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Google Drive\01 Magister\04 Modelos\"/>
    </mc:Choice>
  </mc:AlternateContent>
  <xr:revisionPtr revIDLastSave="0" documentId="13_ncr:1_{BE951D55-3059-4AB0-BF56-0E8D38E92D7E}" xr6:coauthVersionLast="45" xr6:coauthVersionMax="45" xr10:uidLastSave="{00000000-0000-0000-0000-000000000000}"/>
  <bookViews>
    <workbookView minimized="1" xWindow="11558" yWindow="0" windowWidth="8100" windowHeight="6000" firstSheet="1" activeTab="1" xr2:uid="{9B829AED-7686-43A4-8AB2-768423C0C65C}"/>
  </bookViews>
  <sheets>
    <sheet name="FINALES" sheetId="14" r:id="rId1"/>
    <sheet name="LOG - Wealthy" sheetId="13" r:id="rId2"/>
    <sheet name="Wealthy" sheetId="8" r:id="rId3"/>
    <sheet name="LOG - Beauty" sheetId="12" r:id="rId4"/>
    <sheet name="Beauty" sheetId="7" r:id="rId5"/>
    <sheet name="LOG - Safety" sheetId="11" r:id="rId6"/>
    <sheet name="Safety" sheetId="6" r:id="rId7"/>
    <sheet name="LOG - Live" sheetId="10" r:id="rId8"/>
    <sheet name="Live" sheetId="5" r:id="rId9"/>
    <sheet name="LOG - Walk" sheetId="9" r:id="rId10"/>
    <sheet name="Walk" sheetId="2" r:id="rId11"/>
  </sheets>
  <definedNames>
    <definedName name="_xlnm._FilterDatabase" localSheetId="4" hidden="1">Beauty!$A$1:$I$35</definedName>
    <definedName name="_xlnm._FilterDatabase" localSheetId="8" hidden="1">Live!$A$1:$I$35</definedName>
    <definedName name="_xlnm._FilterDatabase" localSheetId="3" hidden="1">'LOG - Beauty'!$A$1:$I$35</definedName>
    <definedName name="_xlnm._FilterDatabase" localSheetId="7" hidden="1">'LOG - Live'!$A$1:$I$35</definedName>
    <definedName name="_xlnm._FilterDatabase" localSheetId="5" hidden="1">'LOG - Safety'!$A$1:$I$35</definedName>
    <definedName name="_xlnm._FilterDatabase" localSheetId="9" hidden="1">'LOG - Walk'!$A$1:$I$35</definedName>
    <definedName name="_xlnm._FilterDatabase" localSheetId="1" hidden="1">'LOG - Wealthy'!$A$1:$I$35</definedName>
    <definedName name="_xlnm._FilterDatabase" localSheetId="6" hidden="1">Safety!$A$1:$I$35</definedName>
    <definedName name="_xlnm._FilterDatabase" localSheetId="10" hidden="1">Walk!$A$1:$I$35</definedName>
    <definedName name="_xlnm._FilterDatabase" localSheetId="2" hidden="1">Wealthy!$A$1:$I$35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" i="9" l="1"/>
  <c r="V53" i="9"/>
  <c r="U53" i="9"/>
  <c r="T53" i="9"/>
  <c r="S53" i="9"/>
  <c r="R53" i="9"/>
  <c r="Q53" i="9"/>
  <c r="P53" i="9"/>
  <c r="O53" i="9"/>
  <c r="N53" i="9"/>
  <c r="M53" i="9"/>
  <c r="L53" i="9"/>
  <c r="W52" i="9"/>
  <c r="V52" i="9"/>
  <c r="U52" i="9"/>
  <c r="T52" i="9"/>
  <c r="S52" i="9"/>
  <c r="R52" i="9"/>
  <c r="Q52" i="9"/>
  <c r="P52" i="9"/>
  <c r="O52" i="9"/>
  <c r="N52" i="9"/>
  <c r="M52" i="9"/>
  <c r="L52" i="9"/>
  <c r="M53" i="11"/>
  <c r="N53" i="11"/>
  <c r="O53" i="11"/>
  <c r="P53" i="11"/>
  <c r="Q53" i="11"/>
  <c r="R53" i="11"/>
  <c r="S53" i="11"/>
  <c r="T53" i="11"/>
  <c r="U53" i="11"/>
  <c r="V53" i="11"/>
  <c r="W53" i="11"/>
  <c r="X53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AZ68" i="13" l="1"/>
  <c r="AZ67" i="13"/>
  <c r="AZ66" i="13"/>
  <c r="AZ65" i="13"/>
  <c r="AZ64" i="13"/>
  <c r="AZ63" i="13"/>
  <c r="AZ62" i="13"/>
  <c r="AZ61" i="13"/>
  <c r="AZ60" i="13"/>
  <c r="BA57" i="13" s="1" a="1"/>
  <c r="AZ59" i="13"/>
  <c r="AZ58" i="13"/>
  <c r="AZ53" i="13"/>
  <c r="X53" i="13"/>
  <c r="W53" i="13"/>
  <c r="V53" i="13"/>
  <c r="U53" i="13"/>
  <c r="T53" i="13"/>
  <c r="S53" i="13"/>
  <c r="R53" i="13"/>
  <c r="Q53" i="13"/>
  <c r="P53" i="13"/>
  <c r="O53" i="13"/>
  <c r="N53" i="13"/>
  <c r="M53" i="13"/>
  <c r="AZ52" i="13"/>
  <c r="X52" i="13"/>
  <c r="W52" i="13"/>
  <c r="V52" i="13"/>
  <c r="U52" i="13"/>
  <c r="T52" i="13"/>
  <c r="S52" i="13"/>
  <c r="R52" i="13"/>
  <c r="Q52" i="13"/>
  <c r="P52" i="13"/>
  <c r="O52" i="13"/>
  <c r="N52" i="13"/>
  <c r="M52" i="13"/>
  <c r="AZ51" i="13"/>
  <c r="AZ35" i="13"/>
  <c r="AZ34" i="13"/>
  <c r="AZ31" i="13"/>
  <c r="AZ30" i="13"/>
  <c r="AZ29" i="13"/>
  <c r="AZ28" i="13"/>
  <c r="BA27" i="13" a="1"/>
  <c r="BF27" i="13" s="1"/>
  <c r="AZ68" i="12"/>
  <c r="AZ67" i="12"/>
  <c r="AZ66" i="12"/>
  <c r="AZ65" i="12"/>
  <c r="AZ64" i="12"/>
  <c r="AZ63" i="12"/>
  <c r="AZ62" i="12"/>
  <c r="AZ61" i="12"/>
  <c r="BA57" i="12" s="1" a="1"/>
  <c r="BG57" i="12" s="1"/>
  <c r="AZ60" i="12"/>
  <c r="AZ59" i="12"/>
  <c r="AZ58" i="12"/>
  <c r="AZ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AZ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AZ51" i="12"/>
  <c r="AZ35" i="12"/>
  <c r="AZ34" i="12"/>
  <c r="AZ31" i="12"/>
  <c r="AZ30" i="12"/>
  <c r="AZ29" i="12"/>
  <c r="AZ28" i="12"/>
  <c r="AG62" i="6"/>
  <c r="AG63" i="6"/>
  <c r="AG64" i="6"/>
  <c r="AG65" i="6"/>
  <c r="AG66" i="6"/>
  <c r="AG67" i="6"/>
  <c r="AG68" i="6"/>
  <c r="AG69" i="6"/>
  <c r="AG70" i="6"/>
  <c r="AG71" i="6"/>
  <c r="AF63" i="6"/>
  <c r="AF64" i="6"/>
  <c r="AF65" i="6"/>
  <c r="AF66" i="6"/>
  <c r="AF67" i="6"/>
  <c r="AF68" i="6"/>
  <c r="AF69" i="6"/>
  <c r="AF70" i="6"/>
  <c r="AF71" i="6"/>
  <c r="AF61" i="6"/>
  <c r="AF62" i="6"/>
  <c r="AE63" i="6"/>
  <c r="AE64" i="6"/>
  <c r="AE65" i="6"/>
  <c r="AE66" i="6"/>
  <c r="AE67" i="6"/>
  <c r="AE68" i="6"/>
  <c r="AE69" i="6"/>
  <c r="AE70" i="6"/>
  <c r="AE71" i="6"/>
  <c r="AE61" i="6"/>
  <c r="AE62" i="6"/>
  <c r="AV62" i="11"/>
  <c r="AX62" i="11" s="1"/>
  <c r="AV63" i="11"/>
  <c r="AV64" i="11"/>
  <c r="AV65" i="11"/>
  <c r="AV66" i="11"/>
  <c r="AV67" i="11"/>
  <c r="AV68" i="11"/>
  <c r="AV69" i="11"/>
  <c r="AV70" i="11"/>
  <c r="AV71" i="11"/>
  <c r="AV61" i="11"/>
  <c r="AU63" i="11"/>
  <c r="AU64" i="11"/>
  <c r="AU65" i="11"/>
  <c r="AU66" i="11"/>
  <c r="AU67" i="11"/>
  <c r="AU68" i="11"/>
  <c r="AU69" i="11"/>
  <c r="AU70" i="11"/>
  <c r="AU71" i="11"/>
  <c r="AU61" i="11"/>
  <c r="AU62" i="11"/>
  <c r="AT63" i="11"/>
  <c r="AT64" i="11"/>
  <c r="AT65" i="11"/>
  <c r="AT67" i="11"/>
  <c r="AT69" i="11"/>
  <c r="AT70" i="11"/>
  <c r="AT71" i="11"/>
  <c r="AT62" i="11"/>
  <c r="BO68" i="11"/>
  <c r="BO67" i="11"/>
  <c r="BO66" i="11"/>
  <c r="BO65" i="11"/>
  <c r="BO64" i="11"/>
  <c r="BO63" i="11"/>
  <c r="BO62" i="11"/>
  <c r="BO61" i="11"/>
  <c r="BO60" i="11"/>
  <c r="BO59" i="11"/>
  <c r="BO58" i="11"/>
  <c r="BO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BO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BO51" i="11"/>
  <c r="BO35" i="11"/>
  <c r="BO34" i="11"/>
  <c r="BO31" i="11"/>
  <c r="BO30" i="11"/>
  <c r="BO29" i="11"/>
  <c r="BP27" i="11" s="1" a="1"/>
  <c r="BT27" i="11" s="1"/>
  <c r="BO28" i="11"/>
  <c r="AE68" i="10"/>
  <c r="AE77" i="10"/>
  <c r="AD77" i="10"/>
  <c r="AE76" i="10"/>
  <c r="AE75" i="10"/>
  <c r="AD75" i="10"/>
  <c r="AZ74" i="10"/>
  <c r="AE74" i="10"/>
  <c r="AZ73" i="10"/>
  <c r="AE73" i="10"/>
  <c r="AD73" i="10"/>
  <c r="AZ72" i="10"/>
  <c r="AE72" i="10"/>
  <c r="AZ71" i="10"/>
  <c r="AE71" i="10"/>
  <c r="AD71" i="10"/>
  <c r="AZ70" i="10"/>
  <c r="AE70" i="10"/>
  <c r="AD70" i="10"/>
  <c r="AZ69" i="10"/>
  <c r="AE69" i="10"/>
  <c r="AD69" i="10"/>
  <c r="AZ68" i="10"/>
  <c r="AZ67" i="10"/>
  <c r="AZ66" i="10"/>
  <c r="AZ65" i="10"/>
  <c r="AZ64" i="10"/>
  <c r="BA63" i="10" a="1"/>
  <c r="BG63" i="10" s="1"/>
  <c r="AZ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AZ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AZ57" i="10"/>
  <c r="AZ35" i="10"/>
  <c r="AZ34" i="10"/>
  <c r="AZ31" i="10"/>
  <c r="AZ30" i="10"/>
  <c r="AZ29" i="10"/>
  <c r="AZ28" i="10"/>
  <c r="AR62" i="9"/>
  <c r="AS62" i="9"/>
  <c r="AT62" i="9"/>
  <c r="AU62" i="9"/>
  <c r="AV62" i="9"/>
  <c r="AW62" i="9"/>
  <c r="AX62" i="9"/>
  <c r="AY62" i="9"/>
  <c r="AZ62" i="9"/>
  <c r="BA62" i="9"/>
  <c r="AR63" i="9"/>
  <c r="AS63" i="9"/>
  <c r="AT63" i="9"/>
  <c r="AU63" i="9"/>
  <c r="AV63" i="9"/>
  <c r="AW63" i="9"/>
  <c r="AX63" i="9"/>
  <c r="AY63" i="9"/>
  <c r="AZ63" i="9"/>
  <c r="BA63" i="9"/>
  <c r="AR64" i="9"/>
  <c r="AS64" i="9"/>
  <c r="AT64" i="9"/>
  <c r="AU64" i="9"/>
  <c r="AV64" i="9"/>
  <c r="AW64" i="9"/>
  <c r="AX64" i="9"/>
  <c r="AY64" i="9"/>
  <c r="AZ64" i="9"/>
  <c r="BA64" i="9"/>
  <c r="AR65" i="9"/>
  <c r="AS65" i="9"/>
  <c r="AT65" i="9"/>
  <c r="AU65" i="9"/>
  <c r="AV65" i="9"/>
  <c r="AW65" i="9"/>
  <c r="AX65" i="9"/>
  <c r="AY65" i="9"/>
  <c r="AZ65" i="9"/>
  <c r="BA65" i="9"/>
  <c r="AR66" i="9"/>
  <c r="AS66" i="9"/>
  <c r="AT66" i="9"/>
  <c r="AU66" i="9"/>
  <c r="AV66" i="9"/>
  <c r="AW66" i="9"/>
  <c r="AX66" i="9"/>
  <c r="AY66" i="9"/>
  <c r="AZ66" i="9"/>
  <c r="BA66" i="9"/>
  <c r="AR67" i="9"/>
  <c r="AS67" i="9"/>
  <c r="AT67" i="9"/>
  <c r="AU67" i="9"/>
  <c r="AV67" i="9"/>
  <c r="AW67" i="9"/>
  <c r="AX67" i="9"/>
  <c r="AY67" i="9"/>
  <c r="AZ67" i="9"/>
  <c r="BA67" i="9"/>
  <c r="AR68" i="9"/>
  <c r="AS68" i="9"/>
  <c r="AT68" i="9"/>
  <c r="AU68" i="9"/>
  <c r="AV68" i="9"/>
  <c r="AW68" i="9"/>
  <c r="AX68" i="9"/>
  <c r="AY68" i="9"/>
  <c r="AZ68" i="9"/>
  <c r="BA68" i="9"/>
  <c r="AR69" i="9"/>
  <c r="AS69" i="9"/>
  <c r="AT69" i="9"/>
  <c r="AU69" i="9"/>
  <c r="AV69" i="9"/>
  <c r="AW69" i="9"/>
  <c r="AX69" i="9"/>
  <c r="AY69" i="9"/>
  <c r="AZ69" i="9"/>
  <c r="BA69" i="9"/>
  <c r="AR70" i="9"/>
  <c r="AS70" i="9"/>
  <c r="AT70" i="9"/>
  <c r="AU70" i="9"/>
  <c r="AV70" i="9"/>
  <c r="AW70" i="9"/>
  <c r="AX70" i="9"/>
  <c r="AY70" i="9"/>
  <c r="AZ70" i="9"/>
  <c r="BA70" i="9"/>
  <c r="AS61" i="9"/>
  <c r="AT61" i="9"/>
  <c r="AU61" i="9"/>
  <c r="AV61" i="9"/>
  <c r="AW61" i="9"/>
  <c r="AX61" i="9"/>
  <c r="AY61" i="9"/>
  <c r="AZ61" i="9"/>
  <c r="BA61" i="9"/>
  <c r="AQ62" i="9"/>
  <c r="AQ63" i="9"/>
  <c r="AQ64" i="9"/>
  <c r="AQ65" i="9"/>
  <c r="AQ66" i="9"/>
  <c r="AQ67" i="9"/>
  <c r="AQ68" i="9"/>
  <c r="AQ69" i="9"/>
  <c r="AQ70" i="9"/>
  <c r="AP62" i="9"/>
  <c r="AP63" i="9"/>
  <c r="AP64" i="9"/>
  <c r="AP65" i="9"/>
  <c r="AP66" i="9"/>
  <c r="AP67" i="9"/>
  <c r="AP68" i="9"/>
  <c r="AP69" i="9"/>
  <c r="AP70" i="9"/>
  <c r="AO62" i="9"/>
  <c r="AO63" i="9"/>
  <c r="AO64" i="9"/>
  <c r="AO65" i="9"/>
  <c r="AO66" i="9"/>
  <c r="AO67" i="9"/>
  <c r="AO68" i="9"/>
  <c r="AO69" i="9"/>
  <c r="AO70" i="9"/>
  <c r="AO61" i="9"/>
  <c r="AQ61" i="9" s="1"/>
  <c r="BN68" i="9"/>
  <c r="BN67" i="9"/>
  <c r="BN66" i="9"/>
  <c r="BN65" i="9"/>
  <c r="BN64" i="9"/>
  <c r="BN63" i="9"/>
  <c r="BN62" i="9"/>
  <c r="BN61" i="9"/>
  <c r="AP61" i="9"/>
  <c r="BN60" i="9"/>
  <c r="BN59" i="9"/>
  <c r="BN58" i="9"/>
  <c r="BN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BN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BN51" i="9"/>
  <c r="BN35" i="9"/>
  <c r="BN34" i="9"/>
  <c r="BN31" i="9"/>
  <c r="BN30" i="9"/>
  <c r="BN29" i="9"/>
  <c r="BN28" i="9"/>
  <c r="AB62" i="2"/>
  <c r="AB63" i="2"/>
  <c r="AB65" i="2"/>
  <c r="AB66" i="2"/>
  <c r="AB67" i="2"/>
  <c r="AB68" i="2"/>
  <c r="AB69" i="2"/>
  <c r="AC69" i="2" s="1"/>
  <c r="AB70" i="2"/>
  <c r="AB61" i="2"/>
  <c r="AA63" i="2"/>
  <c r="AA66" i="2"/>
  <c r="AD60" i="2" s="1" a="1"/>
  <c r="AD60" i="2" s="1"/>
  <c r="AA68" i="2"/>
  <c r="AA69" i="2"/>
  <c r="AA70" i="2"/>
  <c r="AA61" i="2"/>
  <c r="AC63" i="2"/>
  <c r="AC70" i="2"/>
  <c r="AC61" i="2"/>
  <c r="BF57" i="13" l="1"/>
  <c r="BF61" i="13" s="1"/>
  <c r="BG57" i="13"/>
  <c r="BG27" i="13"/>
  <c r="BG35" i="13" s="1"/>
  <c r="BH60" i="13"/>
  <c r="BH62" i="13"/>
  <c r="BF29" i="13"/>
  <c r="BF65" i="13"/>
  <c r="BF63" i="13"/>
  <c r="BH64" i="13"/>
  <c r="BF51" i="13"/>
  <c r="BF34" i="13"/>
  <c r="BF30" i="13"/>
  <c r="BF28" i="13"/>
  <c r="BF31" i="13"/>
  <c r="BF35" i="13"/>
  <c r="BG61" i="13"/>
  <c r="BG63" i="13"/>
  <c r="BH27" i="13"/>
  <c r="BH31" i="13" s="1"/>
  <c r="BH57" i="13"/>
  <c r="BH66" i="13" s="1"/>
  <c r="BH59" i="13"/>
  <c r="BH63" i="13"/>
  <c r="BH65" i="13"/>
  <c r="BH67" i="13"/>
  <c r="BA27" i="13"/>
  <c r="BA31" i="13" s="1"/>
  <c r="BI27" i="13"/>
  <c r="BI51" i="13" s="1"/>
  <c r="BA29" i="13"/>
  <c r="BA57" i="13"/>
  <c r="BA65" i="13" s="1"/>
  <c r="BI57" i="13"/>
  <c r="BI59" i="13" s="1"/>
  <c r="BA63" i="13"/>
  <c r="BG29" i="13"/>
  <c r="BG31" i="13"/>
  <c r="BG67" i="13"/>
  <c r="BB27" i="13"/>
  <c r="BB31" i="13" s="1"/>
  <c r="BJ27" i="13"/>
  <c r="BJ35" i="13" s="1"/>
  <c r="BB29" i="13"/>
  <c r="BJ29" i="13"/>
  <c r="BF52" i="13"/>
  <c r="BF53" i="13"/>
  <c r="BB57" i="13"/>
  <c r="BB63" i="13" s="1"/>
  <c r="BJ57" i="13"/>
  <c r="BJ65" i="13" s="1"/>
  <c r="BF58" i="13"/>
  <c r="BF62" i="13"/>
  <c r="BF64" i="13"/>
  <c r="BB65" i="13"/>
  <c r="BF66" i="13"/>
  <c r="BF68" i="13"/>
  <c r="BC27" i="13"/>
  <c r="BK27" i="13"/>
  <c r="BK31" i="13" s="1"/>
  <c r="BG28" i="13"/>
  <c r="BK29" i="13"/>
  <c r="BG30" i="13"/>
  <c r="BG34" i="13"/>
  <c r="BK35" i="13"/>
  <c r="BG51" i="13"/>
  <c r="BG52" i="13"/>
  <c r="BG53" i="13"/>
  <c r="BC57" i="13"/>
  <c r="BC63" i="13" s="1"/>
  <c r="BK57" i="13"/>
  <c r="BK61" i="13" s="1"/>
  <c r="BG58" i="13"/>
  <c r="BG60" i="13"/>
  <c r="BG62" i="13"/>
  <c r="BG64" i="13"/>
  <c r="BC65" i="13"/>
  <c r="BG66" i="13"/>
  <c r="BG68" i="13"/>
  <c r="BD27" i="13"/>
  <c r="BD31" i="13" s="1"/>
  <c r="BH51" i="13"/>
  <c r="BD57" i="13"/>
  <c r="BD59" i="13" s="1"/>
  <c r="BH58" i="13"/>
  <c r="BD65" i="13"/>
  <c r="BD67" i="13"/>
  <c r="BH68" i="13"/>
  <c r="BE27" i="13"/>
  <c r="BE34" i="13" s="1"/>
  <c r="BA28" i="13"/>
  <c r="BA34" i="13"/>
  <c r="BA51" i="13"/>
  <c r="BA52" i="13"/>
  <c r="BA53" i="13"/>
  <c r="BE57" i="13"/>
  <c r="BE61" i="13" s="1"/>
  <c r="BG63" i="12"/>
  <c r="BG61" i="12"/>
  <c r="BG68" i="12"/>
  <c r="BG66" i="12"/>
  <c r="BG64" i="12"/>
  <c r="BG62" i="12"/>
  <c r="BG60" i="12"/>
  <c r="BG58" i="12"/>
  <c r="BG65" i="12"/>
  <c r="BG59" i="12"/>
  <c r="BG67" i="12"/>
  <c r="BH57" i="12"/>
  <c r="BH59" i="12" s="1"/>
  <c r="BH61" i="12"/>
  <c r="BH63" i="12"/>
  <c r="BH65" i="12"/>
  <c r="BH67" i="12"/>
  <c r="BB57" i="12"/>
  <c r="BJ57" i="12"/>
  <c r="BJ61" i="12" s="1"/>
  <c r="BB59" i="12"/>
  <c r="BB61" i="12"/>
  <c r="BB63" i="12"/>
  <c r="BJ63" i="12"/>
  <c r="BB65" i="12"/>
  <c r="BJ65" i="12"/>
  <c r="BB67" i="12"/>
  <c r="BC57" i="12"/>
  <c r="BK57" i="12"/>
  <c r="BK65" i="12" s="1"/>
  <c r="BC59" i="12"/>
  <c r="BK59" i="12"/>
  <c r="BD57" i="12"/>
  <c r="BH58" i="12"/>
  <c r="BD59" i="12"/>
  <c r="BH60" i="12"/>
  <c r="BD61" i="12"/>
  <c r="BH62" i="12"/>
  <c r="BD63" i="12"/>
  <c r="BH64" i="12"/>
  <c r="BD65" i="12"/>
  <c r="BH66" i="12"/>
  <c r="BD67" i="12"/>
  <c r="BH68" i="12"/>
  <c r="BA27" i="12" a="1"/>
  <c r="BA57" i="12"/>
  <c r="BA58" i="12" s="1"/>
  <c r="BC65" i="12"/>
  <c r="BE57" i="12"/>
  <c r="BE67" i="12" s="1"/>
  <c r="BA64" i="12"/>
  <c r="BA66" i="12"/>
  <c r="BA68" i="12"/>
  <c r="BI57" i="12"/>
  <c r="BF57" i="12"/>
  <c r="BF65" i="12" s="1"/>
  <c r="BF59" i="12"/>
  <c r="BF61" i="12"/>
  <c r="BF63" i="12"/>
  <c r="BF67" i="12"/>
  <c r="AG61" i="6"/>
  <c r="BT35" i="11"/>
  <c r="BT31" i="11"/>
  <c r="BP57" i="11" a="1"/>
  <c r="BT57" i="11" s="1"/>
  <c r="BT60" i="11" s="1"/>
  <c r="BT52" i="11"/>
  <c r="BT51" i="11"/>
  <c r="BT34" i="11"/>
  <c r="BT28" i="11"/>
  <c r="BT53" i="11"/>
  <c r="BT30" i="11"/>
  <c r="BX53" i="11"/>
  <c r="BT29" i="11"/>
  <c r="BT68" i="11"/>
  <c r="BU27" i="11"/>
  <c r="BU35" i="11" s="1"/>
  <c r="BU29" i="11"/>
  <c r="BQ52" i="11"/>
  <c r="BY52" i="11"/>
  <c r="BQ53" i="11"/>
  <c r="BU57" i="11"/>
  <c r="BU59" i="11" s="1"/>
  <c r="BU60" i="11"/>
  <c r="BT65" i="11"/>
  <c r="BW27" i="11"/>
  <c r="BW30" i="11" s="1"/>
  <c r="BP27" i="11"/>
  <c r="BX27" i="11"/>
  <c r="BX28" i="11" s="1"/>
  <c r="BP29" i="11"/>
  <c r="BV27" i="11"/>
  <c r="BV29" i="11"/>
  <c r="BV31" i="11"/>
  <c r="BX29" i="11"/>
  <c r="BP31" i="11"/>
  <c r="BP35" i="11"/>
  <c r="BP57" i="11"/>
  <c r="BP64" i="11" s="1"/>
  <c r="BQ27" i="11"/>
  <c r="BQ28" i="11" s="1"/>
  <c r="BY27" i="11"/>
  <c r="BY30" i="11" s="1"/>
  <c r="BQ29" i="11"/>
  <c r="BQ31" i="11"/>
  <c r="BY31" i="11"/>
  <c r="BQ35" i="11"/>
  <c r="BQ57" i="11"/>
  <c r="BQ59" i="11" s="1"/>
  <c r="BY57" i="11"/>
  <c r="BY59" i="11" s="1"/>
  <c r="BT67" i="11"/>
  <c r="BW35" i="11"/>
  <c r="BR27" i="11"/>
  <c r="BR29" i="11" s="1"/>
  <c r="BZ27" i="11"/>
  <c r="BZ29" i="11" s="1"/>
  <c r="BR31" i="11"/>
  <c r="BZ31" i="11"/>
  <c r="BV53" i="11"/>
  <c r="BU61" i="11"/>
  <c r="BW57" i="11"/>
  <c r="BW67" i="11" s="1"/>
  <c r="BP60" i="11"/>
  <c r="BS27" i="11"/>
  <c r="BS35" i="11" s="1"/>
  <c r="BW28" i="11"/>
  <c r="AW60" i="11" a="1"/>
  <c r="BU66" i="11"/>
  <c r="BP28" i="11"/>
  <c r="BP30" i="11"/>
  <c r="BP53" i="11"/>
  <c r="AF66" i="10" a="1"/>
  <c r="AF66" i="10" s="1"/>
  <c r="BG68" i="10"/>
  <c r="BI74" i="10"/>
  <c r="BG65" i="10"/>
  <c r="BG69" i="10"/>
  <c r="BG67" i="10"/>
  <c r="BG71" i="10"/>
  <c r="BG66" i="10"/>
  <c r="BA63" i="10"/>
  <c r="BI63" i="10"/>
  <c r="BI64" i="10" s="1"/>
  <c r="BI65" i="10"/>
  <c r="BI66" i="10"/>
  <c r="BI68" i="10"/>
  <c r="BG70" i="10"/>
  <c r="BA27" i="10" a="1"/>
  <c r="BB63" i="10"/>
  <c r="BB68" i="10" s="1"/>
  <c r="BJ63" i="10"/>
  <c r="BJ70" i="10" s="1"/>
  <c r="BJ65" i="10"/>
  <c r="BJ66" i="10"/>
  <c r="BJ68" i="10"/>
  <c r="BC63" i="10"/>
  <c r="BC74" i="10" s="1"/>
  <c r="BK63" i="10"/>
  <c r="BK68" i="10" s="1"/>
  <c r="BG64" i="10"/>
  <c r="BC65" i="10"/>
  <c r="BC66" i="10"/>
  <c r="BC68" i="10"/>
  <c r="BI70" i="10"/>
  <c r="BG72" i="10"/>
  <c r="BD63" i="10"/>
  <c r="BC69" i="10"/>
  <c r="BK69" i="10"/>
  <c r="BB70" i="10"/>
  <c r="BG73" i="10"/>
  <c r="BE63" i="10"/>
  <c r="BE68" i="10" s="1"/>
  <c r="BH73" i="10"/>
  <c r="BG74" i="10"/>
  <c r="BF63" i="10"/>
  <c r="BF73" i="10" s="1"/>
  <c r="BH63" i="10"/>
  <c r="BH65" i="10" s="1"/>
  <c r="AR60" i="9" a="1"/>
  <c r="BO27" i="9" a="1"/>
  <c r="BO57" i="9" a="1"/>
  <c r="AH60" i="6" a="1"/>
  <c r="AH60" i="6" s="1"/>
  <c r="AC68" i="2"/>
  <c r="AC66" i="2"/>
  <c r="AD66" i="2" s="1"/>
  <c r="AD61" i="2"/>
  <c r="AD69" i="2"/>
  <c r="AD68" i="2"/>
  <c r="AD63" i="2"/>
  <c r="AD70" i="2"/>
  <c r="AK60" i="2"/>
  <c r="AJ60" i="2"/>
  <c r="AI60" i="2"/>
  <c r="AH60" i="2"/>
  <c r="AG60" i="2"/>
  <c r="AF60" i="2"/>
  <c r="AM60" i="2"/>
  <c r="AE60" i="2"/>
  <c r="AL60" i="2"/>
  <c r="T53" i="7"/>
  <c r="BE62" i="13" l="1"/>
  <c r="BF67" i="13"/>
  <c r="BJ63" i="13"/>
  <c r="BE35" i="13"/>
  <c r="BA35" i="13"/>
  <c r="BE59" i="13"/>
  <c r="BI31" i="13"/>
  <c r="BI34" i="13"/>
  <c r="BF59" i="13"/>
  <c r="BK63" i="13"/>
  <c r="BB35" i="13"/>
  <c r="BA30" i="13"/>
  <c r="BH52" i="13"/>
  <c r="BF60" i="13"/>
  <c r="BE68" i="13"/>
  <c r="BE65" i="13"/>
  <c r="BG65" i="13"/>
  <c r="BG59" i="13"/>
  <c r="BE64" i="13"/>
  <c r="BH29" i="13"/>
  <c r="BE31" i="13"/>
  <c r="BK67" i="13"/>
  <c r="BC66" i="13"/>
  <c r="BC60" i="13"/>
  <c r="BC64" i="13"/>
  <c r="BC58" i="13"/>
  <c r="BC68" i="13"/>
  <c r="BC62" i="13"/>
  <c r="BB68" i="13"/>
  <c r="BB66" i="13"/>
  <c r="BB64" i="13"/>
  <c r="BB62" i="13"/>
  <c r="BB60" i="13"/>
  <c r="BB58" i="13"/>
  <c r="BA67" i="13"/>
  <c r="BI61" i="13"/>
  <c r="BE53" i="13"/>
  <c r="BA58" i="13"/>
  <c r="BD61" i="13"/>
  <c r="BH34" i="13"/>
  <c r="BC67" i="13"/>
  <c r="BB67" i="13"/>
  <c r="BJ61" i="13"/>
  <c r="BJ53" i="13"/>
  <c r="BJ52" i="13"/>
  <c r="BJ51" i="13"/>
  <c r="BJ34" i="13"/>
  <c r="BJ30" i="13"/>
  <c r="BJ28" i="13"/>
  <c r="BE66" i="13"/>
  <c r="BA61" i="13"/>
  <c r="BE52" i="13"/>
  <c r="BI29" i="13"/>
  <c r="BH61" i="13"/>
  <c r="BI58" i="13"/>
  <c r="BI30" i="13"/>
  <c r="BC28" i="13"/>
  <c r="BC51" i="13"/>
  <c r="BC34" i="13"/>
  <c r="BC30" i="13"/>
  <c r="BC52" i="13"/>
  <c r="BC53" i="13"/>
  <c r="BD63" i="13"/>
  <c r="BC31" i="13"/>
  <c r="BE30" i="13"/>
  <c r="BE29" i="13"/>
  <c r="BC61" i="13"/>
  <c r="BB61" i="13"/>
  <c r="BB53" i="13"/>
  <c r="BB52" i="13"/>
  <c r="BB51" i="13"/>
  <c r="BB34" i="13"/>
  <c r="BB30" i="13"/>
  <c r="BB28" i="13"/>
  <c r="BI65" i="13"/>
  <c r="BE60" i="13"/>
  <c r="BE51" i="13"/>
  <c r="BI68" i="13"/>
  <c r="BI52" i="13"/>
  <c r="BI53" i="13"/>
  <c r="BD53" i="13"/>
  <c r="BD52" i="13"/>
  <c r="BD51" i="13"/>
  <c r="BD34" i="13"/>
  <c r="BD30" i="13"/>
  <c r="BD28" i="13"/>
  <c r="BK58" i="13"/>
  <c r="BK64" i="13"/>
  <c r="BK66" i="13"/>
  <c r="BK62" i="13"/>
  <c r="BK60" i="13"/>
  <c r="BK68" i="13"/>
  <c r="BI67" i="13"/>
  <c r="BD35" i="13"/>
  <c r="BJ67" i="13"/>
  <c r="BH30" i="13"/>
  <c r="BK65" i="13"/>
  <c r="BC29" i="13"/>
  <c r="BI35" i="13"/>
  <c r="BE28" i="13"/>
  <c r="BE67" i="13"/>
  <c r="BI28" i="13"/>
  <c r="BI66" i="13"/>
  <c r="BI64" i="13"/>
  <c r="BI62" i="13"/>
  <c r="BI60" i="13"/>
  <c r="BJ68" i="13"/>
  <c r="BJ66" i="13"/>
  <c r="BJ64" i="13"/>
  <c r="BJ62" i="13"/>
  <c r="BJ60" i="13"/>
  <c r="BJ58" i="13"/>
  <c r="BA68" i="13"/>
  <c r="BA66" i="13"/>
  <c r="BA64" i="13"/>
  <c r="BA62" i="13"/>
  <c r="BA60" i="13"/>
  <c r="BD68" i="13"/>
  <c r="BD66" i="13"/>
  <c r="BD64" i="13"/>
  <c r="BD62" i="13"/>
  <c r="BD60" i="13"/>
  <c r="BD58" i="13"/>
  <c r="BD29" i="13"/>
  <c r="BK59" i="13"/>
  <c r="BJ59" i="13"/>
  <c r="BA59" i="13"/>
  <c r="BH35" i="13"/>
  <c r="BH53" i="13"/>
  <c r="BH28" i="13"/>
  <c r="BC59" i="13"/>
  <c r="BC35" i="13"/>
  <c r="BK51" i="13"/>
  <c r="BK30" i="13"/>
  <c r="BK53" i="13"/>
  <c r="BK52" i="13"/>
  <c r="BK28" i="13"/>
  <c r="BK34" i="13"/>
  <c r="BB59" i="13"/>
  <c r="BJ31" i="13"/>
  <c r="BI63" i="13"/>
  <c r="BE58" i="13"/>
  <c r="BE63" i="13"/>
  <c r="BJ67" i="12"/>
  <c r="BJ59" i="12"/>
  <c r="BE65" i="12"/>
  <c r="BA62" i="12"/>
  <c r="BK63" i="12"/>
  <c r="BE61" i="12"/>
  <c r="BA60" i="12"/>
  <c r="BE59" i="12"/>
  <c r="BI65" i="12"/>
  <c r="BI63" i="12"/>
  <c r="BI61" i="12"/>
  <c r="BI67" i="12"/>
  <c r="BI59" i="12"/>
  <c r="BI60" i="12"/>
  <c r="BK68" i="12"/>
  <c r="BK66" i="12"/>
  <c r="BK64" i="12"/>
  <c r="BK62" i="12"/>
  <c r="BK60" i="12"/>
  <c r="BK58" i="12"/>
  <c r="BG27" i="12"/>
  <c r="BF27" i="12"/>
  <c r="BB27" i="12"/>
  <c r="BE27" i="12"/>
  <c r="BD27" i="12"/>
  <c r="BK27" i="12"/>
  <c r="BC27" i="12"/>
  <c r="BI27" i="12"/>
  <c r="BA27" i="12"/>
  <c r="BJ27" i="12"/>
  <c r="BH27" i="12"/>
  <c r="BC68" i="12"/>
  <c r="BC66" i="12"/>
  <c r="BC64" i="12"/>
  <c r="BC62" i="12"/>
  <c r="BC60" i="12"/>
  <c r="BC58" i="12"/>
  <c r="BI64" i="12"/>
  <c r="BK67" i="12"/>
  <c r="BC67" i="12"/>
  <c r="BI68" i="12"/>
  <c r="BE60" i="12"/>
  <c r="BE58" i="12"/>
  <c r="BE68" i="12"/>
  <c r="BE64" i="12"/>
  <c r="BE62" i="12"/>
  <c r="BE66" i="12"/>
  <c r="BF68" i="12"/>
  <c r="BF66" i="12"/>
  <c r="BF64" i="12"/>
  <c r="BF62" i="12"/>
  <c r="BF60" i="12"/>
  <c r="BF58" i="12"/>
  <c r="BE63" i="12"/>
  <c r="BK61" i="12"/>
  <c r="BJ68" i="12"/>
  <c r="BJ66" i="12"/>
  <c r="BJ64" i="12"/>
  <c r="BJ62" i="12"/>
  <c r="BJ60" i="12"/>
  <c r="BJ58" i="12"/>
  <c r="BI62" i="12"/>
  <c r="BI58" i="12"/>
  <c r="BC63" i="12"/>
  <c r="BA63" i="12"/>
  <c r="BA59" i="12"/>
  <c r="BA65" i="12"/>
  <c r="BA61" i="12"/>
  <c r="BA67" i="12"/>
  <c r="BD68" i="12"/>
  <c r="BD66" i="12"/>
  <c r="BD64" i="12"/>
  <c r="BD62" i="12"/>
  <c r="BD60" i="12"/>
  <c r="BD58" i="12"/>
  <c r="BC61" i="12"/>
  <c r="BB68" i="12"/>
  <c r="BB66" i="12"/>
  <c r="BB64" i="12"/>
  <c r="BB62" i="12"/>
  <c r="BB60" i="12"/>
  <c r="BB58" i="12"/>
  <c r="BI66" i="12"/>
  <c r="BX31" i="11"/>
  <c r="BX30" i="11"/>
  <c r="BT59" i="11"/>
  <c r="BP65" i="11"/>
  <c r="BU67" i="11"/>
  <c r="BU62" i="11"/>
  <c r="BU65" i="11"/>
  <c r="BT62" i="11"/>
  <c r="BP58" i="11"/>
  <c r="BT66" i="11"/>
  <c r="BT63" i="11"/>
  <c r="BW62" i="11"/>
  <c r="BS57" i="11"/>
  <c r="BS65" i="11" s="1"/>
  <c r="BX57" i="11"/>
  <c r="BX65" i="11" s="1"/>
  <c r="BT61" i="11"/>
  <c r="BY65" i="11"/>
  <c r="BZ57" i="11"/>
  <c r="BQ60" i="11"/>
  <c r="BT64" i="11"/>
  <c r="BW58" i="11"/>
  <c r="BR57" i="11"/>
  <c r="BR59" i="11" s="1"/>
  <c r="BV57" i="11"/>
  <c r="BQ30" i="11"/>
  <c r="BT58" i="11"/>
  <c r="BY28" i="11"/>
  <c r="BW61" i="11"/>
  <c r="BW52" i="11"/>
  <c r="BW53" i="11"/>
  <c r="BW31" i="11"/>
  <c r="BP68" i="11"/>
  <c r="BP62" i="11"/>
  <c r="BP63" i="11"/>
  <c r="BP66" i="11"/>
  <c r="BP67" i="11"/>
  <c r="BP61" i="11"/>
  <c r="BV52" i="11"/>
  <c r="BV51" i="11"/>
  <c r="BV34" i="11"/>
  <c r="BV30" i="11"/>
  <c r="BV28" i="11"/>
  <c r="BW60" i="11"/>
  <c r="BZ64" i="11"/>
  <c r="BZ61" i="11"/>
  <c r="BZ68" i="11"/>
  <c r="BZ62" i="11"/>
  <c r="BZ58" i="11"/>
  <c r="BZ67" i="11"/>
  <c r="BZ63" i="11"/>
  <c r="BZ66" i="11"/>
  <c r="BW29" i="11"/>
  <c r="BS66" i="11"/>
  <c r="BU58" i="11"/>
  <c r="BY29" i="11"/>
  <c r="BX35" i="11"/>
  <c r="BY51" i="11"/>
  <c r="BW51" i="11"/>
  <c r="BS52" i="11"/>
  <c r="BS28" i="11"/>
  <c r="BS53" i="11"/>
  <c r="BS51" i="11"/>
  <c r="BS34" i="11"/>
  <c r="BS30" i="11"/>
  <c r="BW34" i="11"/>
  <c r="BW59" i="11"/>
  <c r="BR64" i="11"/>
  <c r="BR66" i="11"/>
  <c r="BR68" i="11"/>
  <c r="BR62" i="11"/>
  <c r="BR58" i="11"/>
  <c r="BR67" i="11"/>
  <c r="BR61" i="11"/>
  <c r="BZ53" i="11"/>
  <c r="BZ52" i="11"/>
  <c r="BZ51" i="11"/>
  <c r="BZ34" i="11"/>
  <c r="BZ30" i="11"/>
  <c r="BZ28" i="11"/>
  <c r="BY63" i="11"/>
  <c r="BY64" i="11"/>
  <c r="BY66" i="11"/>
  <c r="BY67" i="11"/>
  <c r="BY61" i="11"/>
  <c r="BY68" i="11"/>
  <c r="BY62" i="11"/>
  <c r="BW66" i="11"/>
  <c r="BY58" i="11"/>
  <c r="BU52" i="11"/>
  <c r="BU51" i="11"/>
  <c r="BU34" i="11"/>
  <c r="BU30" i="11"/>
  <c r="BU28" i="11"/>
  <c r="BW68" i="11"/>
  <c r="BS31" i="11"/>
  <c r="BR53" i="11"/>
  <c r="BR52" i="11"/>
  <c r="BR51" i="11"/>
  <c r="BR34" i="11"/>
  <c r="BR30" i="11"/>
  <c r="BR28" i="11"/>
  <c r="BQ63" i="11"/>
  <c r="BQ64" i="11"/>
  <c r="BQ67" i="11"/>
  <c r="BQ61" i="11"/>
  <c r="BQ66" i="11"/>
  <c r="BQ68" i="11"/>
  <c r="BQ62" i="11"/>
  <c r="BQ58" i="11"/>
  <c r="BY34" i="11"/>
  <c r="BS61" i="11"/>
  <c r="BS67" i="11"/>
  <c r="BS62" i="11"/>
  <c r="BS63" i="11"/>
  <c r="BS68" i="11"/>
  <c r="BS58" i="11"/>
  <c r="BS64" i="11"/>
  <c r="BZ35" i="11"/>
  <c r="BU53" i="11"/>
  <c r="BQ51" i="11"/>
  <c r="BQ34" i="11"/>
  <c r="BV65" i="11"/>
  <c r="BV64" i="11"/>
  <c r="BX52" i="11"/>
  <c r="BX51" i="11"/>
  <c r="BU63" i="11"/>
  <c r="BU64" i="11"/>
  <c r="BU31" i="11"/>
  <c r="BP59" i="11"/>
  <c r="BW63" i="11"/>
  <c r="BX34" i="11"/>
  <c r="BX68" i="11"/>
  <c r="BX62" i="11"/>
  <c r="BX63" i="11"/>
  <c r="BX66" i="11"/>
  <c r="BX67" i="11"/>
  <c r="BX61" i="11"/>
  <c r="BX60" i="11"/>
  <c r="BS60" i="11"/>
  <c r="BE60" i="11"/>
  <c r="AW60" i="11"/>
  <c r="BD60" i="11"/>
  <c r="BC60" i="11"/>
  <c r="BB60" i="11"/>
  <c r="BG60" i="11"/>
  <c r="AY60" i="11"/>
  <c r="AZ60" i="11"/>
  <c r="BF60" i="11"/>
  <c r="AX60" i="11"/>
  <c r="BA60" i="11"/>
  <c r="BQ65" i="11"/>
  <c r="BR65" i="11"/>
  <c r="BS59" i="11"/>
  <c r="BS29" i="11"/>
  <c r="BR60" i="11"/>
  <c r="BR35" i="11"/>
  <c r="BU68" i="11"/>
  <c r="BW64" i="11"/>
  <c r="BY60" i="11"/>
  <c r="BY35" i="11"/>
  <c r="BW65" i="11"/>
  <c r="BV35" i="11"/>
  <c r="BP52" i="11"/>
  <c r="BP51" i="11"/>
  <c r="BP34" i="11"/>
  <c r="BY53" i="11"/>
  <c r="AN66" i="10"/>
  <c r="BC70" i="10"/>
  <c r="AJ66" i="10"/>
  <c r="AO66" i="10"/>
  <c r="BC64" i="10"/>
  <c r="AK66" i="10"/>
  <c r="AH66" i="10"/>
  <c r="BJ73" i="10"/>
  <c r="AL66" i="10"/>
  <c r="AP66" i="10"/>
  <c r="AI66" i="10"/>
  <c r="AG66" i="10"/>
  <c r="BH74" i="10"/>
  <c r="BJ69" i="10"/>
  <c r="BH68" i="10"/>
  <c r="BE70" i="10"/>
  <c r="AM66" i="10"/>
  <c r="BF69" i="10"/>
  <c r="BF65" i="10"/>
  <c r="BH70" i="10"/>
  <c r="BG27" i="10"/>
  <c r="BK27" i="10"/>
  <c r="BF27" i="10"/>
  <c r="BE27" i="10"/>
  <c r="BD27" i="10"/>
  <c r="BC27" i="10"/>
  <c r="BJ27" i="10"/>
  <c r="BB27" i="10"/>
  <c r="BH27" i="10"/>
  <c r="BI27" i="10"/>
  <c r="BA27" i="10"/>
  <c r="BD71" i="10"/>
  <c r="BD72" i="10"/>
  <c r="BD69" i="10"/>
  <c r="BD64" i="10"/>
  <c r="BD74" i="10"/>
  <c r="BA67" i="10"/>
  <c r="BA73" i="10"/>
  <c r="BA72" i="10"/>
  <c r="BA69" i="10"/>
  <c r="BA74" i="10"/>
  <c r="BA64" i="10"/>
  <c r="BB73" i="10"/>
  <c r="BE74" i="10"/>
  <c r="BK72" i="10"/>
  <c r="BK71" i="10"/>
  <c r="BK67" i="10"/>
  <c r="BK73" i="10"/>
  <c r="BK70" i="10"/>
  <c r="BD68" i="10"/>
  <c r="BC72" i="10"/>
  <c r="BC71" i="10"/>
  <c r="BC73" i="10"/>
  <c r="BC67" i="10"/>
  <c r="BK74" i="10"/>
  <c r="BA66" i="10"/>
  <c r="BB74" i="10"/>
  <c r="BB72" i="10"/>
  <c r="BB64" i="10"/>
  <c r="BB71" i="10"/>
  <c r="BB67" i="10"/>
  <c r="BF67" i="10"/>
  <c r="BF72" i="10"/>
  <c r="BF64" i="10"/>
  <c r="BF71" i="10"/>
  <c r="BF70" i="10"/>
  <c r="BB69" i="10"/>
  <c r="BA68" i="10"/>
  <c r="BF74" i="10"/>
  <c r="BB66" i="10"/>
  <c r="BH72" i="10"/>
  <c r="BD70" i="10"/>
  <c r="BD66" i="10"/>
  <c r="BH71" i="10"/>
  <c r="BK66" i="10"/>
  <c r="BD73" i="10"/>
  <c r="BA65" i="10"/>
  <c r="BK64" i="10"/>
  <c r="BE69" i="10"/>
  <c r="BE71" i="10"/>
  <c r="BE73" i="10"/>
  <c r="BE72" i="10"/>
  <c r="BE67" i="10"/>
  <c r="BD67" i="10"/>
  <c r="BF68" i="10"/>
  <c r="BE66" i="10"/>
  <c r="BA71" i="10"/>
  <c r="BD65" i="10"/>
  <c r="BB65" i="10"/>
  <c r="BE64" i="10"/>
  <c r="BH67" i="10"/>
  <c r="BF66" i="10"/>
  <c r="BE65" i="10"/>
  <c r="BH64" i="10"/>
  <c r="BA70" i="10"/>
  <c r="BK65" i="10"/>
  <c r="BH66" i="10"/>
  <c r="BJ72" i="10"/>
  <c r="BJ64" i="10"/>
  <c r="BJ71" i="10"/>
  <c r="BJ67" i="10"/>
  <c r="BJ74" i="10"/>
  <c r="BH69" i="10"/>
  <c r="BI73" i="10"/>
  <c r="BI72" i="10"/>
  <c r="BI67" i="10"/>
  <c r="BI69" i="10"/>
  <c r="BI71" i="10"/>
  <c r="AW60" i="9"/>
  <c r="AV60" i="9"/>
  <c r="AU60" i="9"/>
  <c r="AT60" i="9"/>
  <c r="BA60" i="9"/>
  <c r="AS60" i="9"/>
  <c r="AZ60" i="9"/>
  <c r="AR60" i="9"/>
  <c r="AY60" i="9"/>
  <c r="AX60" i="9"/>
  <c r="BX27" i="9"/>
  <c r="BP27" i="9"/>
  <c r="BW27" i="9"/>
  <c r="BO27" i="9"/>
  <c r="BS27" i="9"/>
  <c r="BV27" i="9"/>
  <c r="BU27" i="9"/>
  <c r="BT27" i="9"/>
  <c r="BQ27" i="9"/>
  <c r="BR27" i="9"/>
  <c r="BY27" i="9"/>
  <c r="BX57" i="9"/>
  <c r="BP57" i="9"/>
  <c r="BW57" i="9"/>
  <c r="BO57" i="9"/>
  <c r="BV57" i="9"/>
  <c r="BY57" i="9"/>
  <c r="BU57" i="9"/>
  <c r="BT57" i="9"/>
  <c r="BS57" i="9"/>
  <c r="BR57" i="9"/>
  <c r="BQ57" i="9"/>
  <c r="AK60" i="6"/>
  <c r="AR60" i="6"/>
  <c r="AL60" i="6"/>
  <c r="AM60" i="6"/>
  <c r="AP60" i="6"/>
  <c r="AN60" i="6"/>
  <c r="AI60" i="6"/>
  <c r="AO60" i="6"/>
  <c r="AQ60" i="6"/>
  <c r="AJ60" i="6"/>
  <c r="AF68" i="2"/>
  <c r="AF69" i="2"/>
  <c r="AF66" i="2"/>
  <c r="AF70" i="2"/>
  <c r="AF61" i="2"/>
  <c r="AF63" i="2"/>
  <c r="AI63" i="2"/>
  <c r="AI66" i="2"/>
  <c r="AI70" i="2"/>
  <c r="AI61" i="2"/>
  <c r="AI68" i="2"/>
  <c r="AI69" i="2"/>
  <c r="AL68" i="2"/>
  <c r="AL66" i="2"/>
  <c r="AL70" i="2"/>
  <c r="AL61" i="2"/>
  <c r="AL63" i="2"/>
  <c r="AL69" i="2"/>
  <c r="AK66" i="2"/>
  <c r="AK70" i="2"/>
  <c r="AK61" i="2"/>
  <c r="AK68" i="2"/>
  <c r="AK63" i="2"/>
  <c r="AK69" i="2"/>
  <c r="AM69" i="2"/>
  <c r="AM68" i="2"/>
  <c r="AM61" i="2"/>
  <c r="AM63" i="2"/>
  <c r="AM66" i="2"/>
  <c r="AM70" i="2"/>
  <c r="R58" i="5"/>
  <c r="AE69" i="5"/>
  <c r="AE70" i="5"/>
  <c r="AE71" i="5"/>
  <c r="AE72" i="5"/>
  <c r="AE73" i="5"/>
  <c r="AE74" i="5"/>
  <c r="AE75" i="5"/>
  <c r="AE76" i="5"/>
  <c r="AE77" i="5"/>
  <c r="AE68" i="5"/>
  <c r="AD77" i="5"/>
  <c r="AD76" i="5"/>
  <c r="AD74" i="5"/>
  <c r="AD75" i="5"/>
  <c r="AD68" i="5"/>
  <c r="AD69" i="5"/>
  <c r="AD70" i="5"/>
  <c r="AD71" i="5"/>
  <c r="AD72" i="5"/>
  <c r="AF66" i="5" s="1" a="1"/>
  <c r="AF66" i="5" s="1"/>
  <c r="AD73" i="5"/>
  <c r="BH30" i="12" l="1"/>
  <c r="BH28" i="12"/>
  <c r="BH53" i="12"/>
  <c r="BH34" i="12"/>
  <c r="BH29" i="12"/>
  <c r="BH31" i="12"/>
  <c r="BH51" i="12"/>
  <c r="BH35" i="12"/>
  <c r="BH52" i="12"/>
  <c r="BB53" i="12"/>
  <c r="BB52" i="12"/>
  <c r="BB51" i="12"/>
  <c r="BB34" i="12"/>
  <c r="BB30" i="12"/>
  <c r="BB28" i="12"/>
  <c r="BB29" i="12"/>
  <c r="BB35" i="12"/>
  <c r="BB31" i="12"/>
  <c r="BJ53" i="12"/>
  <c r="BJ52" i="12"/>
  <c r="BJ51" i="12"/>
  <c r="BJ34" i="12"/>
  <c r="BJ30" i="12"/>
  <c r="BJ28" i="12"/>
  <c r="BJ35" i="12"/>
  <c r="BJ29" i="12"/>
  <c r="BJ31" i="12"/>
  <c r="BF52" i="12"/>
  <c r="BF51" i="12"/>
  <c r="BF34" i="12"/>
  <c r="BF30" i="12"/>
  <c r="BF28" i="12"/>
  <c r="BF53" i="12"/>
  <c r="BF35" i="12"/>
  <c r="BF29" i="12"/>
  <c r="BF31" i="12"/>
  <c r="BA51" i="12"/>
  <c r="BA30" i="12"/>
  <c r="BA52" i="12"/>
  <c r="BA28" i="12"/>
  <c r="BA53" i="12"/>
  <c r="BA29" i="12"/>
  <c r="BA35" i="12"/>
  <c r="BA31" i="12"/>
  <c r="BA34" i="12"/>
  <c r="BG51" i="12"/>
  <c r="BG34" i="12"/>
  <c r="BG30" i="12"/>
  <c r="BG28" i="12"/>
  <c r="BG53" i="12"/>
  <c r="BG52" i="12"/>
  <c r="BG31" i="12"/>
  <c r="BG35" i="12"/>
  <c r="BG29" i="12"/>
  <c r="BE52" i="12"/>
  <c r="BE51" i="12"/>
  <c r="BE28" i="12"/>
  <c r="BE53" i="12"/>
  <c r="BE34" i="12"/>
  <c r="BE30" i="12"/>
  <c r="BE29" i="12"/>
  <c r="BE35" i="12"/>
  <c r="BE31" i="12"/>
  <c r="BI51" i="12"/>
  <c r="BI35" i="12"/>
  <c r="BI28" i="12"/>
  <c r="BI52" i="12"/>
  <c r="BI53" i="12"/>
  <c r="BI34" i="12"/>
  <c r="BI29" i="12"/>
  <c r="BI30" i="12"/>
  <c r="BI31" i="12"/>
  <c r="BC53" i="12"/>
  <c r="BC52" i="12"/>
  <c r="BC51" i="12"/>
  <c r="BC34" i="12"/>
  <c r="BC30" i="12"/>
  <c r="BC28" i="12"/>
  <c r="BC29" i="12"/>
  <c r="BC31" i="12"/>
  <c r="BC35" i="12"/>
  <c r="BK53" i="12"/>
  <c r="BK52" i="12"/>
  <c r="BK51" i="12"/>
  <c r="BK34" i="12"/>
  <c r="BK30" i="12"/>
  <c r="BK28" i="12"/>
  <c r="BK29" i="12"/>
  <c r="BK31" i="12"/>
  <c r="BK35" i="12"/>
  <c r="BD51" i="12"/>
  <c r="BD30" i="12"/>
  <c r="BD28" i="12"/>
  <c r="BD34" i="12"/>
  <c r="BD53" i="12"/>
  <c r="BD52" i="12"/>
  <c r="BD29" i="12"/>
  <c r="BD31" i="12"/>
  <c r="BD35" i="12"/>
  <c r="BV67" i="11"/>
  <c r="BV66" i="11"/>
  <c r="BV59" i="11"/>
  <c r="BV60" i="11"/>
  <c r="BV58" i="11"/>
  <c r="BV63" i="11"/>
  <c r="BV61" i="11"/>
  <c r="BV62" i="11"/>
  <c r="BV68" i="11"/>
  <c r="BX59" i="11"/>
  <c r="BR63" i="11"/>
  <c r="BX58" i="11"/>
  <c r="BX64" i="11"/>
  <c r="BZ60" i="11"/>
  <c r="BZ65" i="11"/>
  <c r="BZ59" i="11"/>
  <c r="BA67" i="11"/>
  <c r="BA71" i="11"/>
  <c r="BA68" i="11"/>
  <c r="BA63" i="11"/>
  <c r="BA65" i="11"/>
  <c r="BA62" i="11"/>
  <c r="BA70" i="11"/>
  <c r="BA64" i="11"/>
  <c r="BD63" i="11"/>
  <c r="BD71" i="11"/>
  <c r="BD62" i="11"/>
  <c r="BD65" i="11"/>
  <c r="BD68" i="11"/>
  <c r="BD67" i="11"/>
  <c r="BD64" i="11"/>
  <c r="BD70" i="11"/>
  <c r="AX67" i="11"/>
  <c r="AX65" i="11"/>
  <c r="AX71" i="11"/>
  <c r="AX70" i="11"/>
  <c r="AX68" i="11"/>
  <c r="AX63" i="11"/>
  <c r="AX64" i="11"/>
  <c r="BF64" i="11"/>
  <c r="BF65" i="11"/>
  <c r="BF67" i="11"/>
  <c r="BF63" i="11"/>
  <c r="BF70" i="11"/>
  <c r="BF68" i="11"/>
  <c r="BF62" i="11"/>
  <c r="BF71" i="11"/>
  <c r="BC67" i="11"/>
  <c r="BC68" i="11"/>
  <c r="BC62" i="11"/>
  <c r="BC64" i="11"/>
  <c r="BC70" i="11"/>
  <c r="BC71" i="11"/>
  <c r="BC65" i="11"/>
  <c r="BC63" i="11"/>
  <c r="AZ71" i="11"/>
  <c r="AZ67" i="11"/>
  <c r="AZ70" i="11"/>
  <c r="AZ65" i="11"/>
  <c r="AZ63" i="11"/>
  <c r="AZ68" i="11"/>
  <c r="AZ62" i="11"/>
  <c r="AZ64" i="11"/>
  <c r="AY71" i="11"/>
  <c r="AY67" i="11"/>
  <c r="AY68" i="11"/>
  <c r="AY65" i="11"/>
  <c r="AY63" i="11"/>
  <c r="AY70" i="11"/>
  <c r="AY64" i="11"/>
  <c r="AY62" i="11"/>
  <c r="BG71" i="11"/>
  <c r="BG64" i="11"/>
  <c r="BG67" i="11"/>
  <c r="BG65" i="11"/>
  <c r="BG70" i="11"/>
  <c r="BG68" i="11"/>
  <c r="BG62" i="11"/>
  <c r="BG63" i="11"/>
  <c r="AI70" i="10"/>
  <c r="AI73" i="10"/>
  <c r="AI71" i="10"/>
  <c r="AI75" i="10"/>
  <c r="AI69" i="10"/>
  <c r="AI77" i="10"/>
  <c r="AJ75" i="10"/>
  <c r="AJ70" i="10"/>
  <c r="AJ73" i="10"/>
  <c r="AJ71" i="10"/>
  <c r="AJ69" i="10"/>
  <c r="AJ77" i="10"/>
  <c r="AP73" i="10"/>
  <c r="AP71" i="10"/>
  <c r="AP69" i="10"/>
  <c r="AP77" i="10"/>
  <c r="AP75" i="10"/>
  <c r="AP70" i="10"/>
  <c r="AL69" i="10"/>
  <c r="AL75" i="10"/>
  <c r="AL70" i="10"/>
  <c r="AL73" i="10"/>
  <c r="AL77" i="10"/>
  <c r="AL71" i="10"/>
  <c r="AN71" i="10"/>
  <c r="AN69" i="10"/>
  <c r="AN77" i="10"/>
  <c r="AN75" i="10"/>
  <c r="AN70" i="10"/>
  <c r="AN73" i="10"/>
  <c r="AH70" i="10"/>
  <c r="AH73" i="10"/>
  <c r="AH71" i="10"/>
  <c r="AH69" i="10"/>
  <c r="AH77" i="10"/>
  <c r="AH75" i="10"/>
  <c r="BG57" i="10"/>
  <c r="BG28" i="10"/>
  <c r="BG34" i="10"/>
  <c r="BG30" i="10"/>
  <c r="BG58" i="10"/>
  <c r="BG35" i="10"/>
  <c r="BG29" i="10"/>
  <c r="BG59" i="10"/>
  <c r="BG31" i="10"/>
  <c r="BB59" i="10"/>
  <c r="BB29" i="10"/>
  <c r="BB28" i="10"/>
  <c r="BB31" i="10"/>
  <c r="BB57" i="10"/>
  <c r="BB34" i="10"/>
  <c r="BB30" i="10"/>
  <c r="BB58" i="10"/>
  <c r="BB35" i="10"/>
  <c r="BJ59" i="10"/>
  <c r="BJ34" i="10"/>
  <c r="BJ57" i="10"/>
  <c r="BJ35" i="10"/>
  <c r="BJ29" i="10"/>
  <c r="BJ28" i="10"/>
  <c r="BJ58" i="10"/>
  <c r="BJ31" i="10"/>
  <c r="BJ30" i="10"/>
  <c r="BH35" i="10"/>
  <c r="BH30" i="10"/>
  <c r="BH58" i="10"/>
  <c r="BH28" i="10"/>
  <c r="BH34" i="10"/>
  <c r="BH29" i="10"/>
  <c r="BH57" i="10"/>
  <c r="BH59" i="10"/>
  <c r="BH31" i="10"/>
  <c r="BC35" i="10"/>
  <c r="BC34" i="10"/>
  <c r="BC57" i="10"/>
  <c r="BC59" i="10"/>
  <c r="BC31" i="10"/>
  <c r="BC29" i="10"/>
  <c r="BC58" i="10"/>
  <c r="BC28" i="10"/>
  <c r="BC30" i="10"/>
  <c r="BD57" i="10"/>
  <c r="BD58" i="10"/>
  <c r="BD34" i="10"/>
  <c r="BD30" i="10"/>
  <c r="BD28" i="10"/>
  <c r="BD59" i="10"/>
  <c r="BD31" i="10"/>
  <c r="BD35" i="10"/>
  <c r="BD29" i="10"/>
  <c r="BE58" i="10"/>
  <c r="BE57" i="10"/>
  <c r="BE34" i="10"/>
  <c r="BE30" i="10"/>
  <c r="BE28" i="10"/>
  <c r="BE29" i="10"/>
  <c r="BE31" i="10"/>
  <c r="BE35" i="10"/>
  <c r="BE59" i="10"/>
  <c r="BA29" i="10"/>
  <c r="BA30" i="10"/>
  <c r="BA58" i="10"/>
  <c r="BA57" i="10"/>
  <c r="BA31" i="10"/>
  <c r="BA59" i="10"/>
  <c r="BA28" i="10"/>
  <c r="BA35" i="10"/>
  <c r="BA34" i="10"/>
  <c r="BF59" i="10"/>
  <c r="BF58" i="10"/>
  <c r="BF57" i="10"/>
  <c r="BF34" i="10"/>
  <c r="BF30" i="10"/>
  <c r="BF28" i="10"/>
  <c r="BF35" i="10"/>
  <c r="BF29" i="10"/>
  <c r="BF31" i="10"/>
  <c r="BI57" i="10"/>
  <c r="BI29" i="10"/>
  <c r="BI30" i="10"/>
  <c r="BI58" i="10"/>
  <c r="BI31" i="10"/>
  <c r="BI59" i="10"/>
  <c r="BI34" i="10"/>
  <c r="BI28" i="10"/>
  <c r="BI35" i="10"/>
  <c r="BK30" i="10"/>
  <c r="BK28" i="10"/>
  <c r="BK29" i="10"/>
  <c r="BK35" i="10"/>
  <c r="BK59" i="10"/>
  <c r="BK34" i="10"/>
  <c r="BK31" i="10"/>
  <c r="BK57" i="10"/>
  <c r="BK58" i="10"/>
  <c r="BQ59" i="9"/>
  <c r="BQ68" i="9"/>
  <c r="BQ63" i="9"/>
  <c r="BQ66" i="9"/>
  <c r="BQ61" i="9"/>
  <c r="BQ64" i="9"/>
  <c r="BQ67" i="9"/>
  <c r="BQ62" i="9"/>
  <c r="BQ60" i="9"/>
  <c r="BQ58" i="9"/>
  <c r="BQ65" i="9"/>
  <c r="BV34" i="9"/>
  <c r="BV51" i="9"/>
  <c r="BV31" i="9"/>
  <c r="BV28" i="9"/>
  <c r="BV35" i="9"/>
  <c r="BV52" i="9"/>
  <c r="BV30" i="9"/>
  <c r="BV53" i="9"/>
  <c r="BV29" i="9"/>
  <c r="BP59" i="9"/>
  <c r="BP62" i="9"/>
  <c r="BP67" i="9"/>
  <c r="BP66" i="9"/>
  <c r="BP61" i="9"/>
  <c r="BP65" i="9"/>
  <c r="BP68" i="9"/>
  <c r="BP60" i="9"/>
  <c r="BP58" i="9"/>
  <c r="BP64" i="9"/>
  <c r="BP63" i="9"/>
  <c r="BS66" i="9"/>
  <c r="BS61" i="9"/>
  <c r="BS64" i="9"/>
  <c r="BS59" i="9"/>
  <c r="BS63" i="9"/>
  <c r="BS68" i="9"/>
  <c r="BS60" i="9"/>
  <c r="BS62" i="9"/>
  <c r="BS65" i="9"/>
  <c r="BS58" i="9"/>
  <c r="BS67" i="9"/>
  <c r="BX59" i="9"/>
  <c r="BX67" i="9"/>
  <c r="BX66" i="9"/>
  <c r="BX61" i="9"/>
  <c r="BX62" i="9"/>
  <c r="BX65" i="9"/>
  <c r="BX63" i="9"/>
  <c r="BX68" i="9"/>
  <c r="BX58" i="9"/>
  <c r="BX64" i="9"/>
  <c r="BX60" i="9"/>
  <c r="BO35" i="9"/>
  <c r="BO31" i="9"/>
  <c r="BO29" i="9"/>
  <c r="BO52" i="9"/>
  <c r="BO28" i="9"/>
  <c r="BO53" i="9"/>
  <c r="BO34" i="9"/>
  <c r="BO30" i="9"/>
  <c r="BO51" i="9"/>
  <c r="BQ35" i="9"/>
  <c r="BQ31" i="9"/>
  <c r="BQ29" i="9"/>
  <c r="BQ30" i="9"/>
  <c r="BQ52" i="9"/>
  <c r="BQ53" i="9"/>
  <c r="BQ51" i="9"/>
  <c r="BQ34" i="9"/>
  <c r="BQ28" i="9"/>
  <c r="AR61" i="9"/>
  <c r="BR68" i="9"/>
  <c r="BR63" i="9"/>
  <c r="BR60" i="9"/>
  <c r="BR67" i="9"/>
  <c r="BR62" i="9"/>
  <c r="BR59" i="9"/>
  <c r="BR65" i="9"/>
  <c r="BR61" i="9"/>
  <c r="BR64" i="9"/>
  <c r="BR66" i="9"/>
  <c r="BR58" i="9"/>
  <c r="BT66" i="9"/>
  <c r="BT61" i="9"/>
  <c r="BT62" i="9"/>
  <c r="BT59" i="9"/>
  <c r="BT58" i="9"/>
  <c r="BT60" i="9"/>
  <c r="BT65" i="9"/>
  <c r="BT67" i="9"/>
  <c r="BT68" i="9"/>
  <c r="BT64" i="9"/>
  <c r="BT63" i="9"/>
  <c r="BY31" i="9"/>
  <c r="BY29" i="9"/>
  <c r="BY35" i="9"/>
  <c r="BY51" i="9"/>
  <c r="BY30" i="9"/>
  <c r="BY28" i="9"/>
  <c r="BY53" i="9"/>
  <c r="BY34" i="9"/>
  <c r="BY52" i="9"/>
  <c r="BW35" i="9"/>
  <c r="BW31" i="9"/>
  <c r="BW29" i="9"/>
  <c r="BW52" i="9"/>
  <c r="BW51" i="9"/>
  <c r="BW28" i="9"/>
  <c r="BW34" i="9"/>
  <c r="BW30" i="9"/>
  <c r="BW53" i="9"/>
  <c r="BY68" i="9"/>
  <c r="BY63" i="9"/>
  <c r="BY66" i="9"/>
  <c r="BY61" i="9"/>
  <c r="BY64" i="9"/>
  <c r="BY59" i="9"/>
  <c r="BY60" i="9"/>
  <c r="BY67" i="9"/>
  <c r="BY65" i="9"/>
  <c r="BY62" i="9"/>
  <c r="BY58" i="9"/>
  <c r="BW59" i="9"/>
  <c r="BW68" i="9"/>
  <c r="BW63" i="9"/>
  <c r="BW64" i="9"/>
  <c r="BW66" i="9"/>
  <c r="BW61" i="9"/>
  <c r="BW65" i="9"/>
  <c r="BW67" i="9"/>
  <c r="BW58" i="9"/>
  <c r="BW60" i="9"/>
  <c r="BW62" i="9"/>
  <c r="BS35" i="9"/>
  <c r="BS31" i="9"/>
  <c r="BS29" i="9"/>
  <c r="BS34" i="9"/>
  <c r="BS51" i="9"/>
  <c r="BS53" i="9"/>
  <c r="BS28" i="9"/>
  <c r="BS30" i="9"/>
  <c r="BS52" i="9"/>
  <c r="BU64" i="9"/>
  <c r="BU58" i="9"/>
  <c r="BU59" i="9"/>
  <c r="BU68" i="9"/>
  <c r="BU63" i="9"/>
  <c r="BU66" i="9"/>
  <c r="BU61" i="9"/>
  <c r="BU60" i="9"/>
  <c r="BU67" i="9"/>
  <c r="BU65" i="9"/>
  <c r="BU62" i="9"/>
  <c r="BR31" i="9"/>
  <c r="BR29" i="9"/>
  <c r="BR35" i="9"/>
  <c r="BR53" i="9"/>
  <c r="BR28" i="9"/>
  <c r="BR52" i="9"/>
  <c r="BR30" i="9"/>
  <c r="BR34" i="9"/>
  <c r="BR51" i="9"/>
  <c r="BP35" i="9"/>
  <c r="BP31" i="9"/>
  <c r="BP29" i="9"/>
  <c r="BP34" i="9"/>
  <c r="BP28" i="9"/>
  <c r="BP53" i="9"/>
  <c r="BP52" i="9"/>
  <c r="BP51" i="9"/>
  <c r="BP30" i="9"/>
  <c r="BX35" i="9"/>
  <c r="BX31" i="9"/>
  <c r="BX29" i="9"/>
  <c r="BX30" i="9"/>
  <c r="BX28" i="9"/>
  <c r="BX51" i="9"/>
  <c r="BX34" i="9"/>
  <c r="BX53" i="9"/>
  <c r="BX52" i="9"/>
  <c r="BV66" i="9"/>
  <c r="BV65" i="9"/>
  <c r="BV59" i="9"/>
  <c r="BV61" i="9"/>
  <c r="BV63" i="9"/>
  <c r="BV60" i="9"/>
  <c r="BV62" i="9"/>
  <c r="BV67" i="9"/>
  <c r="BV64" i="9"/>
  <c r="BV58" i="9"/>
  <c r="BV68" i="9"/>
  <c r="BT31" i="9"/>
  <c r="BT35" i="9"/>
  <c r="BT29" i="9"/>
  <c r="BT51" i="9"/>
  <c r="BT34" i="9"/>
  <c r="BT30" i="9"/>
  <c r="BT28" i="9"/>
  <c r="BT53" i="9"/>
  <c r="BT52" i="9"/>
  <c r="BO59" i="9"/>
  <c r="BO64" i="9"/>
  <c r="BO68" i="9"/>
  <c r="BO63" i="9"/>
  <c r="BO66" i="9"/>
  <c r="BO61" i="9"/>
  <c r="BO65" i="9"/>
  <c r="BO60" i="9"/>
  <c r="BO62" i="9"/>
  <c r="BO58" i="9"/>
  <c r="BO67" i="9"/>
  <c r="BU30" i="9"/>
  <c r="BU28" i="9"/>
  <c r="BU53" i="9"/>
  <c r="BU51" i="9"/>
  <c r="BU52" i="9"/>
  <c r="BU34" i="9"/>
  <c r="BU29" i="9"/>
  <c r="BU31" i="9"/>
  <c r="BU35" i="9"/>
  <c r="AL62" i="6"/>
  <c r="AL63" i="6"/>
  <c r="AL64" i="6"/>
  <c r="AL67" i="6"/>
  <c r="AL70" i="6"/>
  <c r="AL65" i="6"/>
  <c r="AL68" i="6"/>
  <c r="AL71" i="6"/>
  <c r="AJ64" i="6"/>
  <c r="AJ67" i="6"/>
  <c r="AJ62" i="6"/>
  <c r="AJ68" i="6"/>
  <c r="AJ70" i="6"/>
  <c r="AJ65" i="6"/>
  <c r="AJ63" i="6"/>
  <c r="AJ71" i="6"/>
  <c r="AR64" i="6"/>
  <c r="AR67" i="6"/>
  <c r="AR62" i="6"/>
  <c r="AR70" i="6"/>
  <c r="AR68" i="6"/>
  <c r="AR63" i="6"/>
  <c r="AR65" i="6"/>
  <c r="AR71" i="6"/>
  <c r="AI67" i="6"/>
  <c r="AI62" i="6"/>
  <c r="AI70" i="6"/>
  <c r="AI65" i="6"/>
  <c r="AI68" i="6"/>
  <c r="AI71" i="6"/>
  <c r="AI63" i="6"/>
  <c r="AI64" i="6"/>
  <c r="AQ67" i="6"/>
  <c r="AQ70" i="6"/>
  <c r="AQ71" i="6"/>
  <c r="AQ64" i="6"/>
  <c r="AQ62" i="6"/>
  <c r="AQ65" i="6"/>
  <c r="AQ68" i="6"/>
  <c r="AQ63" i="6"/>
  <c r="AK64" i="6"/>
  <c r="AK70" i="6"/>
  <c r="AK65" i="6"/>
  <c r="AK63" i="6"/>
  <c r="AK71" i="6"/>
  <c r="AK67" i="6"/>
  <c r="AK62" i="6"/>
  <c r="AK68" i="6"/>
  <c r="AO65" i="6"/>
  <c r="AO68" i="6"/>
  <c r="AO63" i="6"/>
  <c r="AO67" i="6"/>
  <c r="AO71" i="6"/>
  <c r="AO64" i="6"/>
  <c r="AO62" i="6"/>
  <c r="AO70" i="6"/>
  <c r="AN68" i="6"/>
  <c r="AN63" i="6"/>
  <c r="AN71" i="6"/>
  <c r="AN67" i="6"/>
  <c r="AN64" i="6"/>
  <c r="AN62" i="6"/>
  <c r="AN70" i="6"/>
  <c r="AN65" i="6"/>
  <c r="AF72" i="5"/>
  <c r="AF71" i="5"/>
  <c r="AF68" i="5"/>
  <c r="AF73" i="5"/>
  <c r="AF74" i="5"/>
  <c r="AF67" i="5"/>
  <c r="AF77" i="5"/>
  <c r="AJ73" i="5"/>
  <c r="AF76" i="5"/>
  <c r="AF70" i="5"/>
  <c r="AN75" i="5"/>
  <c r="AF75" i="5"/>
  <c r="AJ76" i="5"/>
  <c r="AF69" i="5"/>
  <c r="AH66" i="5"/>
  <c r="AJ66" i="5"/>
  <c r="AJ71" i="5" s="1"/>
  <c r="AO66" i="5"/>
  <c r="AO76" i="5" s="1"/>
  <c r="AG66" i="5"/>
  <c r="AG75" i="5" s="1"/>
  <c r="AM66" i="5"/>
  <c r="AM69" i="5" s="1"/>
  <c r="AL66" i="5"/>
  <c r="AL71" i="5" s="1"/>
  <c r="AK66" i="5"/>
  <c r="AK70" i="5" s="1"/>
  <c r="AI66" i="5"/>
  <c r="AI71" i="5" s="1"/>
  <c r="AP66" i="5"/>
  <c r="AN66" i="5"/>
  <c r="AN70" i="5" s="1"/>
  <c r="AZ68" i="8"/>
  <c r="AZ67" i="8"/>
  <c r="AZ66" i="8"/>
  <c r="AZ65" i="8"/>
  <c r="AZ64" i="8"/>
  <c r="AZ63" i="8"/>
  <c r="AZ62" i="8"/>
  <c r="AZ61" i="8"/>
  <c r="AZ60" i="8"/>
  <c r="AZ59" i="8"/>
  <c r="BA57" i="8" s="1" a="1"/>
  <c r="BG57" i="8" s="1"/>
  <c r="AZ58" i="8"/>
  <c r="AZ53" i="8"/>
  <c r="X53" i="8"/>
  <c r="W53" i="8"/>
  <c r="V53" i="8"/>
  <c r="U53" i="8"/>
  <c r="T53" i="8"/>
  <c r="S53" i="8"/>
  <c r="R53" i="8"/>
  <c r="Q53" i="8"/>
  <c r="P53" i="8"/>
  <c r="O53" i="8"/>
  <c r="N53" i="8"/>
  <c r="M53" i="8"/>
  <c r="AZ52" i="8"/>
  <c r="X52" i="8"/>
  <c r="W52" i="8"/>
  <c r="V52" i="8"/>
  <c r="U52" i="8"/>
  <c r="T52" i="8"/>
  <c r="S52" i="8"/>
  <c r="R52" i="8"/>
  <c r="Q52" i="8"/>
  <c r="P52" i="8"/>
  <c r="O52" i="8"/>
  <c r="N52" i="8"/>
  <c r="M52" i="8"/>
  <c r="AZ51" i="8"/>
  <c r="AZ35" i="8"/>
  <c r="AZ34" i="8"/>
  <c r="AZ31" i="8"/>
  <c r="AZ30" i="8"/>
  <c r="AZ29" i="8"/>
  <c r="AZ28" i="8"/>
  <c r="AZ68" i="7"/>
  <c r="AZ67" i="7"/>
  <c r="AZ66" i="7"/>
  <c r="AZ65" i="7"/>
  <c r="AZ64" i="7"/>
  <c r="AZ63" i="7"/>
  <c r="AZ62" i="7"/>
  <c r="AZ61" i="7"/>
  <c r="AZ60" i="7"/>
  <c r="AZ59" i="7"/>
  <c r="AZ58" i="7"/>
  <c r="AZ53" i="7"/>
  <c r="X53" i="7"/>
  <c r="W53" i="7"/>
  <c r="V53" i="7"/>
  <c r="U53" i="7"/>
  <c r="S53" i="7"/>
  <c r="R53" i="7"/>
  <c r="Q53" i="7"/>
  <c r="P53" i="7"/>
  <c r="O53" i="7"/>
  <c r="N53" i="7"/>
  <c r="M53" i="7"/>
  <c r="AZ52" i="7"/>
  <c r="X52" i="7"/>
  <c r="W52" i="7"/>
  <c r="V52" i="7"/>
  <c r="U52" i="7"/>
  <c r="T52" i="7"/>
  <c r="S52" i="7"/>
  <c r="R52" i="7"/>
  <c r="Q52" i="7"/>
  <c r="P52" i="7"/>
  <c r="O52" i="7"/>
  <c r="N52" i="7"/>
  <c r="M52" i="7"/>
  <c r="AZ51" i="7"/>
  <c r="AZ35" i="7"/>
  <c r="AZ34" i="7"/>
  <c r="AZ31" i="7"/>
  <c r="AZ30" i="7"/>
  <c r="AZ29" i="7"/>
  <c r="AZ28" i="7"/>
  <c r="AZ68" i="6"/>
  <c r="AZ67" i="6"/>
  <c r="AZ66" i="6"/>
  <c r="AZ65" i="6"/>
  <c r="AZ64" i="6"/>
  <c r="AZ63" i="6"/>
  <c r="AZ62" i="6"/>
  <c r="AZ61" i="6"/>
  <c r="AZ60" i="6"/>
  <c r="AZ59" i="6"/>
  <c r="AZ58" i="6"/>
  <c r="AZ53" i="6"/>
  <c r="X53" i="6"/>
  <c r="W53" i="6"/>
  <c r="V53" i="6"/>
  <c r="U53" i="6"/>
  <c r="T53" i="6"/>
  <c r="S53" i="6"/>
  <c r="R53" i="6"/>
  <c r="Q53" i="6"/>
  <c r="P53" i="6"/>
  <c r="O53" i="6"/>
  <c r="N53" i="6"/>
  <c r="M53" i="6"/>
  <c r="AZ52" i="6"/>
  <c r="X52" i="6"/>
  <c r="W52" i="6"/>
  <c r="V52" i="6"/>
  <c r="U52" i="6"/>
  <c r="T52" i="6"/>
  <c r="S52" i="6"/>
  <c r="R52" i="6"/>
  <c r="Q52" i="6"/>
  <c r="P52" i="6"/>
  <c r="O52" i="6"/>
  <c r="N52" i="6"/>
  <c r="M52" i="6"/>
  <c r="AZ51" i="6"/>
  <c r="AZ35" i="6"/>
  <c r="AZ34" i="6"/>
  <c r="AZ31" i="6"/>
  <c r="AZ30" i="6"/>
  <c r="AZ29" i="6"/>
  <c r="AZ28" i="6"/>
  <c r="AZ74" i="5"/>
  <c r="AZ73" i="5"/>
  <c r="AZ72" i="5"/>
  <c r="AZ71" i="5"/>
  <c r="AZ70" i="5"/>
  <c r="AZ69" i="5"/>
  <c r="AZ68" i="5"/>
  <c r="AZ67" i="5"/>
  <c r="AZ66" i="5"/>
  <c r="AZ65" i="5"/>
  <c r="AZ64" i="5"/>
  <c r="AZ59" i="5"/>
  <c r="X59" i="5"/>
  <c r="W59" i="5"/>
  <c r="V59" i="5"/>
  <c r="U59" i="5"/>
  <c r="T59" i="5"/>
  <c r="S59" i="5"/>
  <c r="R59" i="5"/>
  <c r="Q59" i="5"/>
  <c r="P59" i="5"/>
  <c r="O59" i="5"/>
  <c r="N59" i="5"/>
  <c r="M59" i="5"/>
  <c r="AZ58" i="5"/>
  <c r="X58" i="5"/>
  <c r="W58" i="5"/>
  <c r="V58" i="5"/>
  <c r="U58" i="5"/>
  <c r="T58" i="5"/>
  <c r="S58" i="5"/>
  <c r="Q58" i="5"/>
  <c r="P58" i="5"/>
  <c r="O58" i="5"/>
  <c r="N58" i="5"/>
  <c r="M58" i="5"/>
  <c r="AZ57" i="5"/>
  <c r="AZ35" i="5"/>
  <c r="AZ34" i="5"/>
  <c r="AZ31" i="5"/>
  <c r="AZ30" i="5"/>
  <c r="AZ29" i="5"/>
  <c r="AZ28" i="5"/>
  <c r="AL68" i="5" l="1"/>
  <c r="AL76" i="5"/>
  <c r="AJ77" i="5"/>
  <c r="AN69" i="5"/>
  <c r="AI75" i="5"/>
  <c r="AK71" i="5"/>
  <c r="AM73" i="5"/>
  <c r="AJ69" i="5"/>
  <c r="AG74" i="5"/>
  <c r="AG76" i="5"/>
  <c r="AN76" i="5"/>
  <c r="AO77" i="5"/>
  <c r="AJ74" i="5"/>
  <c r="AL77" i="5"/>
  <c r="AG72" i="5"/>
  <c r="AO74" i="5"/>
  <c r="AO72" i="5"/>
  <c r="AN77" i="5"/>
  <c r="BG63" i="8"/>
  <c r="BG61" i="8"/>
  <c r="BA57" i="6" a="1"/>
  <c r="BG57" i="6" s="1"/>
  <c r="BG65" i="6" s="1"/>
  <c r="BA57" i="7" a="1"/>
  <c r="BJ57" i="7" s="1"/>
  <c r="BG61" i="6"/>
  <c r="AP76" i="5"/>
  <c r="AP67" i="5"/>
  <c r="AP70" i="5"/>
  <c r="AP68" i="5"/>
  <c r="AP73" i="5"/>
  <c r="AP74" i="5"/>
  <c r="AH73" i="5"/>
  <c r="AH68" i="5"/>
  <c r="AH74" i="5"/>
  <c r="AH67" i="5"/>
  <c r="AH70" i="5"/>
  <c r="AH76" i="5"/>
  <c r="AH69" i="5"/>
  <c r="AI70" i="5"/>
  <c r="AI72" i="5"/>
  <c r="AI73" i="5"/>
  <c r="AI67" i="5"/>
  <c r="AP69" i="5"/>
  <c r="AI77" i="5"/>
  <c r="AI68" i="5"/>
  <c r="AK67" i="5"/>
  <c r="AK75" i="5"/>
  <c r="AK73" i="5"/>
  <c r="AK72" i="5"/>
  <c r="AG77" i="5"/>
  <c r="AM70" i="5"/>
  <c r="AK76" i="5"/>
  <c r="AK77" i="5"/>
  <c r="AH72" i="5"/>
  <c r="AM72" i="5"/>
  <c r="AH71" i="5"/>
  <c r="AL70" i="5"/>
  <c r="AL72" i="5"/>
  <c r="AL67" i="5"/>
  <c r="AL74" i="5"/>
  <c r="AP71" i="5"/>
  <c r="AH77" i="5"/>
  <c r="AL69" i="5"/>
  <c r="AP72" i="5"/>
  <c r="AK74" i="5"/>
  <c r="AL75" i="5"/>
  <c r="BA27" i="5" a="1"/>
  <c r="BG27" i="5" s="1"/>
  <c r="BG35" i="5" s="1"/>
  <c r="AO71" i="5"/>
  <c r="AO67" i="5"/>
  <c r="AO73" i="5"/>
  <c r="AO70" i="5"/>
  <c r="AO68" i="5"/>
  <c r="AG69" i="5"/>
  <c r="AM77" i="5"/>
  <c r="AL73" i="5"/>
  <c r="AH75" i="5"/>
  <c r="AI69" i="5"/>
  <c r="AK69" i="5"/>
  <c r="AM67" i="5"/>
  <c r="AM68" i="5"/>
  <c r="AM74" i="5"/>
  <c r="AP77" i="5"/>
  <c r="AP75" i="5"/>
  <c r="AG68" i="5"/>
  <c r="AG67" i="5"/>
  <c r="AG70" i="5"/>
  <c r="AG71" i="5"/>
  <c r="AG73" i="5"/>
  <c r="AM75" i="5"/>
  <c r="AI76" i="5"/>
  <c r="AN73" i="5"/>
  <c r="AN72" i="5"/>
  <c r="AN71" i="5"/>
  <c r="AN67" i="5"/>
  <c r="AN68" i="5"/>
  <c r="AN74" i="5"/>
  <c r="AJ70" i="5"/>
  <c r="AJ67" i="5"/>
  <c r="AJ75" i="5"/>
  <c r="AJ68" i="5"/>
  <c r="AJ72" i="5"/>
  <c r="AO69" i="5"/>
  <c r="AK68" i="5"/>
  <c r="AI74" i="5"/>
  <c r="AM76" i="5"/>
  <c r="AO75" i="5"/>
  <c r="AM71" i="5"/>
  <c r="BK66" i="8"/>
  <c r="BG65" i="8"/>
  <c r="BG59" i="8"/>
  <c r="BG67" i="8"/>
  <c r="BA57" i="8"/>
  <c r="BA63" i="8" s="1"/>
  <c r="BA61" i="8"/>
  <c r="BA67" i="8"/>
  <c r="BB57" i="8"/>
  <c r="BB59" i="8" s="1"/>
  <c r="BJ57" i="8"/>
  <c r="BJ59" i="8" s="1"/>
  <c r="BJ61" i="8"/>
  <c r="BB63" i="8"/>
  <c r="BJ63" i="8"/>
  <c r="BB65" i="8"/>
  <c r="BJ65" i="8"/>
  <c r="BC57" i="8"/>
  <c r="BC67" i="8" s="1"/>
  <c r="BK57" i="8"/>
  <c r="BK60" i="8" s="1"/>
  <c r="BG58" i="8"/>
  <c r="BC59" i="8"/>
  <c r="BG60" i="8"/>
  <c r="BG62" i="8"/>
  <c r="BC63" i="8"/>
  <c r="BK63" i="8"/>
  <c r="BG64" i="8"/>
  <c r="BC65" i="8"/>
  <c r="BK65" i="8"/>
  <c r="BG66" i="8"/>
  <c r="BG68" i="8"/>
  <c r="BH57" i="8"/>
  <c r="BH66" i="8" s="1"/>
  <c r="BH59" i="8"/>
  <c r="BD57" i="8"/>
  <c r="BD65" i="8" s="1"/>
  <c r="BD59" i="8"/>
  <c r="BH60" i="8"/>
  <c r="BE57" i="8"/>
  <c r="BE59" i="8" s="1"/>
  <c r="BA58" i="8"/>
  <c r="BA60" i="8"/>
  <c r="BE61" i="8"/>
  <c r="BE63" i="8"/>
  <c r="BA64" i="8"/>
  <c r="BE65" i="8"/>
  <c r="BA66" i="8"/>
  <c r="BA27" i="8" a="1"/>
  <c r="BI63" i="8"/>
  <c r="BD61" i="8"/>
  <c r="BD67" i="8"/>
  <c r="BF57" i="8"/>
  <c r="BF61" i="8" s="1"/>
  <c r="BB58" i="8"/>
  <c r="BJ58" i="8"/>
  <c r="BB60" i="8"/>
  <c r="BJ60" i="8"/>
  <c r="BB62" i="8"/>
  <c r="BJ62" i="8"/>
  <c r="BB64" i="8"/>
  <c r="BJ64" i="8"/>
  <c r="BB66" i="8"/>
  <c r="BJ66" i="8"/>
  <c r="BB68" i="8"/>
  <c r="BJ68" i="8"/>
  <c r="BH61" i="8"/>
  <c r="BH63" i="8"/>
  <c r="BH65" i="8"/>
  <c r="BI57" i="8"/>
  <c r="BI65" i="8" s="1"/>
  <c r="BA59" i="8"/>
  <c r="BI61" i="8"/>
  <c r="BI67" i="8"/>
  <c r="BC58" i="8"/>
  <c r="BC60" i="8"/>
  <c r="BC62" i="8"/>
  <c r="BC64" i="8"/>
  <c r="BC66" i="8"/>
  <c r="BC68" i="8"/>
  <c r="BA27" i="7" a="1"/>
  <c r="BK66" i="6"/>
  <c r="BG59" i="6"/>
  <c r="BG67" i="6"/>
  <c r="BH57" i="6"/>
  <c r="BH59" i="6" s="1"/>
  <c r="BH65" i="6"/>
  <c r="BI57" i="6"/>
  <c r="BI65" i="6" s="1"/>
  <c r="BI61" i="6"/>
  <c r="BB57" i="6"/>
  <c r="BB63" i="6" s="1"/>
  <c r="BJ57" i="6"/>
  <c r="BJ67" i="6" s="1"/>
  <c r="BF62" i="6"/>
  <c r="BA57" i="6"/>
  <c r="BA61" i="6" s="1"/>
  <c r="BC57" i="6"/>
  <c r="BC59" i="6" s="1"/>
  <c r="BK57" i="6"/>
  <c r="BK68" i="6" s="1"/>
  <c r="BG58" i="6"/>
  <c r="BG60" i="6"/>
  <c r="BG62" i="6"/>
  <c r="BK63" i="6"/>
  <c r="BG64" i="6"/>
  <c r="BG66" i="6"/>
  <c r="BG68" i="6"/>
  <c r="BA27" i="6" a="1"/>
  <c r="BH68" i="6"/>
  <c r="BE57" i="6"/>
  <c r="BE59" i="6" s="1"/>
  <c r="BA64" i="6"/>
  <c r="BI64" i="6"/>
  <c r="BF57" i="6"/>
  <c r="BF68" i="6" s="1"/>
  <c r="BJ58" i="6"/>
  <c r="BF59" i="6"/>
  <c r="BH61" i="6"/>
  <c r="BH63" i="6"/>
  <c r="BD57" i="6"/>
  <c r="BD67" i="6" s="1"/>
  <c r="BH60" i="6"/>
  <c r="BH62" i="6"/>
  <c r="BH64" i="6"/>
  <c r="BH66" i="6"/>
  <c r="BC58" i="6"/>
  <c r="BC60" i="6"/>
  <c r="BC66" i="6"/>
  <c r="BC68" i="6"/>
  <c r="BA63" i="5" a="1"/>
  <c r="O53" i="2"/>
  <c r="T53" i="2"/>
  <c r="BI60" i="8" l="1"/>
  <c r="BB61" i="8"/>
  <c r="BK58" i="8"/>
  <c r="BF59" i="8"/>
  <c r="BI66" i="8"/>
  <c r="BJ67" i="8"/>
  <c r="BK62" i="8"/>
  <c r="BF65" i="8"/>
  <c r="BC61" i="8"/>
  <c r="BB67" i="8"/>
  <c r="BD63" i="8"/>
  <c r="BK59" i="8"/>
  <c r="BJ61" i="6"/>
  <c r="BF67" i="6"/>
  <c r="BG63" i="6"/>
  <c r="BJ68" i="6"/>
  <c r="BE67" i="6"/>
  <c r="BJ66" i="6"/>
  <c r="BJ65" i="6"/>
  <c r="BJ62" i="6"/>
  <c r="BE63" i="6"/>
  <c r="BJ60" i="6"/>
  <c r="BC63" i="6"/>
  <c r="BJ63" i="6"/>
  <c r="BJ65" i="7"/>
  <c r="BJ68" i="7"/>
  <c r="BJ64" i="7"/>
  <c r="BJ62" i="7"/>
  <c r="BJ66" i="7"/>
  <c r="BJ58" i="7"/>
  <c r="BA57" i="7"/>
  <c r="BK57" i="7"/>
  <c r="BE57" i="7"/>
  <c r="BE59" i="7" s="1"/>
  <c r="BC57" i="7"/>
  <c r="BC63" i="7" s="1"/>
  <c r="BB57" i="7"/>
  <c r="BD57" i="7"/>
  <c r="BF57" i="7"/>
  <c r="BF58" i="7" s="1"/>
  <c r="BH57" i="7"/>
  <c r="BH62" i="7" s="1"/>
  <c r="BG57" i="7"/>
  <c r="BI57" i="7"/>
  <c r="BE68" i="7"/>
  <c r="BA63" i="7"/>
  <c r="BE65" i="7"/>
  <c r="BK62" i="7"/>
  <c r="BE63" i="7"/>
  <c r="BF65" i="7"/>
  <c r="BA58" i="7"/>
  <c r="BK58" i="6"/>
  <c r="BI62" i="6"/>
  <c r="BC67" i="6"/>
  <c r="BK61" i="6"/>
  <c r="BI67" i="6"/>
  <c r="BI60" i="6"/>
  <c r="BC61" i="6"/>
  <c r="BI59" i="6"/>
  <c r="BJ59" i="6"/>
  <c r="BK60" i="6"/>
  <c r="BK62" i="6"/>
  <c r="BI68" i="6"/>
  <c r="BK65" i="6"/>
  <c r="BC64" i="6"/>
  <c r="BJ64" i="6"/>
  <c r="BI58" i="6"/>
  <c r="BC65" i="6"/>
  <c r="BK59" i="6"/>
  <c r="BH67" i="6"/>
  <c r="BC62" i="6"/>
  <c r="BH58" i="6"/>
  <c r="BF63" i="6"/>
  <c r="BI66" i="6"/>
  <c r="BA63" i="6"/>
  <c r="BG29" i="5"/>
  <c r="BG59" i="5"/>
  <c r="BF27" i="5"/>
  <c r="BF58" i="5" s="1"/>
  <c r="BG28" i="5"/>
  <c r="BD27" i="5"/>
  <c r="BD29" i="5" s="1"/>
  <c r="BJ27" i="5"/>
  <c r="BJ34" i="5" s="1"/>
  <c r="BB27" i="5"/>
  <c r="BB57" i="5" s="1"/>
  <c r="BG58" i="5"/>
  <c r="BE27" i="5"/>
  <c r="BE59" i="5" s="1"/>
  <c r="BI27" i="5"/>
  <c r="BI59" i="5" s="1"/>
  <c r="BG30" i="5"/>
  <c r="BC27" i="5"/>
  <c r="BC30" i="5" s="1"/>
  <c r="BK27" i="5"/>
  <c r="BK30" i="5" s="1"/>
  <c r="BA27" i="5"/>
  <c r="BA31" i="5" s="1"/>
  <c r="BG34" i="5"/>
  <c r="BG57" i="5"/>
  <c r="BG31" i="5"/>
  <c r="BH27" i="5"/>
  <c r="BH57" i="5" s="1"/>
  <c r="BH59" i="5"/>
  <c r="BI59" i="8"/>
  <c r="BF63" i="8"/>
  <c r="BI64" i="8"/>
  <c r="BH58" i="8"/>
  <c r="BF68" i="8"/>
  <c r="BK64" i="8"/>
  <c r="BG27" i="8"/>
  <c r="BD27" i="8"/>
  <c r="BI27" i="8"/>
  <c r="BF27" i="8"/>
  <c r="BE27" i="8"/>
  <c r="BJ27" i="8"/>
  <c r="BB27" i="8"/>
  <c r="BA27" i="8"/>
  <c r="BK27" i="8"/>
  <c r="BC27" i="8"/>
  <c r="BH27" i="8"/>
  <c r="BI58" i="8"/>
  <c r="BH64" i="8"/>
  <c r="BA68" i="8"/>
  <c r="BI62" i="8"/>
  <c r="BE68" i="8"/>
  <c r="BE66" i="8"/>
  <c r="BE64" i="8"/>
  <c r="BE62" i="8"/>
  <c r="BE60" i="8"/>
  <c r="BE58" i="8"/>
  <c r="BH68" i="8"/>
  <c r="BA65" i="8"/>
  <c r="BK67" i="8"/>
  <c r="BK68" i="8"/>
  <c r="BF66" i="8"/>
  <c r="BF64" i="8"/>
  <c r="BF62" i="8"/>
  <c r="BF60" i="8"/>
  <c r="BF58" i="8"/>
  <c r="BD66" i="8"/>
  <c r="BD64" i="8"/>
  <c r="BD62" i="8"/>
  <c r="BD68" i="8"/>
  <c r="BD60" i="8"/>
  <c r="BD58" i="8"/>
  <c r="BF67" i="8"/>
  <c r="BI68" i="8"/>
  <c r="BH67" i="8"/>
  <c r="BH62" i="8"/>
  <c r="BE67" i="8"/>
  <c r="BA62" i="8"/>
  <c r="BK61" i="8"/>
  <c r="BE62" i="7"/>
  <c r="BE64" i="7"/>
  <c r="BE58" i="7"/>
  <c r="BE60" i="7"/>
  <c r="BA59" i="7"/>
  <c r="BA67" i="7"/>
  <c r="BK67" i="7"/>
  <c r="BC61" i="7"/>
  <c r="BC59" i="7"/>
  <c r="BB59" i="7"/>
  <c r="BB61" i="7"/>
  <c r="BB67" i="7"/>
  <c r="BE67" i="7"/>
  <c r="BD62" i="7"/>
  <c r="BD59" i="7"/>
  <c r="BD61" i="7"/>
  <c r="BD58" i="7"/>
  <c r="BF62" i="7"/>
  <c r="BE66" i="7"/>
  <c r="BE61" i="7"/>
  <c r="BA61" i="7"/>
  <c r="BK66" i="7"/>
  <c r="BH67" i="7"/>
  <c r="BH64" i="7"/>
  <c r="BH61" i="7"/>
  <c r="BH66" i="7"/>
  <c r="BH63" i="7"/>
  <c r="BG58" i="7"/>
  <c r="BG60" i="7"/>
  <c r="BG62" i="7"/>
  <c r="BG64" i="7"/>
  <c r="BH68" i="7"/>
  <c r="BB58" i="7"/>
  <c r="BJ60" i="7"/>
  <c r="BB63" i="7"/>
  <c r="BK59" i="7"/>
  <c r="BB64" i="7"/>
  <c r="BG61" i="7"/>
  <c r="BA65" i="7"/>
  <c r="BC68" i="7"/>
  <c r="BG67" i="7"/>
  <c r="BI59" i="7"/>
  <c r="BI61" i="7"/>
  <c r="BI63" i="7"/>
  <c r="BG27" i="7"/>
  <c r="BF27" i="7"/>
  <c r="BB27" i="7"/>
  <c r="BA27" i="7"/>
  <c r="BK27" i="7"/>
  <c r="BJ27" i="7"/>
  <c r="BI27" i="7"/>
  <c r="BH27" i="7"/>
  <c r="BD27" i="7"/>
  <c r="BC27" i="7"/>
  <c r="BE27" i="7"/>
  <c r="BK63" i="7"/>
  <c r="BK68" i="7"/>
  <c r="BJ63" i="7"/>
  <c r="BJ59" i="7"/>
  <c r="BJ61" i="7"/>
  <c r="BJ67" i="7"/>
  <c r="BB58" i="6"/>
  <c r="BA58" i="6"/>
  <c r="BF66" i="6"/>
  <c r="BB61" i="6"/>
  <c r="BA59" i="6"/>
  <c r="BB68" i="6"/>
  <c r="BA68" i="6"/>
  <c r="BE66" i="6"/>
  <c r="BE62" i="6"/>
  <c r="BE58" i="6"/>
  <c r="BE64" i="6"/>
  <c r="BE60" i="6"/>
  <c r="BF60" i="6"/>
  <c r="BD66" i="6"/>
  <c r="BD62" i="6"/>
  <c r="BD58" i="6"/>
  <c r="BD68" i="6"/>
  <c r="BD64" i="6"/>
  <c r="BD60" i="6"/>
  <c r="BB67" i="6"/>
  <c r="BB62" i="6"/>
  <c r="BD63" i="6"/>
  <c r="BD61" i="6"/>
  <c r="BF61" i="6"/>
  <c r="BE61" i="6"/>
  <c r="BA65" i="6"/>
  <c r="BF64" i="6"/>
  <c r="BB59" i="6"/>
  <c r="BE68" i="6"/>
  <c r="BB64" i="6"/>
  <c r="BD65" i="6"/>
  <c r="BA62" i="6"/>
  <c r="BB65" i="6"/>
  <c r="BI63" i="6"/>
  <c r="BF58" i="6"/>
  <c r="BA67" i="6"/>
  <c r="BK64" i="6"/>
  <c r="BG27" i="6"/>
  <c r="BH27" i="6"/>
  <c r="BF27" i="6"/>
  <c r="BD27" i="6"/>
  <c r="BE27" i="6"/>
  <c r="BK27" i="6"/>
  <c r="BC27" i="6"/>
  <c r="BI27" i="6"/>
  <c r="BJ27" i="6"/>
  <c r="BB27" i="6"/>
  <c r="BA27" i="6"/>
  <c r="BB66" i="6"/>
  <c r="BA66" i="6"/>
  <c r="BD59" i="6"/>
  <c r="BF65" i="6"/>
  <c r="BB60" i="6"/>
  <c r="BE65" i="6"/>
  <c r="BA60" i="6"/>
  <c r="BK67" i="6"/>
  <c r="BJ59" i="5"/>
  <c r="BJ57" i="5"/>
  <c r="BJ35" i="5"/>
  <c r="BJ31" i="5"/>
  <c r="BJ29" i="5"/>
  <c r="BJ30" i="5"/>
  <c r="BG63" i="5"/>
  <c r="BF63" i="5"/>
  <c r="BE63" i="5"/>
  <c r="BD63" i="5"/>
  <c r="BK63" i="5"/>
  <c r="BC63" i="5"/>
  <c r="BJ63" i="5"/>
  <c r="BB63" i="5"/>
  <c r="BI63" i="5"/>
  <c r="BA63" i="5"/>
  <c r="BH63" i="5"/>
  <c r="BB58" i="5"/>
  <c r="BB28" i="5"/>
  <c r="BH31" i="5"/>
  <c r="BD30" i="5"/>
  <c r="BA57" i="5"/>
  <c r="BA30" i="5"/>
  <c r="BA58" i="5"/>
  <c r="BA28" i="5"/>
  <c r="BA35" i="5"/>
  <c r="M53" i="2"/>
  <c r="N52" i="2"/>
  <c r="O52" i="2"/>
  <c r="P52" i="2"/>
  <c r="Q52" i="2"/>
  <c r="R52" i="2"/>
  <c r="S52" i="2"/>
  <c r="T52" i="2"/>
  <c r="U52" i="2"/>
  <c r="V52" i="2"/>
  <c r="W52" i="2"/>
  <c r="X52" i="2"/>
  <c r="M52" i="2"/>
  <c r="BH30" i="5" l="1"/>
  <c r="BI35" i="5"/>
  <c r="BI30" i="5"/>
  <c r="BH35" i="5"/>
  <c r="BJ28" i="5"/>
  <c r="BA34" i="5"/>
  <c r="BB29" i="5"/>
  <c r="BJ58" i="5"/>
  <c r="BE58" i="5"/>
  <c r="BF28" i="5"/>
  <c r="BF30" i="5"/>
  <c r="BD34" i="5"/>
  <c r="BF34" i="5"/>
  <c r="BK28" i="5"/>
  <c r="BB31" i="5"/>
  <c r="BE29" i="5"/>
  <c r="BB35" i="5"/>
  <c r="BB59" i="5"/>
  <c r="BI31" i="5"/>
  <c r="BB34" i="5"/>
  <c r="BE30" i="5"/>
  <c r="BI29" i="5"/>
  <c r="BE34" i="5"/>
  <c r="BE57" i="5"/>
  <c r="BI60" i="7"/>
  <c r="BI66" i="7"/>
  <c r="BI68" i="7"/>
  <c r="BI58" i="7"/>
  <c r="BI67" i="7"/>
  <c r="BI65" i="7"/>
  <c r="BI64" i="7"/>
  <c r="BI62" i="7"/>
  <c r="BK65" i="7"/>
  <c r="BK64" i="7"/>
  <c r="BK60" i="7"/>
  <c r="BK58" i="7"/>
  <c r="BF61" i="7"/>
  <c r="BG65" i="7"/>
  <c r="BG59" i="7"/>
  <c r="BG68" i="7"/>
  <c r="BG66" i="7"/>
  <c r="BG63" i="7"/>
  <c r="BA64" i="7"/>
  <c r="BA66" i="7"/>
  <c r="BA68" i="7"/>
  <c r="BA62" i="7"/>
  <c r="BA60" i="7"/>
  <c r="BC66" i="7"/>
  <c r="BD68" i="7"/>
  <c r="BD67" i="7"/>
  <c r="BD60" i="7"/>
  <c r="BD65" i="7"/>
  <c r="BD66" i="7"/>
  <c r="BD64" i="7"/>
  <c r="BD63" i="7"/>
  <c r="BH58" i="7"/>
  <c r="BH65" i="7"/>
  <c r="BH59" i="7"/>
  <c r="BF63" i="7"/>
  <c r="BF66" i="7"/>
  <c r="BF59" i="7"/>
  <c r="BF68" i="7"/>
  <c r="BF67" i="7"/>
  <c r="BF60" i="7"/>
  <c r="BH60" i="7"/>
  <c r="BF64" i="7"/>
  <c r="BK61" i="7"/>
  <c r="BB65" i="7"/>
  <c r="BB68" i="7"/>
  <c r="BB66" i="7"/>
  <c r="BB62" i="7"/>
  <c r="BB60" i="7"/>
  <c r="BC65" i="7"/>
  <c r="BC64" i="7"/>
  <c r="BC62" i="7"/>
  <c r="BC60" i="7"/>
  <c r="BC58" i="7"/>
  <c r="BC67" i="7"/>
  <c r="BF57" i="5"/>
  <c r="BH29" i="5"/>
  <c r="BH28" i="5"/>
  <c r="BD59" i="5"/>
  <c r="BI28" i="5"/>
  <c r="BC34" i="5"/>
  <c r="BK59" i="5"/>
  <c r="BD35" i="5"/>
  <c r="BD28" i="5"/>
  <c r="BI34" i="5"/>
  <c r="BB30" i="5"/>
  <c r="BC58" i="5"/>
  <c r="BE35" i="5"/>
  <c r="BF31" i="5"/>
  <c r="BC28" i="5"/>
  <c r="BD57" i="5"/>
  <c r="BK29" i="5"/>
  <c r="BC31" i="5"/>
  <c r="BD58" i="5"/>
  <c r="BK35" i="5"/>
  <c r="BC29" i="5"/>
  <c r="BK58" i="5"/>
  <c r="BK34" i="5"/>
  <c r="BK31" i="5"/>
  <c r="BC35" i="5"/>
  <c r="BF29" i="5"/>
  <c r="BC57" i="5"/>
  <c r="BH58" i="5"/>
  <c r="BI57" i="5"/>
  <c r="BF59" i="5"/>
  <c r="BE31" i="5"/>
  <c r="BF35" i="5"/>
  <c r="BD31" i="5"/>
  <c r="BC59" i="5"/>
  <c r="BK57" i="5"/>
  <c r="BI58" i="5"/>
  <c r="BE28" i="5"/>
  <c r="BH34" i="5"/>
  <c r="BA59" i="5"/>
  <c r="BA29" i="5"/>
  <c r="BD51" i="8"/>
  <c r="BD34" i="8"/>
  <c r="BD28" i="8"/>
  <c r="BD53" i="8"/>
  <c r="BD52" i="8"/>
  <c r="BD30" i="8"/>
  <c r="BD29" i="8"/>
  <c r="BD31" i="8"/>
  <c r="BD35" i="8"/>
  <c r="BG35" i="8"/>
  <c r="BG31" i="8"/>
  <c r="BG30" i="8"/>
  <c r="BG53" i="8"/>
  <c r="BG34" i="8"/>
  <c r="BG52" i="8"/>
  <c r="BG29" i="8"/>
  <c r="BG28" i="8"/>
  <c r="BG51" i="8"/>
  <c r="BE51" i="8"/>
  <c r="BE52" i="8"/>
  <c r="BE34" i="8"/>
  <c r="BE53" i="8"/>
  <c r="BE30" i="8"/>
  <c r="BE28" i="8"/>
  <c r="BE35" i="8"/>
  <c r="BE29" i="8"/>
  <c r="BE31" i="8"/>
  <c r="BA34" i="8"/>
  <c r="BA51" i="8"/>
  <c r="BA53" i="8"/>
  <c r="BA35" i="8"/>
  <c r="BA28" i="8"/>
  <c r="BA52" i="8"/>
  <c r="BA30" i="8"/>
  <c r="BA29" i="8"/>
  <c r="BA31" i="8"/>
  <c r="BJ35" i="8"/>
  <c r="BJ30" i="8"/>
  <c r="BJ52" i="8"/>
  <c r="BJ53" i="8"/>
  <c r="BJ34" i="8"/>
  <c r="BJ31" i="8"/>
  <c r="BJ51" i="8"/>
  <c r="BJ29" i="8"/>
  <c r="BJ28" i="8"/>
  <c r="BF51" i="8"/>
  <c r="BF34" i="8"/>
  <c r="BF30" i="8"/>
  <c r="BF28" i="8"/>
  <c r="BF53" i="8"/>
  <c r="BF52" i="8"/>
  <c r="BF31" i="8"/>
  <c r="BF29" i="8"/>
  <c r="BF35" i="8"/>
  <c r="BC34" i="8"/>
  <c r="BC53" i="8"/>
  <c r="BC29" i="8"/>
  <c r="BC28" i="8"/>
  <c r="BC31" i="8"/>
  <c r="BC51" i="8"/>
  <c r="BC30" i="8"/>
  <c r="BC52" i="8"/>
  <c r="BC35" i="8"/>
  <c r="BK30" i="8"/>
  <c r="BK51" i="8"/>
  <c r="BK52" i="8"/>
  <c r="BK31" i="8"/>
  <c r="BK28" i="8"/>
  <c r="BK53" i="8"/>
  <c r="BK35" i="8"/>
  <c r="BK34" i="8"/>
  <c r="BK29" i="8"/>
  <c r="BB34" i="8"/>
  <c r="BB51" i="8"/>
  <c r="BB35" i="8"/>
  <c r="BB52" i="8"/>
  <c r="BB53" i="8"/>
  <c r="BB29" i="8"/>
  <c r="BB30" i="8"/>
  <c r="BB28" i="8"/>
  <c r="BB31" i="8"/>
  <c r="BH31" i="8"/>
  <c r="BH52" i="8"/>
  <c r="BH30" i="8"/>
  <c r="BH53" i="8"/>
  <c r="BH34" i="8"/>
  <c r="BH35" i="8"/>
  <c r="BH29" i="8"/>
  <c r="BH51" i="8"/>
  <c r="BH28" i="8"/>
  <c r="BI53" i="8"/>
  <c r="BI30" i="8"/>
  <c r="BI34" i="8"/>
  <c r="BI29" i="8"/>
  <c r="BI31" i="8"/>
  <c r="BI28" i="8"/>
  <c r="BI35" i="8"/>
  <c r="BI51" i="8"/>
  <c r="BI52" i="8"/>
  <c r="BJ30" i="7"/>
  <c r="BJ34" i="7"/>
  <c r="BJ28" i="7"/>
  <c r="BJ35" i="7"/>
  <c r="BJ53" i="7"/>
  <c r="BJ31" i="7"/>
  <c r="BJ52" i="7"/>
  <c r="BJ51" i="7"/>
  <c r="BJ29" i="7"/>
  <c r="BI29" i="7"/>
  <c r="BI28" i="7"/>
  <c r="BI52" i="7"/>
  <c r="BI31" i="7"/>
  <c r="BI30" i="7"/>
  <c r="BI35" i="7"/>
  <c r="BI34" i="7"/>
  <c r="BI53" i="7"/>
  <c r="BI51" i="7"/>
  <c r="BA52" i="7"/>
  <c r="BA53" i="7"/>
  <c r="BA51" i="7"/>
  <c r="BA29" i="7"/>
  <c r="BA28" i="7"/>
  <c r="BA31" i="7"/>
  <c r="BA30" i="7"/>
  <c r="BA34" i="7"/>
  <c r="BA35" i="7"/>
  <c r="BE34" i="7"/>
  <c r="BE31" i="7"/>
  <c r="BE52" i="7"/>
  <c r="BE53" i="7"/>
  <c r="BE51" i="7"/>
  <c r="BE35" i="7"/>
  <c r="BE28" i="7"/>
  <c r="BE29" i="7"/>
  <c r="BE30" i="7"/>
  <c r="BB31" i="7"/>
  <c r="BB29" i="7"/>
  <c r="BB52" i="7"/>
  <c r="BB51" i="7"/>
  <c r="BB30" i="7"/>
  <c r="BB34" i="7"/>
  <c r="BB28" i="7"/>
  <c r="BB35" i="7"/>
  <c r="BB53" i="7"/>
  <c r="BC35" i="7"/>
  <c r="BC29" i="7"/>
  <c r="BC28" i="7"/>
  <c r="BC53" i="7"/>
  <c r="BC31" i="7"/>
  <c r="BC52" i="7"/>
  <c r="BC51" i="7"/>
  <c r="BC30" i="7"/>
  <c r="BC34" i="7"/>
  <c r="BF28" i="7"/>
  <c r="BF53" i="7"/>
  <c r="BF51" i="7"/>
  <c r="BF30" i="7"/>
  <c r="BF52" i="7"/>
  <c r="BF34" i="7"/>
  <c r="BF35" i="7"/>
  <c r="BF31" i="7"/>
  <c r="BF29" i="7"/>
  <c r="BD53" i="7"/>
  <c r="BD52" i="7"/>
  <c r="BD30" i="7"/>
  <c r="BD29" i="7"/>
  <c r="BD31" i="7"/>
  <c r="BD34" i="7"/>
  <c r="BD35" i="7"/>
  <c r="BD51" i="7"/>
  <c r="BD28" i="7"/>
  <c r="BG52" i="7"/>
  <c r="BG53" i="7"/>
  <c r="BG30" i="7"/>
  <c r="BG34" i="7"/>
  <c r="BG51" i="7"/>
  <c r="BG28" i="7"/>
  <c r="BG31" i="7"/>
  <c r="BG35" i="7"/>
  <c r="BG29" i="7"/>
  <c r="BK29" i="7"/>
  <c r="BK31" i="7"/>
  <c r="BK28" i="7"/>
  <c r="BK53" i="7"/>
  <c r="BK52" i="7"/>
  <c r="BK51" i="7"/>
  <c r="BK30" i="7"/>
  <c r="BK34" i="7"/>
  <c r="BK35" i="7"/>
  <c r="BH53" i="7"/>
  <c r="BH51" i="7"/>
  <c r="BH35" i="7"/>
  <c r="BH30" i="7"/>
  <c r="BH31" i="7"/>
  <c r="BH29" i="7"/>
  <c r="BH52" i="7"/>
  <c r="BH34" i="7"/>
  <c r="BH28" i="7"/>
  <c r="BB30" i="6"/>
  <c r="BB52" i="6"/>
  <c r="BB53" i="6"/>
  <c r="BB35" i="6"/>
  <c r="BB34" i="6"/>
  <c r="BB51" i="6"/>
  <c r="BB29" i="6"/>
  <c r="BB31" i="6"/>
  <c r="BB28" i="6"/>
  <c r="BJ31" i="6"/>
  <c r="BJ30" i="6"/>
  <c r="BJ52" i="6"/>
  <c r="BJ35" i="6"/>
  <c r="BJ53" i="6"/>
  <c r="BJ28" i="6"/>
  <c r="BJ51" i="6"/>
  <c r="BJ34" i="6"/>
  <c r="BJ29" i="6"/>
  <c r="BI30" i="6"/>
  <c r="BI52" i="6"/>
  <c r="BI31" i="6"/>
  <c r="BI28" i="6"/>
  <c r="BI29" i="6"/>
  <c r="BI53" i="6"/>
  <c r="BI35" i="6"/>
  <c r="BI51" i="6"/>
  <c r="BI34" i="6"/>
  <c r="BK53" i="6"/>
  <c r="BK31" i="6"/>
  <c r="BK28" i="6"/>
  <c r="BK51" i="6"/>
  <c r="BK52" i="6"/>
  <c r="BK34" i="6"/>
  <c r="BK29" i="6"/>
  <c r="BK35" i="6"/>
  <c r="BK30" i="6"/>
  <c r="BG35" i="6"/>
  <c r="BG30" i="6"/>
  <c r="BG31" i="6"/>
  <c r="BG34" i="6"/>
  <c r="BG29" i="6"/>
  <c r="BG28" i="6"/>
  <c r="BG53" i="6"/>
  <c r="BG51" i="6"/>
  <c r="BG52" i="6"/>
  <c r="BE51" i="6"/>
  <c r="BE34" i="6"/>
  <c r="BE30" i="6"/>
  <c r="BE28" i="6"/>
  <c r="BE52" i="6"/>
  <c r="BE53" i="6"/>
  <c r="BE29" i="6"/>
  <c r="BE31" i="6"/>
  <c r="BE35" i="6"/>
  <c r="BA30" i="6"/>
  <c r="BA52" i="6"/>
  <c r="BA29" i="6"/>
  <c r="BA35" i="6"/>
  <c r="BA34" i="6"/>
  <c r="BA53" i="6"/>
  <c r="BA51" i="6"/>
  <c r="BA31" i="6"/>
  <c r="BA28" i="6"/>
  <c r="BF34" i="6"/>
  <c r="BF28" i="6"/>
  <c r="BF35" i="6"/>
  <c r="BF31" i="6"/>
  <c r="BF53" i="6"/>
  <c r="BF29" i="6"/>
  <c r="BF51" i="6"/>
  <c r="BF30" i="6"/>
  <c r="BF52" i="6"/>
  <c r="BH30" i="6"/>
  <c r="BH29" i="6"/>
  <c r="BH31" i="6"/>
  <c r="BH34" i="6"/>
  <c r="BH35" i="6"/>
  <c r="BH53" i="6"/>
  <c r="BH28" i="6"/>
  <c r="BH51" i="6"/>
  <c r="BH52" i="6"/>
  <c r="BC31" i="6"/>
  <c r="BC28" i="6"/>
  <c r="BC30" i="6"/>
  <c r="BC34" i="6"/>
  <c r="BC51" i="6"/>
  <c r="BC35" i="6"/>
  <c r="BC53" i="6"/>
  <c r="BC52" i="6"/>
  <c r="BC29" i="6"/>
  <c r="BD52" i="6"/>
  <c r="BD28" i="6"/>
  <c r="BD53" i="6"/>
  <c r="BD51" i="6"/>
  <c r="BD34" i="6"/>
  <c r="BD30" i="6"/>
  <c r="BD31" i="6"/>
  <c r="BD29" i="6"/>
  <c r="BD35" i="6"/>
  <c r="BB73" i="5"/>
  <c r="BB71" i="5"/>
  <c r="BB69" i="5"/>
  <c r="BB67" i="5"/>
  <c r="BB65" i="5"/>
  <c r="BB66" i="5"/>
  <c r="BB74" i="5"/>
  <c r="BB68" i="5"/>
  <c r="BB64" i="5"/>
  <c r="BB72" i="5"/>
  <c r="BB70" i="5"/>
  <c r="BJ73" i="5"/>
  <c r="BJ71" i="5"/>
  <c r="BJ69" i="5"/>
  <c r="BJ67" i="5"/>
  <c r="BJ65" i="5"/>
  <c r="BJ66" i="5"/>
  <c r="BJ74" i="5"/>
  <c r="BJ68" i="5"/>
  <c r="BJ70" i="5"/>
  <c r="BJ72" i="5"/>
  <c r="BJ64" i="5"/>
  <c r="BC73" i="5"/>
  <c r="BC71" i="5"/>
  <c r="BC69" i="5"/>
  <c r="BC67" i="5"/>
  <c r="BC65" i="5"/>
  <c r="BC64" i="5"/>
  <c r="BC66" i="5"/>
  <c r="BC70" i="5"/>
  <c r="BC72" i="5"/>
  <c r="BC74" i="5"/>
  <c r="BC68" i="5"/>
  <c r="BK73" i="5"/>
  <c r="BK71" i="5"/>
  <c r="BK69" i="5"/>
  <c r="BK67" i="5"/>
  <c r="BK65" i="5"/>
  <c r="BK68" i="5"/>
  <c r="BK74" i="5"/>
  <c r="BK70" i="5"/>
  <c r="BK64" i="5"/>
  <c r="BK72" i="5"/>
  <c r="BK66" i="5"/>
  <c r="BD73" i="5"/>
  <c r="BD71" i="5"/>
  <c r="BD69" i="5"/>
  <c r="BD67" i="5"/>
  <c r="BD65" i="5"/>
  <c r="BD68" i="5"/>
  <c r="BD72" i="5"/>
  <c r="BD70" i="5"/>
  <c r="BD66" i="5"/>
  <c r="BD74" i="5"/>
  <c r="BD64" i="5"/>
  <c r="BH72" i="5"/>
  <c r="BH71" i="5"/>
  <c r="BH69" i="5"/>
  <c r="BH74" i="5"/>
  <c r="BH65" i="5"/>
  <c r="BH73" i="5"/>
  <c r="BH66" i="5"/>
  <c r="BH68" i="5"/>
  <c r="BH64" i="5"/>
  <c r="BH67" i="5"/>
  <c r="BH70" i="5"/>
  <c r="BE70" i="5"/>
  <c r="BE74" i="5"/>
  <c r="BE72" i="5"/>
  <c r="BE67" i="5"/>
  <c r="BE73" i="5"/>
  <c r="BE64" i="5"/>
  <c r="BE66" i="5"/>
  <c r="BE65" i="5"/>
  <c r="BE69" i="5"/>
  <c r="BE68" i="5"/>
  <c r="BE71" i="5"/>
  <c r="BA73" i="5"/>
  <c r="BA71" i="5"/>
  <c r="BA69" i="5"/>
  <c r="BA67" i="5"/>
  <c r="BA65" i="5"/>
  <c r="BA72" i="5"/>
  <c r="BA68" i="5"/>
  <c r="BA70" i="5"/>
  <c r="BA64" i="5"/>
  <c r="BA66" i="5"/>
  <c r="BA74" i="5"/>
  <c r="BF73" i="5"/>
  <c r="BF71" i="5"/>
  <c r="BF69" i="5"/>
  <c r="BF67" i="5"/>
  <c r="BF65" i="5"/>
  <c r="BF72" i="5"/>
  <c r="BF74" i="5"/>
  <c r="BF64" i="5"/>
  <c r="BF66" i="5"/>
  <c r="BF68" i="5"/>
  <c r="BF70" i="5"/>
  <c r="BI73" i="5"/>
  <c r="BI71" i="5"/>
  <c r="BI69" i="5"/>
  <c r="BI67" i="5"/>
  <c r="BI65" i="5"/>
  <c r="BI66" i="5"/>
  <c r="BI72" i="5"/>
  <c r="BI68" i="5"/>
  <c r="BI64" i="5"/>
  <c r="BI70" i="5"/>
  <c r="BI74" i="5"/>
  <c r="BG67" i="5"/>
  <c r="BG74" i="5"/>
  <c r="BG69" i="5"/>
  <c r="BG71" i="5"/>
  <c r="BG65" i="5"/>
  <c r="BG73" i="5"/>
  <c r="BG68" i="5"/>
  <c r="BG70" i="5"/>
  <c r="BG66" i="5"/>
  <c r="BG72" i="5"/>
  <c r="BG64" i="5"/>
  <c r="AZ28" i="2"/>
  <c r="AZ29" i="2"/>
  <c r="AZ30" i="2"/>
  <c r="AZ31" i="2"/>
  <c r="AZ34" i="2"/>
  <c r="AZ35" i="2"/>
  <c r="AZ51" i="2"/>
  <c r="AZ52" i="2"/>
  <c r="AZ53" i="2"/>
  <c r="AZ58" i="2"/>
  <c r="AZ59" i="2"/>
  <c r="AZ60" i="2"/>
  <c r="AZ61" i="2"/>
  <c r="AZ62" i="2"/>
  <c r="AZ63" i="2"/>
  <c r="AZ64" i="2"/>
  <c r="AZ65" i="2"/>
  <c r="AZ66" i="2"/>
  <c r="AZ67" i="2"/>
  <c r="AZ68" i="2"/>
  <c r="BA57" i="2" l="1" a="1"/>
  <c r="BA27" i="2" a="1"/>
  <c r="BA57" i="2" l="1"/>
  <c r="BI57" i="2"/>
  <c r="BB57" i="2"/>
  <c r="BJ57" i="2"/>
  <c r="BC57" i="2"/>
  <c r="BK57" i="2"/>
  <c r="BE57" i="2"/>
  <c r="BF57" i="2"/>
  <c r="BG57" i="2"/>
  <c r="BH57" i="2"/>
  <c r="BD57" i="2"/>
  <c r="BA27" i="2"/>
  <c r="BI27" i="2"/>
  <c r="BB27" i="2"/>
  <c r="BJ27" i="2"/>
  <c r="BD27" i="2"/>
  <c r="BC27" i="2"/>
  <c r="BK27" i="2"/>
  <c r="BE27" i="2"/>
  <c r="BH27" i="2"/>
  <c r="BF27" i="2"/>
  <c r="BG27" i="2"/>
  <c r="N53" i="2"/>
  <c r="P53" i="2"/>
  <c r="Q53" i="2"/>
  <c r="R53" i="2"/>
  <c r="S53" i="2"/>
  <c r="U53" i="2"/>
  <c r="V53" i="2"/>
  <c r="W53" i="2"/>
  <c r="X53" i="2"/>
  <c r="BG28" i="2" l="1"/>
  <c r="BG34" i="2"/>
  <c r="BG51" i="2"/>
  <c r="BG31" i="2"/>
  <c r="BG35" i="2"/>
  <c r="BG52" i="2"/>
  <c r="BG53" i="2"/>
  <c r="BG29" i="2"/>
  <c r="BG30" i="2"/>
  <c r="BD28" i="2"/>
  <c r="BD30" i="2"/>
  <c r="BD34" i="2"/>
  <c r="BD51" i="2"/>
  <c r="BD53" i="2"/>
  <c r="BD52" i="2"/>
  <c r="BD31" i="2"/>
  <c r="BD35" i="2"/>
  <c r="BD29" i="2"/>
  <c r="BE58" i="2"/>
  <c r="BE60" i="2"/>
  <c r="BE62" i="2"/>
  <c r="BE64" i="2"/>
  <c r="BE66" i="2"/>
  <c r="BE68" i="2"/>
  <c r="BE63" i="2"/>
  <c r="BE67" i="2"/>
  <c r="BE61" i="2"/>
  <c r="BE59" i="2"/>
  <c r="BE65" i="2"/>
  <c r="BK63" i="2"/>
  <c r="BK59" i="2"/>
  <c r="BK61" i="2"/>
  <c r="BK65" i="2"/>
  <c r="BK60" i="2"/>
  <c r="BK62" i="2"/>
  <c r="BK66" i="2"/>
  <c r="BK68" i="2"/>
  <c r="BK58" i="2"/>
  <c r="BK64" i="2"/>
  <c r="BK67" i="2"/>
  <c r="BI28" i="2"/>
  <c r="BI51" i="2"/>
  <c r="BI52" i="2"/>
  <c r="BI35" i="2"/>
  <c r="BI31" i="2"/>
  <c r="BI34" i="2"/>
  <c r="BI29" i="2"/>
  <c r="BI53" i="2"/>
  <c r="BI30" i="2"/>
  <c r="BA28" i="2"/>
  <c r="BA34" i="2"/>
  <c r="BA31" i="2"/>
  <c r="BA52" i="2"/>
  <c r="BA29" i="2"/>
  <c r="BA51" i="2"/>
  <c r="BA53" i="2"/>
  <c r="BA30" i="2"/>
  <c r="BA35" i="2"/>
  <c r="BF66" i="2"/>
  <c r="BF58" i="2"/>
  <c r="BF60" i="2"/>
  <c r="BF62" i="2"/>
  <c r="BF64" i="2"/>
  <c r="BF68" i="2"/>
  <c r="BF67" i="2"/>
  <c r="BF61" i="2"/>
  <c r="BF65" i="2"/>
  <c r="BF63" i="2"/>
  <c r="BF59" i="2"/>
  <c r="BJ53" i="2"/>
  <c r="BJ28" i="2"/>
  <c r="BJ30" i="2"/>
  <c r="BJ34" i="2"/>
  <c r="BJ51" i="2"/>
  <c r="BJ35" i="2"/>
  <c r="BJ31" i="2"/>
  <c r="BJ52" i="2"/>
  <c r="BJ29" i="2"/>
  <c r="BB28" i="2"/>
  <c r="BB30" i="2"/>
  <c r="BB34" i="2"/>
  <c r="BB51" i="2"/>
  <c r="BB53" i="2"/>
  <c r="BB35" i="2"/>
  <c r="BB31" i="2"/>
  <c r="BB52" i="2"/>
  <c r="BB29" i="2"/>
  <c r="BF28" i="2"/>
  <c r="BF30" i="2"/>
  <c r="BF34" i="2"/>
  <c r="BF51" i="2"/>
  <c r="BF53" i="2"/>
  <c r="BF35" i="2"/>
  <c r="BF31" i="2"/>
  <c r="BF29" i="2"/>
  <c r="BF52" i="2"/>
  <c r="BC67" i="2"/>
  <c r="BC63" i="2"/>
  <c r="BC65" i="2"/>
  <c r="BC59" i="2"/>
  <c r="BC58" i="2"/>
  <c r="BC64" i="2"/>
  <c r="BC60" i="2"/>
  <c r="BC62" i="2"/>
  <c r="BC66" i="2"/>
  <c r="BC68" i="2"/>
  <c r="BC61" i="2"/>
  <c r="BH29" i="2"/>
  <c r="BH31" i="2"/>
  <c r="BH35" i="2"/>
  <c r="BH52" i="2"/>
  <c r="BH28" i="2"/>
  <c r="BH30" i="2"/>
  <c r="BH34" i="2"/>
  <c r="BH51" i="2"/>
  <c r="BH53" i="2"/>
  <c r="BJ58" i="2"/>
  <c r="BJ62" i="2"/>
  <c r="BJ64" i="2"/>
  <c r="BJ68" i="2"/>
  <c r="BJ60" i="2"/>
  <c r="BJ66" i="2"/>
  <c r="BJ63" i="2"/>
  <c r="BJ61" i="2"/>
  <c r="BJ67" i="2"/>
  <c r="BJ59" i="2"/>
  <c r="BJ65" i="2"/>
  <c r="BE28" i="2"/>
  <c r="BE30" i="2"/>
  <c r="BE34" i="2"/>
  <c r="BE51" i="2"/>
  <c r="BE53" i="2"/>
  <c r="BE35" i="2"/>
  <c r="BE31" i="2"/>
  <c r="BE52" i="2"/>
  <c r="BE29" i="2"/>
  <c r="BD58" i="2"/>
  <c r="BD60" i="2"/>
  <c r="BD62" i="2"/>
  <c r="BD64" i="2"/>
  <c r="BD66" i="2"/>
  <c r="BD68" i="2"/>
  <c r="BD59" i="2"/>
  <c r="BD67" i="2"/>
  <c r="BD65" i="2"/>
  <c r="BD63" i="2"/>
  <c r="BD61" i="2"/>
  <c r="BB60" i="2"/>
  <c r="BB66" i="2"/>
  <c r="BB58" i="2"/>
  <c r="BB62" i="2"/>
  <c r="BB64" i="2"/>
  <c r="BB68" i="2"/>
  <c r="BB59" i="2"/>
  <c r="BB61" i="2"/>
  <c r="BB65" i="2"/>
  <c r="BB63" i="2"/>
  <c r="BB67" i="2"/>
  <c r="BK52" i="2"/>
  <c r="BK29" i="2"/>
  <c r="BK35" i="2"/>
  <c r="BK28" i="2"/>
  <c r="BK53" i="2"/>
  <c r="BK31" i="2"/>
  <c r="BK30" i="2"/>
  <c r="BK34" i="2"/>
  <c r="BK51" i="2"/>
  <c r="BH59" i="2"/>
  <c r="BH61" i="2"/>
  <c r="BH63" i="2"/>
  <c r="BH65" i="2"/>
  <c r="BH67" i="2"/>
  <c r="BH58" i="2"/>
  <c r="BH60" i="2"/>
  <c r="BH62" i="2"/>
  <c r="BH64" i="2"/>
  <c r="BH66" i="2"/>
  <c r="BH68" i="2"/>
  <c r="BI59" i="2"/>
  <c r="BI65" i="2"/>
  <c r="BI62" i="2"/>
  <c r="BI68" i="2"/>
  <c r="BI60" i="2"/>
  <c r="BI67" i="2"/>
  <c r="BI66" i="2"/>
  <c r="BI58" i="2"/>
  <c r="BI63" i="2"/>
  <c r="BI64" i="2"/>
  <c r="BI61" i="2"/>
  <c r="BC29" i="2"/>
  <c r="BC31" i="2"/>
  <c r="BC35" i="2"/>
  <c r="BC52" i="2"/>
  <c r="BC30" i="2"/>
  <c r="BC51" i="2"/>
  <c r="BC28" i="2"/>
  <c r="BC34" i="2"/>
  <c r="BC53" i="2"/>
  <c r="BG60" i="2"/>
  <c r="BG58" i="2"/>
  <c r="BG68" i="2"/>
  <c r="BG59" i="2"/>
  <c r="BG61" i="2"/>
  <c r="BG65" i="2"/>
  <c r="BG62" i="2"/>
  <c r="BG66" i="2"/>
  <c r="BG63" i="2"/>
  <c r="BG67" i="2"/>
  <c r="BG64" i="2"/>
  <c r="BA65" i="2"/>
  <c r="BA61" i="2"/>
  <c r="BA63" i="2"/>
  <c r="BA68" i="2"/>
  <c r="BA64" i="2"/>
  <c r="BA62" i="2"/>
  <c r="BA60" i="2"/>
  <c r="BA67" i="2"/>
  <c r="BA66" i="2"/>
  <c r="BA59" i="2"/>
  <c r="BA58" i="2"/>
</calcChain>
</file>

<file path=xl/sharedStrings.xml><?xml version="1.0" encoding="utf-8"?>
<sst xmlns="http://schemas.openxmlformats.org/spreadsheetml/2006/main" count="3971" uniqueCount="182">
  <si>
    <t>HLF N: Bicyclist</t>
  </si>
  <si>
    <t>NaN</t>
  </si>
  <si>
    <t>LLF: blobs</t>
  </si>
  <si>
    <t>LLF: edges</t>
  </si>
  <si>
    <t>LLF: mean_h</t>
  </si>
  <si>
    <t>LLF: mean_l</t>
  </si>
  <si>
    <t>LLF: mean_s</t>
  </si>
  <si>
    <t>LLF: stdev_h</t>
  </si>
  <si>
    <t>LLF: stdev_l</t>
  </si>
  <si>
    <t>LLF: stdev_s</t>
  </si>
  <si>
    <t>delta2</t>
  </si>
  <si>
    <t>tau1</t>
  </si>
  <si>
    <t>count</t>
  </si>
  <si>
    <t>mean</t>
  </si>
  <si>
    <t>std</t>
  </si>
  <si>
    <t>min</t>
  </si>
  <si>
    <t>max</t>
  </si>
  <si>
    <t>blobs</t>
  </si>
  <si>
    <t>edges</t>
  </si>
  <si>
    <t>mean_bn</t>
  </si>
  <si>
    <t>mean_h</t>
  </si>
  <si>
    <t>mean_l</t>
  </si>
  <si>
    <t>mean_s</t>
  </si>
  <si>
    <t>stdev_bn</t>
  </si>
  <si>
    <t>stdev_h</t>
  </si>
  <si>
    <t>stdev_l</t>
  </si>
  <si>
    <t>stdev_s</t>
  </si>
  <si>
    <t>N_Bicyclist</t>
  </si>
  <si>
    <t>S_Bicyclist</t>
  </si>
  <si>
    <t>N_Building</t>
  </si>
  <si>
    <t>S_Building</t>
  </si>
  <si>
    <t>N_Car</t>
  </si>
  <si>
    <t>S_Car</t>
  </si>
  <si>
    <t>N_Fence</t>
  </si>
  <si>
    <t>S_Fence</t>
  </si>
  <si>
    <t>N_Pavement</t>
  </si>
  <si>
    <t>S_Pavement</t>
  </si>
  <si>
    <t>N_Pedestrian</t>
  </si>
  <si>
    <t>S_Pedestrian</t>
  </si>
  <si>
    <t>N_Pole</t>
  </si>
  <si>
    <t>S_Pole</t>
  </si>
  <si>
    <t>N_Road</t>
  </si>
  <si>
    <t>S_Road</t>
  </si>
  <si>
    <t>N_SignSymbol</t>
  </si>
  <si>
    <t>S_SignSymbol</t>
  </si>
  <si>
    <t>N_Sky</t>
  </si>
  <si>
    <t>S_Sky</t>
  </si>
  <si>
    <t>N_Tree</t>
  </si>
  <si>
    <t>S_Tree</t>
  </si>
  <si>
    <t>HLF N: Building</t>
  </si>
  <si>
    <t>HLF N: Car</t>
  </si>
  <si>
    <t>HLF N: Fence</t>
  </si>
  <si>
    <t>HLF N: Pavement</t>
  </si>
  <si>
    <t>HLF N: Pedestrian</t>
  </si>
  <si>
    <t>HLF N: Pole</t>
  </si>
  <si>
    <t>HLF N: Road</t>
  </si>
  <si>
    <t>HLF N: SignSymbol</t>
  </si>
  <si>
    <t>HLF N: Sky</t>
  </si>
  <si>
    <t>HLF N: Tree</t>
  </si>
  <si>
    <t>HLF S: Bicyclist</t>
  </si>
  <si>
    <t>HLF S: Building</t>
  </si>
  <si>
    <t>HLF S: Car</t>
  </si>
  <si>
    <t>HLF S: Fence</t>
  </si>
  <si>
    <t>HLF S: Pavement</t>
  </si>
  <si>
    <t>HLF S: Pedestrian</t>
  </si>
  <si>
    <t>HLF S: Pole</t>
  </si>
  <si>
    <t>HLF S: Road</t>
  </si>
  <si>
    <t>HLF S: SignSymbol</t>
  </si>
  <si>
    <t>HLF S: Sky</t>
  </si>
  <si>
    <t>HLF S: Tree</t>
  </si>
  <si>
    <t>Value</t>
  </si>
  <si>
    <t>Bicyclist</t>
  </si>
  <si>
    <t>Building</t>
  </si>
  <si>
    <t>Car</t>
  </si>
  <si>
    <t>Fence</t>
  </si>
  <si>
    <t>Pavement</t>
  </si>
  <si>
    <t>Pedestrian</t>
  </si>
  <si>
    <t>Pole</t>
  </si>
  <si>
    <t>SignSymbol</t>
  </si>
  <si>
    <t>Sky</t>
  </si>
  <si>
    <t>Tree</t>
  </si>
  <si>
    <t>Road</t>
  </si>
  <si>
    <t>Test</t>
  </si>
  <si>
    <t>TEST T</t>
  </si>
  <si>
    <t>PARÁMETROS</t>
  </si>
  <si>
    <t>N_Significativos</t>
  </si>
  <si>
    <t>S_Significativos</t>
  </si>
  <si>
    <t>Building N</t>
  </si>
  <si>
    <t>Tree N</t>
  </si>
  <si>
    <t>OD: bench</t>
  </si>
  <si>
    <t>OD: bicycle</t>
  </si>
  <si>
    <t>OD: boat</t>
  </si>
  <si>
    <t>OD: bus</t>
  </si>
  <si>
    <t>OD: car</t>
  </si>
  <si>
    <t>OD: chair</t>
  </si>
  <si>
    <t>OD: fire_hydrant</t>
  </si>
  <si>
    <t>OD: motorcycle</t>
  </si>
  <si>
    <t>OD: person</t>
  </si>
  <si>
    <t>OD: potted_plant</t>
  </si>
  <si>
    <t>OD: stop_sign</t>
  </si>
  <si>
    <t>OD: traffic_light</t>
  </si>
  <si>
    <t>OD: train</t>
  </si>
  <si>
    <t>OD: truck</t>
  </si>
  <si>
    <t>OD: umbrella</t>
  </si>
  <si>
    <t>OD_bench</t>
  </si>
  <si>
    <t>OD_bicycle</t>
  </si>
  <si>
    <t>OD_boat</t>
  </si>
  <si>
    <t>OD_bus</t>
  </si>
  <si>
    <t>OD_car</t>
  </si>
  <si>
    <t>OD_chair</t>
  </si>
  <si>
    <t>OD_fire_hydrant</t>
  </si>
  <si>
    <t>OD_motorcycle</t>
  </si>
  <si>
    <t>OD_person</t>
  </si>
  <si>
    <t>OD_potted_plant</t>
  </si>
  <si>
    <t>OD_stop_sign</t>
  </si>
  <si>
    <t>OD_traffic_light</t>
  </si>
  <si>
    <t>OD_train</t>
  </si>
  <si>
    <t>OD_truck</t>
  </si>
  <si>
    <t>OD_umbrella</t>
  </si>
  <si>
    <t>LAMBDA: bike</t>
  </si>
  <si>
    <t>LAMBDA: car</t>
  </si>
  <si>
    <t>LAMBDA: light</t>
  </si>
  <si>
    <t>LAMBDA: person</t>
  </si>
  <si>
    <t>OD: bike BC</t>
  </si>
  <si>
    <t>OD: car BC</t>
  </si>
  <si>
    <t>OD: light BC</t>
  </si>
  <si>
    <t>OD: person BC</t>
  </si>
  <si>
    <t>OD_bicycle_izq</t>
  </si>
  <si>
    <t>OD_bicycle_der</t>
  </si>
  <si>
    <t>OD_bus_izq</t>
  </si>
  <si>
    <t>OD_bus_der</t>
  </si>
  <si>
    <t>OD_car_izq</t>
  </si>
  <si>
    <t>OD_car_der</t>
  </si>
  <si>
    <t>OD_motorcycle_izq</t>
  </si>
  <si>
    <t>OD_motorcycle_der</t>
  </si>
  <si>
    <t>OD_person_izq</t>
  </si>
  <si>
    <t>OD_person_der</t>
  </si>
  <si>
    <t>OD_traffic_light_izq</t>
  </si>
  <si>
    <t>OD_traffic_light_der</t>
  </si>
  <si>
    <t>OD_truck_izq</t>
  </si>
  <si>
    <t>OD_truck_der</t>
  </si>
  <si>
    <t>B</t>
  </si>
  <si>
    <t>T</t>
  </si>
  <si>
    <t>S</t>
  </si>
  <si>
    <t>t-test</t>
  </si>
  <si>
    <t>Female w/ HLF: Bicyclist S</t>
  </si>
  <si>
    <t>Female w/ HLF: Car S</t>
  </si>
  <si>
    <t>Female w/ HLF: Pavement S</t>
  </si>
  <si>
    <t>Female w/ HLF: SignSymbol N</t>
  </si>
  <si>
    <t>T1 + T2 w/ HLF: Building N</t>
  </si>
  <si>
    <t>T1 + T2 w/ HLF: Pedestrian S</t>
  </si>
  <si>
    <t>Tcar w/ HLF: Pedestrian N</t>
  </si>
  <si>
    <t>Tcar w/ HLF: Road N</t>
  </si>
  <si>
    <t>T123 w/ OD: car BC</t>
  </si>
  <si>
    <t>OD: car 1</t>
  </si>
  <si>
    <t>OD: car 2</t>
  </si>
  <si>
    <t>OD: car 3</t>
  </si>
  <si>
    <t>OD: car 4</t>
  </si>
  <si>
    <t>OD: car 5</t>
  </si>
  <si>
    <t>N param</t>
  </si>
  <si>
    <t>sample size</t>
  </si>
  <si>
    <t>Log like</t>
  </si>
  <si>
    <t>LR</t>
  </si>
  <si>
    <t>AIC</t>
  </si>
  <si>
    <t>FPR</t>
  </si>
  <si>
    <t>OD: car 6</t>
  </si>
  <si>
    <t>OD: car 7</t>
  </si>
  <si>
    <t>OD: car 8</t>
  </si>
  <si>
    <t>OD: car 9</t>
  </si>
  <si>
    <t>OD: car 10</t>
  </si>
  <si>
    <t>OD: car 15</t>
  </si>
  <si>
    <t>OD: car 20</t>
  </si>
  <si>
    <t>OD: car 40</t>
  </si>
  <si>
    <t>OD: bike</t>
  </si>
  <si>
    <t>Female w/ OD: truck</t>
  </si>
  <si>
    <t>male w/ HLF: Bicyclist S</t>
  </si>
  <si>
    <t>VS w/ HLF: Building N</t>
  </si>
  <si>
    <t>VS w/ HLF: Pedestrian N</t>
  </si>
  <si>
    <t>VS w/ HLF: Pedestrian S</t>
  </si>
  <si>
    <t>VS w/ HLF: Road N</t>
  </si>
  <si>
    <t>VS w/ OD: bike</t>
  </si>
  <si>
    <t>VS w/ OD: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</si>
</sst>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9" fontId="1" fillId="0" borderId="2" xfId="0" applyNumberFormat="1" applyFont="1" applyBorder="1" applyAlignment="1">
      <alignment horizontal="center" vertical="center" wrapText="1"/>
    </xf>
    <xf numFmtId="11" fontId="0" fillId="0" borderId="3" xfId="0" applyNumberFormat="1" applyBorder="1" applyAlignment="1">
      <alignment vertical="center" wrapText="1"/>
    </xf>
    <xf numFmtId="11" fontId="0" fillId="0" borderId="5" xfId="0" applyNumberFormat="1" applyBorder="1" applyAlignment="1">
      <alignment vertical="center" wrapText="1"/>
    </xf>
    <xf numFmtId="11" fontId="0" fillId="0" borderId="10" xfId="0" applyNumberFormat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0" xfId="0" applyFill="1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Border="1" applyAlignment="1">
      <alignment vertical="center" wrapText="1"/>
    </xf>
    <xf numFmtId="0" fontId="0" fillId="0" borderId="18" xfId="0" applyFill="1" applyBorder="1"/>
    <xf numFmtId="0" fontId="0" fillId="0" borderId="16" xfId="0" applyFill="1" applyBorder="1"/>
    <xf numFmtId="0" fontId="0" fillId="0" borderId="13" xfId="0" applyFill="1" applyBorder="1"/>
    <xf numFmtId="0" fontId="0" fillId="0" borderId="14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13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16" xfId="0" applyFill="1" applyBorder="1"/>
    <xf numFmtId="0" fontId="0" fillId="6" borderId="0" xfId="0" applyFill="1" applyBorder="1"/>
    <xf numFmtId="0" fontId="0" fillId="6" borderId="18" xfId="0" applyFill="1" applyBorder="1"/>
    <xf numFmtId="0" fontId="0" fillId="6" borderId="13" xfId="0" applyFill="1" applyBorder="1"/>
    <xf numFmtId="0" fontId="0" fillId="6" borderId="16" xfId="0" applyFill="1" applyBorder="1"/>
    <xf numFmtId="0" fontId="0" fillId="4" borderId="16" xfId="0" applyFill="1" applyBorder="1"/>
    <xf numFmtId="0" fontId="2" fillId="0" borderId="0" xfId="0" applyFont="1" applyFill="1" applyBorder="1" applyAlignment="1">
      <alignment horizontal="center" vertical="center" wrapText="1"/>
    </xf>
    <xf numFmtId="2" fontId="0" fillId="0" borderId="15" xfId="0" applyNumberFormat="1" applyBorder="1"/>
    <xf numFmtId="2" fontId="0" fillId="4" borderId="0" xfId="0" applyNumberFormat="1" applyFill="1" applyBorder="1"/>
    <xf numFmtId="2" fontId="0" fillId="5" borderId="0" xfId="0" applyNumberFormat="1" applyFill="1" applyBorder="1"/>
    <xf numFmtId="2" fontId="0" fillId="5" borderId="16" xfId="0" applyNumberFormat="1" applyFill="1" applyBorder="1"/>
    <xf numFmtId="2" fontId="0" fillId="0" borderId="0" xfId="0" applyNumberFormat="1" applyFill="1" applyBorder="1"/>
    <xf numFmtId="2" fontId="0" fillId="0" borderId="16" xfId="0" applyNumberFormat="1" applyFill="1" applyBorder="1"/>
    <xf numFmtId="2" fontId="0" fillId="0" borderId="17" xfId="0" applyNumberFormat="1" applyBorder="1"/>
    <xf numFmtId="2" fontId="0" fillId="5" borderId="18" xfId="0" applyNumberFormat="1" applyFill="1" applyBorder="1"/>
    <xf numFmtId="2" fontId="0" fillId="0" borderId="18" xfId="0" applyNumberFormat="1" applyFill="1" applyBorder="1"/>
    <xf numFmtId="2" fontId="0" fillId="4" borderId="19" xfId="0" applyNumberFormat="1" applyFill="1" applyBorder="1"/>
    <xf numFmtId="2" fontId="0" fillId="0" borderId="12" xfId="0" applyNumberFormat="1" applyBorder="1"/>
    <xf numFmtId="2" fontId="0" fillId="4" borderId="13" xfId="0" applyNumberFormat="1" applyFill="1" applyBorder="1"/>
    <xf numFmtId="2" fontId="0" fillId="0" borderId="13" xfId="0" applyNumberFormat="1" applyFill="1" applyBorder="1"/>
    <xf numFmtId="2" fontId="0" fillId="6" borderId="13" xfId="0" applyNumberFormat="1" applyFill="1" applyBorder="1"/>
    <xf numFmtId="2" fontId="0" fillId="0" borderId="14" xfId="0" applyNumberFormat="1" applyFill="1" applyBorder="1"/>
    <xf numFmtId="2" fontId="0" fillId="6" borderId="0" xfId="0" applyNumberFormat="1" applyFill="1" applyBorder="1"/>
    <xf numFmtId="2" fontId="0" fillId="6" borderId="16" xfId="0" applyNumberFormat="1" applyFill="1" applyBorder="1"/>
    <xf numFmtId="2" fontId="0" fillId="4" borderId="16" xfId="0" applyNumberFormat="1" applyFill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0" xfId="0" applyNumberFormat="1" applyBorder="1"/>
    <xf numFmtId="2" fontId="0" fillId="0" borderId="16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0" fontId="0" fillId="0" borderId="19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12" xfId="0" applyFill="1" applyBorder="1"/>
    <xf numFmtId="2" fontId="0" fillId="0" borderId="0" xfId="0" applyNumberFormat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164" fontId="0" fillId="5" borderId="0" xfId="0" applyNumberFormat="1" applyFill="1"/>
    <xf numFmtId="2" fontId="0" fillId="5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11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'LOG - Wealthy'!$A$2:$A$12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Wealthy'!$N$2:$N$12</c:f>
              <c:numCache>
                <c:formatCode>General</c:formatCode>
                <c:ptCount val="11"/>
                <c:pt idx="0">
                  <c:v>0</c:v>
                </c:pt>
                <c:pt idx="1">
                  <c:v>0.62729999999999997</c:v>
                </c:pt>
                <c:pt idx="2">
                  <c:v>3.2469000000000001</c:v>
                </c:pt>
                <c:pt idx="3">
                  <c:v>-3.1029</c:v>
                </c:pt>
                <c:pt idx="4">
                  <c:v>2.6166</c:v>
                </c:pt>
                <c:pt idx="5">
                  <c:v>-0.1197</c:v>
                </c:pt>
                <c:pt idx="6">
                  <c:v>-0.73309999999999997</c:v>
                </c:pt>
                <c:pt idx="7">
                  <c:v>0.24310000000000001</c:v>
                </c:pt>
                <c:pt idx="8">
                  <c:v>-0.33910000000000001</c:v>
                </c:pt>
                <c:pt idx="9">
                  <c:v>1.3932</c:v>
                </c:pt>
                <c:pt idx="10">
                  <c:v>0.22370000000000001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F99-405F-9308-CF17F82ED482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'LOG - Wealthy'!$A$2:$A$12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Wealthy'!$O$2:$O$12</c:f>
              <c:numCache>
                <c:formatCode>General</c:formatCode>
                <c:ptCount val="11"/>
                <c:pt idx="0">
                  <c:v>-0.3054</c:v>
                </c:pt>
                <c:pt idx="1">
                  <c:v>0</c:v>
                </c:pt>
                <c:pt idx="2">
                  <c:v>3.3527999999999998</c:v>
                </c:pt>
                <c:pt idx="3">
                  <c:v>-3.1886000000000001</c:v>
                </c:pt>
                <c:pt idx="4">
                  <c:v>2.7477</c:v>
                </c:pt>
                <c:pt idx="5">
                  <c:v>-3.2599999999999997E-2</c:v>
                </c:pt>
                <c:pt idx="6">
                  <c:v>-0.69730000000000003</c:v>
                </c:pt>
                <c:pt idx="7">
                  <c:v>0.22989999999999999</c:v>
                </c:pt>
                <c:pt idx="8">
                  <c:v>-0.28989999999999999</c:v>
                </c:pt>
                <c:pt idx="9">
                  <c:v>1.2326999999999999</c:v>
                </c:pt>
                <c:pt idx="10">
                  <c:v>-6.6600000000000006E-2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9-405F-9308-CF17F82ED482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'LOG - Wealthy'!$P$2:$P$12</c:f>
              <c:numCache>
                <c:formatCode>General</c:formatCode>
                <c:ptCount val="11"/>
                <c:pt idx="0">
                  <c:v>5.79E-2</c:v>
                </c:pt>
                <c:pt idx="1">
                  <c:v>0.65149999999999997</c:v>
                </c:pt>
                <c:pt idx="2">
                  <c:v>0</c:v>
                </c:pt>
                <c:pt idx="3">
                  <c:v>-2.6274000000000002</c:v>
                </c:pt>
                <c:pt idx="4">
                  <c:v>2.6852999999999998</c:v>
                </c:pt>
                <c:pt idx="5">
                  <c:v>0.43390000000000001</c:v>
                </c:pt>
                <c:pt idx="6">
                  <c:v>-1.0975999999999999</c:v>
                </c:pt>
                <c:pt idx="7">
                  <c:v>0.64170000000000005</c:v>
                </c:pt>
                <c:pt idx="8">
                  <c:v>0.33750000000000002</c:v>
                </c:pt>
                <c:pt idx="9">
                  <c:v>1.2786999999999999</c:v>
                </c:pt>
                <c:pt idx="10">
                  <c:v>1.9199999999999998E-2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9-405F-9308-CF17F82ED482}"/>
            </c:ext>
          </c:extLst>
        </c:ser>
        <c:ser>
          <c:idx val="14"/>
          <c:order val="3"/>
          <c:tx>
            <c:v>Fence</c:v>
          </c:tx>
          <c:val>
            <c:numRef>
              <c:f>'LOG - Wealthy'!$Q$2:$Q$12</c:f>
              <c:numCache>
                <c:formatCode>General</c:formatCode>
                <c:ptCount val="11"/>
                <c:pt idx="0">
                  <c:v>-0.34029999999999999</c:v>
                </c:pt>
                <c:pt idx="1">
                  <c:v>0.7631</c:v>
                </c:pt>
                <c:pt idx="2">
                  <c:v>2.8713000000000002</c:v>
                </c:pt>
                <c:pt idx="3">
                  <c:v>0</c:v>
                </c:pt>
                <c:pt idx="4">
                  <c:v>2.1737000000000002</c:v>
                </c:pt>
                <c:pt idx="5">
                  <c:v>-0.23530000000000001</c:v>
                </c:pt>
                <c:pt idx="6">
                  <c:v>-1.0647</c:v>
                </c:pt>
                <c:pt idx="7">
                  <c:v>0.49709999999999999</c:v>
                </c:pt>
                <c:pt idx="8">
                  <c:v>-4.4600000000000001E-2</c:v>
                </c:pt>
                <c:pt idx="9">
                  <c:v>1.6414</c:v>
                </c:pt>
                <c:pt idx="10">
                  <c:v>-0.27700000000000002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99-405F-9308-CF17F82ED482}"/>
            </c:ext>
          </c:extLst>
        </c:ser>
        <c:ser>
          <c:idx val="15"/>
          <c:order val="4"/>
          <c:tx>
            <c:strRef>
              <c:f>'LOG - Wealthy'!$R$1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'LOG - Wealthy'!$R$2:$R$12</c:f>
              <c:numCache>
                <c:formatCode>General</c:formatCode>
                <c:ptCount val="11"/>
                <c:pt idx="0">
                  <c:v>-0.16009999999999999</c:v>
                </c:pt>
                <c:pt idx="1">
                  <c:v>0.8478</c:v>
                </c:pt>
                <c:pt idx="2">
                  <c:v>3.2385000000000002</c:v>
                </c:pt>
                <c:pt idx="3">
                  <c:v>-2.6109</c:v>
                </c:pt>
                <c:pt idx="4">
                  <c:v>0</c:v>
                </c:pt>
                <c:pt idx="5">
                  <c:v>0.1749</c:v>
                </c:pt>
                <c:pt idx="6">
                  <c:v>-0.42709999999999998</c:v>
                </c:pt>
                <c:pt idx="7">
                  <c:v>1.5436000000000001</c:v>
                </c:pt>
                <c:pt idx="8">
                  <c:v>-0.60760000000000003</c:v>
                </c:pt>
                <c:pt idx="9">
                  <c:v>1.2164999999999999</c:v>
                </c:pt>
                <c:pt idx="10">
                  <c:v>-0.21490000000000001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99-405F-9308-CF17F82ED482}"/>
            </c:ext>
          </c:extLst>
        </c:ser>
        <c:ser>
          <c:idx val="16"/>
          <c:order val="5"/>
          <c:tx>
            <c:strRef>
              <c:f>'LOG - Wealthy'!$S$1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'LOG - Wealthy'!$S$2:$S$12</c:f>
              <c:numCache>
                <c:formatCode>General</c:formatCode>
                <c:ptCount val="11"/>
                <c:pt idx="0">
                  <c:v>-0.2596</c:v>
                </c:pt>
                <c:pt idx="1">
                  <c:v>0.67069999999999996</c:v>
                </c:pt>
                <c:pt idx="2">
                  <c:v>3.2650999999999999</c:v>
                </c:pt>
                <c:pt idx="3">
                  <c:v>-3.1072000000000002</c:v>
                </c:pt>
                <c:pt idx="4">
                  <c:v>2.6004999999999998</c:v>
                </c:pt>
                <c:pt idx="5">
                  <c:v>0</c:v>
                </c:pt>
                <c:pt idx="6">
                  <c:v>-0.77239999999999998</c:v>
                </c:pt>
                <c:pt idx="7">
                  <c:v>0.25380000000000003</c:v>
                </c:pt>
                <c:pt idx="8">
                  <c:v>-0.2974</c:v>
                </c:pt>
                <c:pt idx="9">
                  <c:v>1.3776999999999999</c:v>
                </c:pt>
                <c:pt idx="10">
                  <c:v>0.20430000000000001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99-405F-9308-CF17F82ED482}"/>
            </c:ext>
          </c:extLst>
        </c:ser>
        <c:ser>
          <c:idx val="17"/>
          <c:order val="6"/>
          <c:tx>
            <c:strRef>
              <c:f>'LOG - Wealthy'!$T$1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'LOG - Wealthy'!$T$2:$T$12</c:f>
              <c:numCache>
                <c:formatCode>General</c:formatCode>
                <c:ptCount val="11"/>
                <c:pt idx="0">
                  <c:v>-0.37719999999999998</c:v>
                </c:pt>
                <c:pt idx="1">
                  <c:v>0.4592</c:v>
                </c:pt>
                <c:pt idx="2">
                  <c:v>3.1562000000000001</c:v>
                </c:pt>
                <c:pt idx="3">
                  <c:v>-2.9740000000000002</c:v>
                </c:pt>
                <c:pt idx="4">
                  <c:v>2.7542</c:v>
                </c:pt>
                <c:pt idx="5">
                  <c:v>-4.8800000000000003E-2</c:v>
                </c:pt>
                <c:pt idx="6">
                  <c:v>0</c:v>
                </c:pt>
                <c:pt idx="7">
                  <c:v>0.38219999999999998</c:v>
                </c:pt>
                <c:pt idx="8">
                  <c:v>1.7899999999999999E-2</c:v>
                </c:pt>
                <c:pt idx="9">
                  <c:v>1.2626999999999999</c:v>
                </c:pt>
                <c:pt idx="10">
                  <c:v>0.31830000000000003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99-405F-9308-CF17F82ED482}"/>
            </c:ext>
          </c:extLst>
        </c:ser>
        <c:ser>
          <c:idx val="18"/>
          <c:order val="7"/>
          <c:tx>
            <c:strRef>
              <c:f>'LOG - Wealthy'!$U$1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'LOG - Wealthy'!$U$2:$U$12</c:f>
              <c:numCache>
                <c:formatCode>General</c:formatCode>
                <c:ptCount val="11"/>
                <c:pt idx="0">
                  <c:v>-0.1411</c:v>
                </c:pt>
                <c:pt idx="1">
                  <c:v>0.60029999999999994</c:v>
                </c:pt>
                <c:pt idx="2">
                  <c:v>3.2524999999999999</c:v>
                </c:pt>
                <c:pt idx="3">
                  <c:v>-3.6036999999999999</c:v>
                </c:pt>
                <c:pt idx="4">
                  <c:v>3.1835</c:v>
                </c:pt>
                <c:pt idx="5">
                  <c:v>-1.2699999999999999E-2</c:v>
                </c:pt>
                <c:pt idx="6">
                  <c:v>-0.75700000000000001</c:v>
                </c:pt>
                <c:pt idx="7">
                  <c:v>0</c:v>
                </c:pt>
                <c:pt idx="8">
                  <c:v>-0.53720000000000001</c:v>
                </c:pt>
                <c:pt idx="9">
                  <c:v>2.5762</c:v>
                </c:pt>
                <c:pt idx="10">
                  <c:v>-0.3044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99-405F-9308-CF17F82ED482}"/>
            </c:ext>
          </c:extLst>
        </c:ser>
        <c:ser>
          <c:idx val="19"/>
          <c:order val="8"/>
          <c:tx>
            <c:strRef>
              <c:f>'LOG - Wealthy'!$V$1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'LOG - Wealthy'!$V$2:$V$12</c:f>
              <c:numCache>
                <c:formatCode>General</c:formatCode>
                <c:ptCount val="11"/>
                <c:pt idx="0">
                  <c:v>-0.28070000000000001</c:v>
                </c:pt>
                <c:pt idx="1">
                  <c:v>0.54849999999999999</c:v>
                </c:pt>
                <c:pt idx="2">
                  <c:v>3.2768999999999999</c:v>
                </c:pt>
                <c:pt idx="3">
                  <c:v>-3.0749</c:v>
                </c:pt>
                <c:pt idx="4">
                  <c:v>2.6556999999999999</c:v>
                </c:pt>
                <c:pt idx="5">
                  <c:v>-7.7100000000000002E-2</c:v>
                </c:pt>
                <c:pt idx="6">
                  <c:v>-0.90049999999999997</c:v>
                </c:pt>
                <c:pt idx="7">
                  <c:v>0.28849999999999998</c:v>
                </c:pt>
                <c:pt idx="8">
                  <c:v>0</c:v>
                </c:pt>
                <c:pt idx="9">
                  <c:v>1.4016999999999999</c:v>
                </c:pt>
                <c:pt idx="10">
                  <c:v>0.23430000000000001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99-405F-9308-CF17F82ED482}"/>
            </c:ext>
          </c:extLst>
        </c:ser>
        <c:ser>
          <c:idx val="20"/>
          <c:order val="9"/>
          <c:tx>
            <c:strRef>
              <c:f>'LOG - Wealthy'!$W$1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'LOG - Wealthy'!$W$2:$W$12</c:f>
              <c:numCache>
                <c:formatCode>General</c:formatCode>
                <c:ptCount val="11"/>
                <c:pt idx="0">
                  <c:v>-0.22819999999999999</c:v>
                </c:pt>
                <c:pt idx="1">
                  <c:v>0.3387</c:v>
                </c:pt>
                <c:pt idx="2">
                  <c:v>3.2404000000000002</c:v>
                </c:pt>
                <c:pt idx="3">
                  <c:v>-3.2738</c:v>
                </c:pt>
                <c:pt idx="4">
                  <c:v>2.4459</c:v>
                </c:pt>
                <c:pt idx="5">
                  <c:v>-0.2092</c:v>
                </c:pt>
                <c:pt idx="6">
                  <c:v>-0.40770000000000001</c:v>
                </c:pt>
                <c:pt idx="7">
                  <c:v>0.16739999999999999</c:v>
                </c:pt>
                <c:pt idx="8">
                  <c:v>-0.42</c:v>
                </c:pt>
                <c:pt idx="9">
                  <c:v>0</c:v>
                </c:pt>
                <c:pt idx="10">
                  <c:v>8.8999999999999999E-3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99-405F-9308-CF17F82ED482}"/>
            </c:ext>
          </c:extLst>
        </c:ser>
        <c:ser>
          <c:idx val="21"/>
          <c:order val="10"/>
          <c:tx>
            <c:strRef>
              <c:f>'LOG - Wealthy'!$X$1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'LOG - Wealthy'!$X$2:$X$12</c:f>
              <c:numCache>
                <c:formatCode>General</c:formatCode>
                <c:ptCount val="11"/>
                <c:pt idx="0">
                  <c:v>-0.2833</c:v>
                </c:pt>
                <c:pt idx="1">
                  <c:v>1.679</c:v>
                </c:pt>
                <c:pt idx="2">
                  <c:v>3.0514000000000001</c:v>
                </c:pt>
                <c:pt idx="3">
                  <c:v>-2.2463000000000002</c:v>
                </c:pt>
                <c:pt idx="4">
                  <c:v>2.58</c:v>
                </c:pt>
                <c:pt idx="5">
                  <c:v>0.17960000000000001</c:v>
                </c:pt>
                <c:pt idx="6">
                  <c:v>-0.80349999999999999</c:v>
                </c:pt>
                <c:pt idx="7">
                  <c:v>-3.2000000000000002E-3</c:v>
                </c:pt>
                <c:pt idx="8">
                  <c:v>-0.43880000000000002</c:v>
                </c:pt>
                <c:pt idx="9">
                  <c:v>1.1405000000000001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99-405F-9308-CF17F82ED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Wealthy'!$O$13:$O$23</c:f>
              <c:numCache>
                <c:formatCode>General</c:formatCode>
                <c:ptCount val="11"/>
                <c:pt idx="0">
                  <c:v>0.68689999999999996</c:v>
                </c:pt>
                <c:pt idx="1">
                  <c:v>0</c:v>
                </c:pt>
                <c:pt idx="2">
                  <c:v>-1.2252000000000001</c:v>
                </c:pt>
                <c:pt idx="3">
                  <c:v>-0.25650000000000001</c:v>
                </c:pt>
                <c:pt idx="4">
                  <c:v>-1.6301000000000001</c:v>
                </c:pt>
                <c:pt idx="5">
                  <c:v>0.75080000000000002</c:v>
                </c:pt>
                <c:pt idx="6">
                  <c:v>4.3849999999999998</c:v>
                </c:pt>
                <c:pt idx="7">
                  <c:v>-6.6246</c:v>
                </c:pt>
                <c:pt idx="8">
                  <c:v>8.9700000000000002E-2</c:v>
                </c:pt>
                <c:pt idx="9">
                  <c:v>-0.9466</c:v>
                </c:pt>
                <c:pt idx="10">
                  <c:v>-6.6980000000000004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8-4F33-94EC-A27059ED6746}"/>
            </c:ext>
          </c:extLst>
        </c:ser>
        <c:ser>
          <c:idx val="17"/>
          <c:order val="6"/>
          <c:tx>
            <c:strRef>
              <c:f>'LOG - Wealthy'!$T$1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Wealthy'!$T$13:$T$23</c:f>
              <c:numCache>
                <c:formatCode>General</c:formatCode>
                <c:ptCount val="11"/>
                <c:pt idx="0">
                  <c:v>0.79849999999999999</c:v>
                </c:pt>
                <c:pt idx="1">
                  <c:v>2.3729</c:v>
                </c:pt>
                <c:pt idx="2">
                  <c:v>-1.5874999999999999</c:v>
                </c:pt>
                <c:pt idx="3">
                  <c:v>0.59199999999999997</c:v>
                </c:pt>
                <c:pt idx="4">
                  <c:v>-1.1854</c:v>
                </c:pt>
                <c:pt idx="5">
                  <c:v>1.454</c:v>
                </c:pt>
                <c:pt idx="6">
                  <c:v>0</c:v>
                </c:pt>
                <c:pt idx="7">
                  <c:v>-5.6077000000000004</c:v>
                </c:pt>
                <c:pt idx="8">
                  <c:v>1.2786999999999999</c:v>
                </c:pt>
                <c:pt idx="9">
                  <c:v>-0.4551</c:v>
                </c:pt>
                <c:pt idx="10">
                  <c:v>-6.1341000000000001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8-4F33-94EC-A27059ED6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'LOG - Wealthy'!$A$13:$A$23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'LOG - Wealthy'!$N$13:$N$23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1.282</c:v>
                      </c:pt>
                      <c:pt idx="2">
                        <c:v>-1.2441</c:v>
                      </c:pt>
                      <c:pt idx="3">
                        <c:v>-2.2100000000000002E-2</c:v>
                      </c:pt>
                      <c:pt idx="4">
                        <c:v>-1.5802</c:v>
                      </c:pt>
                      <c:pt idx="5">
                        <c:v>0.75770000000000004</c:v>
                      </c:pt>
                      <c:pt idx="6">
                        <c:v>3.9319000000000002</c:v>
                      </c:pt>
                      <c:pt idx="7">
                        <c:v>-5.2853000000000003</c:v>
                      </c:pt>
                      <c:pt idx="8">
                        <c:v>-3.0800000000000001E-2</c:v>
                      </c:pt>
                      <c:pt idx="9">
                        <c:v>-0.82250000000000001</c:v>
                      </c:pt>
                      <c:pt idx="10">
                        <c:v>-5.5823999999999998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038-4F33-94EC-A27059ED6746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Wealthy'!$Q$13:$Q$23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0.7792</c:v>
                      </c:pt>
                      <c:pt idx="1">
                        <c:v>1.5356000000000001</c:v>
                      </c:pt>
                      <c:pt idx="2">
                        <c:v>-1.3401000000000001</c:v>
                      </c:pt>
                      <c:pt idx="3">
                        <c:v>0</c:v>
                      </c:pt>
                      <c:pt idx="4">
                        <c:v>-1.3272999999999999</c:v>
                      </c:pt>
                      <c:pt idx="5">
                        <c:v>0.7117</c:v>
                      </c:pt>
                      <c:pt idx="6">
                        <c:v>3.7696000000000001</c:v>
                      </c:pt>
                      <c:pt idx="7">
                        <c:v>-5.5719000000000003</c:v>
                      </c:pt>
                      <c:pt idx="8">
                        <c:v>-7.6999999999999999E-2</c:v>
                      </c:pt>
                      <c:pt idx="9">
                        <c:v>-0.998</c:v>
                      </c:pt>
                      <c:pt idx="10">
                        <c:v>-5.1600999999999999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038-4F33-94EC-A27059ED6746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Wealthy'!$R$1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Wealthy'!$R$13:$R$23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0.84950000000000003</c:v>
                      </c:pt>
                      <c:pt idx="1">
                        <c:v>1.4758</c:v>
                      </c:pt>
                      <c:pt idx="2">
                        <c:v>-1.0096000000000001</c:v>
                      </c:pt>
                      <c:pt idx="3">
                        <c:v>-0.15140000000000001</c:v>
                      </c:pt>
                      <c:pt idx="4">
                        <c:v>0</c:v>
                      </c:pt>
                      <c:pt idx="5">
                        <c:v>0.55889999999999995</c:v>
                      </c:pt>
                      <c:pt idx="6">
                        <c:v>3.8719000000000001</c:v>
                      </c:pt>
                      <c:pt idx="7">
                        <c:v>-5.1288999999999998</c:v>
                      </c:pt>
                      <c:pt idx="8">
                        <c:v>5.8999999999999997E-2</c:v>
                      </c:pt>
                      <c:pt idx="9">
                        <c:v>-0.52229999999999999</c:v>
                      </c:pt>
                      <c:pt idx="10">
                        <c:v>-5.3665000000000003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038-4F33-94EC-A27059ED6746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Wealthy'!$S$1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Wealthy'!$S$13:$S$23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0.83740000000000003</c:v>
                      </c:pt>
                      <c:pt idx="1">
                        <c:v>1.3176000000000001</c:v>
                      </c:pt>
                      <c:pt idx="2">
                        <c:v>-1.2482</c:v>
                      </c:pt>
                      <c:pt idx="3">
                        <c:v>-1.41E-2</c:v>
                      </c:pt>
                      <c:pt idx="4">
                        <c:v>-1.5470999999999999</c:v>
                      </c:pt>
                      <c:pt idx="5">
                        <c:v>0</c:v>
                      </c:pt>
                      <c:pt idx="6">
                        <c:v>4.1223999999999998</c:v>
                      </c:pt>
                      <c:pt idx="7">
                        <c:v>-5.298</c:v>
                      </c:pt>
                      <c:pt idx="8">
                        <c:v>-3.2899999999999999E-2</c:v>
                      </c:pt>
                      <c:pt idx="9">
                        <c:v>-0.83689999999999998</c:v>
                      </c:pt>
                      <c:pt idx="10">
                        <c:v>-5.7765000000000004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038-4F33-94EC-A27059ED6746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Wealthy'!$P$13:$P$23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0.49070000000000003</c:v>
                      </c:pt>
                      <c:pt idx="1">
                        <c:v>1.3680000000000001</c:v>
                      </c:pt>
                      <c:pt idx="2">
                        <c:v>0</c:v>
                      </c:pt>
                      <c:pt idx="3">
                        <c:v>-0.27939999999999998</c:v>
                      </c:pt>
                      <c:pt idx="4">
                        <c:v>-1.1207</c:v>
                      </c:pt>
                      <c:pt idx="5">
                        <c:v>0.25380000000000003</c:v>
                      </c:pt>
                      <c:pt idx="6">
                        <c:v>3.8774999999999999</c:v>
                      </c:pt>
                      <c:pt idx="7">
                        <c:v>-5.1695000000000002</c:v>
                      </c:pt>
                      <c:pt idx="8">
                        <c:v>-0.1321</c:v>
                      </c:pt>
                      <c:pt idx="9">
                        <c:v>-0.7319</c:v>
                      </c:pt>
                      <c:pt idx="10">
                        <c:v>-5.3589000000000002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038-4F33-94EC-A27059ED6746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Wealthy'!$U$1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Wealthy'!$U$13:$U$23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0.58720000000000006</c:v>
                      </c:pt>
                      <c:pt idx="1">
                        <c:v>4.0617999999999999</c:v>
                      </c:pt>
                      <c:pt idx="2">
                        <c:v>-0.76559999999999995</c:v>
                      </c:pt>
                      <c:pt idx="3">
                        <c:v>0.85040000000000004</c:v>
                      </c:pt>
                      <c:pt idx="4">
                        <c:v>-0.43309999999999998</c:v>
                      </c:pt>
                      <c:pt idx="5">
                        <c:v>0.57179999999999997</c:v>
                      </c:pt>
                      <c:pt idx="6">
                        <c:v>4.3422999999999998</c:v>
                      </c:pt>
                      <c:pt idx="7">
                        <c:v>0</c:v>
                      </c:pt>
                      <c:pt idx="8">
                        <c:v>0.29530000000000001</c:v>
                      </c:pt>
                      <c:pt idx="9">
                        <c:v>-0.59550000000000003</c:v>
                      </c:pt>
                      <c:pt idx="10">
                        <c:v>-3.8003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038-4F33-94EC-A27059ED6746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Wealthy'!$V$1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Wealthy'!$V$13:$V$23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0.73129999999999995</c:v>
                      </c:pt>
                      <c:pt idx="1">
                        <c:v>1.3401000000000001</c:v>
                      </c:pt>
                      <c:pt idx="2">
                        <c:v>-1.3229</c:v>
                      </c:pt>
                      <c:pt idx="3">
                        <c:v>8.3000000000000001E-3</c:v>
                      </c:pt>
                      <c:pt idx="4">
                        <c:v>-1.5702</c:v>
                      </c:pt>
                      <c:pt idx="5">
                        <c:v>0.62890000000000001</c:v>
                      </c:pt>
                      <c:pt idx="6">
                        <c:v>4.1067999999999998</c:v>
                      </c:pt>
                      <c:pt idx="7">
                        <c:v>-5.3220000000000001</c:v>
                      </c:pt>
                      <c:pt idx="8">
                        <c:v>0</c:v>
                      </c:pt>
                      <c:pt idx="9">
                        <c:v>-0.83420000000000005</c:v>
                      </c:pt>
                      <c:pt idx="10">
                        <c:v>-5.6813000000000002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038-4F33-94EC-A27059ED6746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Wealthy'!$W$1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Wealthy'!$W$13:$W$23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0.74580000000000002</c:v>
                      </c:pt>
                      <c:pt idx="1">
                        <c:v>1.3812</c:v>
                      </c:pt>
                      <c:pt idx="2">
                        <c:v>-1.2018</c:v>
                      </c:pt>
                      <c:pt idx="3">
                        <c:v>1.17E-2</c:v>
                      </c:pt>
                      <c:pt idx="4">
                        <c:v>-1.5116000000000001</c:v>
                      </c:pt>
                      <c:pt idx="5">
                        <c:v>0.62439999999999996</c:v>
                      </c:pt>
                      <c:pt idx="6">
                        <c:v>3.7820999999999998</c:v>
                      </c:pt>
                      <c:pt idx="7">
                        <c:v>-5.7019000000000002</c:v>
                      </c:pt>
                      <c:pt idx="8">
                        <c:v>6.1499999999999999E-2</c:v>
                      </c:pt>
                      <c:pt idx="9">
                        <c:v>0</c:v>
                      </c:pt>
                      <c:pt idx="10">
                        <c:v>-5.4589999999999996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038-4F33-94EC-A27059ED6746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Wealthy'!$X$1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Wealthy'!$X$13:$X$23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0.49419999999999997</c:v>
                      </c:pt>
                      <c:pt idx="1">
                        <c:v>3.335</c:v>
                      </c:pt>
                      <c:pt idx="2">
                        <c:v>-0.42020000000000002</c:v>
                      </c:pt>
                      <c:pt idx="3">
                        <c:v>-0.23719999999999999</c:v>
                      </c:pt>
                      <c:pt idx="4">
                        <c:v>-0.35499999999999998</c:v>
                      </c:pt>
                      <c:pt idx="5">
                        <c:v>1.5298</c:v>
                      </c:pt>
                      <c:pt idx="6">
                        <c:v>4.6403999999999996</c:v>
                      </c:pt>
                      <c:pt idx="7">
                        <c:v>-3.4363999999999999</c:v>
                      </c:pt>
                      <c:pt idx="8">
                        <c:v>-0.80059999999999998</c:v>
                      </c:pt>
                      <c:pt idx="9">
                        <c:v>-0.14449999999999999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038-4F33-94EC-A27059ED6746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'LOG - Wealthy'!$N$1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'LOG - Wealthy'!$A$2:$A$12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Wealthy'!$N$56:$N$66</c:f>
              <c:numCache>
                <c:formatCode>General</c:formatCode>
                <c:ptCount val="11"/>
                <c:pt idx="0">
                  <c:v>0</c:v>
                </c:pt>
                <c:pt idx="1">
                  <c:v>0.18248500000000001</c:v>
                </c:pt>
                <c:pt idx="2">
                  <c:v>1.524605</c:v>
                </c:pt>
                <c:pt idx="3">
                  <c:v>-1.205522</c:v>
                </c:pt>
                <c:pt idx="4">
                  <c:v>1.978758</c:v>
                </c:pt>
                <c:pt idx="5">
                  <c:v>-0.17207900000000001</c:v>
                </c:pt>
                <c:pt idx="6">
                  <c:v>-0.53524400000000005</c:v>
                </c:pt>
                <c:pt idx="7">
                  <c:v>0.19186900000000001</c:v>
                </c:pt>
                <c:pt idx="8">
                  <c:v>-0.18865499999999999</c:v>
                </c:pt>
                <c:pt idx="9">
                  <c:v>0.425539</c:v>
                </c:pt>
                <c:pt idx="10">
                  <c:v>0.115526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9-4B63-B4FB-9DFEB004120D}"/>
            </c:ext>
          </c:extLst>
        </c:ser>
        <c:ser>
          <c:idx val="12"/>
          <c:order val="1"/>
          <c:tx>
            <c:strRef>
              <c:f>'LOG - Wealthy'!$O$1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'LOG - Wealthy'!$A$2:$A$12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Wealthy'!$O$56:$O$66</c:f>
              <c:numCache>
                <c:formatCode>General</c:formatCode>
                <c:ptCount val="11"/>
                <c:pt idx="0">
                  <c:v>-1.134701</c:v>
                </c:pt>
                <c:pt idx="1">
                  <c:v>0</c:v>
                </c:pt>
                <c:pt idx="2">
                  <c:v>1.5821080000000001</c:v>
                </c:pt>
                <c:pt idx="3">
                  <c:v>-1.2356860000000001</c:v>
                </c:pt>
                <c:pt idx="4">
                  <c:v>2.0720160000000001</c:v>
                </c:pt>
                <c:pt idx="5">
                  <c:v>-4.7048E-2</c:v>
                </c:pt>
                <c:pt idx="6">
                  <c:v>-0.49528699999999998</c:v>
                </c:pt>
                <c:pt idx="7">
                  <c:v>0.18179799999999999</c:v>
                </c:pt>
                <c:pt idx="8">
                  <c:v>-0.15845899999999999</c:v>
                </c:pt>
                <c:pt idx="9">
                  <c:v>0.371058</c:v>
                </c:pt>
                <c:pt idx="10">
                  <c:v>-3.2517999999999998E-2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9-4B63-B4FB-9DFEB004120D}"/>
            </c:ext>
          </c:extLst>
        </c:ser>
        <c:ser>
          <c:idx val="13"/>
          <c:order val="2"/>
          <c:tx>
            <c:strRef>
              <c:f>'LOG - Wealthy'!$P$1</c:f>
              <c:strCache>
                <c:ptCount val="1"/>
                <c:pt idx="0">
                  <c:v>Car</c:v>
                </c:pt>
              </c:strCache>
            </c:strRef>
          </c:tx>
          <c:val>
            <c:numRef>
              <c:f>'LOG - Wealthy'!$P$56:$P$66</c:f>
              <c:numCache>
                <c:formatCode>General</c:formatCode>
                <c:ptCount val="11"/>
                <c:pt idx="0">
                  <c:v>0.21440300000000001</c:v>
                </c:pt>
                <c:pt idx="1">
                  <c:v>0.18926999999999999</c:v>
                </c:pt>
                <c:pt idx="2">
                  <c:v>0</c:v>
                </c:pt>
                <c:pt idx="3">
                  <c:v>-1.005088</c:v>
                </c:pt>
                <c:pt idx="4">
                  <c:v>2.0352950000000001</c:v>
                </c:pt>
                <c:pt idx="5">
                  <c:v>0.62111099999999997</c:v>
                </c:pt>
                <c:pt idx="6">
                  <c:v>-0.79656199999999999</c:v>
                </c:pt>
                <c:pt idx="7">
                  <c:v>0.50633799999999995</c:v>
                </c:pt>
                <c:pt idx="8">
                  <c:v>0.184138</c:v>
                </c:pt>
                <c:pt idx="9">
                  <c:v>0.38997399999999999</c:v>
                </c:pt>
                <c:pt idx="10">
                  <c:v>9.894E-3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F9-4B63-B4FB-9DFEB004120D}"/>
            </c:ext>
          </c:extLst>
        </c:ser>
        <c:ser>
          <c:idx val="14"/>
          <c:order val="3"/>
          <c:tx>
            <c:strRef>
              <c:f>'LOG - Wealthy'!$Q$1</c:f>
              <c:strCache>
                <c:ptCount val="1"/>
                <c:pt idx="0">
                  <c:v>Fence</c:v>
                </c:pt>
              </c:strCache>
            </c:strRef>
          </c:tx>
          <c:val>
            <c:numRef>
              <c:f>'LOG - Wealthy'!$Q$56:$Q$66</c:f>
              <c:numCache>
                <c:formatCode>General</c:formatCode>
                <c:ptCount val="11"/>
                <c:pt idx="0">
                  <c:v>-1.2682329999999999</c:v>
                </c:pt>
                <c:pt idx="1">
                  <c:v>0.22167899999999999</c:v>
                </c:pt>
                <c:pt idx="2">
                  <c:v>1.331197</c:v>
                </c:pt>
                <c:pt idx="3">
                  <c:v>0</c:v>
                </c:pt>
                <c:pt idx="4">
                  <c:v>1.6193759999999999</c:v>
                </c:pt>
                <c:pt idx="5">
                  <c:v>-0.33961400000000003</c:v>
                </c:pt>
                <c:pt idx="6">
                  <c:v>-0.77152200000000004</c:v>
                </c:pt>
                <c:pt idx="7">
                  <c:v>0.391038</c:v>
                </c:pt>
                <c:pt idx="8">
                  <c:v>-2.4722999999999998E-2</c:v>
                </c:pt>
                <c:pt idx="9">
                  <c:v>0.499218</c:v>
                </c:pt>
                <c:pt idx="10">
                  <c:v>-0.140038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F9-4B63-B4FB-9DFEB004120D}"/>
            </c:ext>
          </c:extLst>
        </c:ser>
        <c:ser>
          <c:idx val="15"/>
          <c:order val="4"/>
          <c:tx>
            <c:strRef>
              <c:f>'LOG - Wealthy'!$R$1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'LOG - Wealthy'!$R$56:$R$66</c:f>
              <c:numCache>
                <c:formatCode>General</c:formatCode>
                <c:ptCount val="11"/>
                <c:pt idx="0">
                  <c:v>-0.597221</c:v>
                </c:pt>
                <c:pt idx="1">
                  <c:v>0.246085</c:v>
                </c:pt>
                <c:pt idx="2">
                  <c:v>1.523261</c:v>
                </c:pt>
                <c:pt idx="3">
                  <c:v>-0.99805200000000005</c:v>
                </c:pt>
                <c:pt idx="4">
                  <c:v>0</c:v>
                </c:pt>
                <c:pt idx="5">
                  <c:v>0.25176999999999999</c:v>
                </c:pt>
                <c:pt idx="6">
                  <c:v>-0.31045099999999998</c:v>
                </c:pt>
                <c:pt idx="7">
                  <c:v>1.0998429999999999</c:v>
                </c:pt>
                <c:pt idx="8">
                  <c:v>-0.33652700000000002</c:v>
                </c:pt>
                <c:pt idx="9">
                  <c:v>0.36796299999999998</c:v>
                </c:pt>
                <c:pt idx="10">
                  <c:v>-0.109066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F9-4B63-B4FB-9DFEB004120D}"/>
            </c:ext>
          </c:extLst>
        </c:ser>
        <c:ser>
          <c:idx val="16"/>
          <c:order val="5"/>
          <c:tx>
            <c:strRef>
              <c:f>'LOG - Wealthy'!$S$1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'LOG - Wealthy'!$S$56:$S$66</c:f>
              <c:numCache>
                <c:formatCode>General</c:formatCode>
                <c:ptCount val="11"/>
                <c:pt idx="0">
                  <c:v>-0.95906800000000003</c:v>
                </c:pt>
                <c:pt idx="1">
                  <c:v>0.19369600000000001</c:v>
                </c:pt>
                <c:pt idx="2">
                  <c:v>1.5230760000000001</c:v>
                </c:pt>
                <c:pt idx="3">
                  <c:v>-1.205212</c:v>
                </c:pt>
                <c:pt idx="4">
                  <c:v>1.9586140000000001</c:v>
                </c:pt>
                <c:pt idx="5">
                  <c:v>0</c:v>
                </c:pt>
                <c:pt idx="6">
                  <c:v>-0.55756399999999995</c:v>
                </c:pt>
                <c:pt idx="7">
                  <c:v>0.20038400000000001</c:v>
                </c:pt>
                <c:pt idx="8">
                  <c:v>-0.16542399999999999</c:v>
                </c:pt>
                <c:pt idx="9">
                  <c:v>0.41978900000000002</c:v>
                </c:pt>
                <c:pt idx="10">
                  <c:v>0.105588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F9-4B63-B4FB-9DFEB004120D}"/>
            </c:ext>
          </c:extLst>
        </c:ser>
        <c:ser>
          <c:idx val="17"/>
          <c:order val="6"/>
          <c:tx>
            <c:strRef>
              <c:f>'LOG - Wealthy'!$T$1</c:f>
              <c:strCache>
                <c:ptCount val="1"/>
                <c:pt idx="0">
                  <c:v>Pole</c:v>
                </c:pt>
              </c:strCache>
            </c:strRef>
          </c:tx>
          <c:val>
            <c:numRef>
              <c:f>'LOG - Wealthy'!$T$56:$T$66</c:f>
              <c:numCache>
                <c:formatCode>General</c:formatCode>
                <c:ptCount val="11"/>
                <c:pt idx="0">
                  <c:v>-1.4052150000000001</c:v>
                </c:pt>
                <c:pt idx="1">
                  <c:v>0.13014200000000001</c:v>
                </c:pt>
                <c:pt idx="2">
                  <c:v>1.475007</c:v>
                </c:pt>
                <c:pt idx="3">
                  <c:v>-1.1436599999999999</c:v>
                </c:pt>
                <c:pt idx="4">
                  <c:v>2.0711330000000001</c:v>
                </c:pt>
                <c:pt idx="5">
                  <c:v>-6.9819999999999993E-2</c:v>
                </c:pt>
                <c:pt idx="6">
                  <c:v>0</c:v>
                </c:pt>
                <c:pt idx="7">
                  <c:v>0.30124600000000001</c:v>
                </c:pt>
                <c:pt idx="8">
                  <c:v>9.2069999999999999E-3</c:v>
                </c:pt>
                <c:pt idx="9">
                  <c:v>0.37709199999999998</c:v>
                </c:pt>
                <c:pt idx="10">
                  <c:v>0.16228899999999999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F9-4B63-B4FB-9DFEB004120D}"/>
            </c:ext>
          </c:extLst>
        </c:ser>
        <c:ser>
          <c:idx val="18"/>
          <c:order val="7"/>
          <c:tx>
            <c:strRef>
              <c:f>'LOG - Wealthy'!$U$1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'LOG - Wealthy'!$U$56:$U$66</c:f>
              <c:numCache>
                <c:formatCode>General</c:formatCode>
                <c:ptCount val="11"/>
                <c:pt idx="0">
                  <c:v>-0.52552699999999997</c:v>
                </c:pt>
                <c:pt idx="1">
                  <c:v>0.17444000000000001</c:v>
                </c:pt>
                <c:pt idx="2">
                  <c:v>1.5235270000000001</c:v>
                </c:pt>
                <c:pt idx="3">
                  <c:v>-1.390706</c:v>
                </c:pt>
                <c:pt idx="4">
                  <c:v>2.1686830000000001</c:v>
                </c:pt>
                <c:pt idx="5">
                  <c:v>-1.8301999999999999E-2</c:v>
                </c:pt>
                <c:pt idx="6">
                  <c:v>-0.55161199999999999</c:v>
                </c:pt>
                <c:pt idx="7">
                  <c:v>0</c:v>
                </c:pt>
                <c:pt idx="8">
                  <c:v>-0.29804999999999998</c:v>
                </c:pt>
                <c:pt idx="9">
                  <c:v>0.766482</c:v>
                </c:pt>
                <c:pt idx="10">
                  <c:v>-0.156168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F9-4B63-B4FB-9DFEB004120D}"/>
            </c:ext>
          </c:extLst>
        </c:ser>
        <c:ser>
          <c:idx val="19"/>
          <c:order val="8"/>
          <c:tx>
            <c:strRef>
              <c:f>'LOG - Wealthy'!$V$1</c:f>
              <c:strCache>
                <c:ptCount val="1"/>
                <c:pt idx="0">
                  <c:v>SignSymbol</c:v>
                </c:pt>
              </c:strCache>
            </c:strRef>
          </c:tx>
          <c:val>
            <c:numRef>
              <c:f>'LOG - Wealthy'!$V$56:$V$66</c:f>
              <c:numCache>
                <c:formatCode>General</c:formatCode>
                <c:ptCount val="11"/>
                <c:pt idx="0">
                  <c:v>-1.0451569999999999</c:v>
                </c:pt>
                <c:pt idx="1">
                  <c:v>0.15707299999999999</c:v>
                </c:pt>
                <c:pt idx="2">
                  <c:v>1.518389</c:v>
                </c:pt>
                <c:pt idx="3">
                  <c:v>-1.1901120000000001</c:v>
                </c:pt>
                <c:pt idx="4">
                  <c:v>1.9978659999999999</c:v>
                </c:pt>
                <c:pt idx="5">
                  <c:v>-0.111689</c:v>
                </c:pt>
                <c:pt idx="6">
                  <c:v>-0.61776900000000001</c:v>
                </c:pt>
                <c:pt idx="7">
                  <c:v>0.22792899999999999</c:v>
                </c:pt>
                <c:pt idx="8">
                  <c:v>0</c:v>
                </c:pt>
                <c:pt idx="9">
                  <c:v>0.42736200000000002</c:v>
                </c:pt>
                <c:pt idx="10">
                  <c:v>0.120935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F9-4B63-B4FB-9DFEB004120D}"/>
            </c:ext>
          </c:extLst>
        </c:ser>
        <c:ser>
          <c:idx val="20"/>
          <c:order val="9"/>
          <c:tx>
            <c:strRef>
              <c:f>'LOG - Wealthy'!$W$1</c:f>
              <c:strCache>
                <c:ptCount val="1"/>
                <c:pt idx="0">
                  <c:v>Sky</c:v>
                </c:pt>
              </c:strCache>
            </c:strRef>
          </c:tx>
          <c:val>
            <c:numRef>
              <c:f>'LOG - Wealthy'!$W$56:$W$66</c:f>
              <c:numCache>
                <c:formatCode>General</c:formatCode>
                <c:ptCount val="11"/>
                <c:pt idx="0">
                  <c:v>-0.85020600000000002</c:v>
                </c:pt>
                <c:pt idx="1">
                  <c:v>9.7250000000000003E-2</c:v>
                </c:pt>
                <c:pt idx="2">
                  <c:v>1.528764</c:v>
                </c:pt>
                <c:pt idx="3">
                  <c:v>-1.2662329999999999</c:v>
                </c:pt>
                <c:pt idx="4">
                  <c:v>1.8380510000000001</c:v>
                </c:pt>
                <c:pt idx="5">
                  <c:v>-0.30199999999999999</c:v>
                </c:pt>
                <c:pt idx="6">
                  <c:v>-0.29136699999999999</c:v>
                </c:pt>
                <c:pt idx="7">
                  <c:v>0.13192400000000001</c:v>
                </c:pt>
                <c:pt idx="8">
                  <c:v>-0.23334099999999999</c:v>
                </c:pt>
                <c:pt idx="9">
                  <c:v>0</c:v>
                </c:pt>
                <c:pt idx="10">
                  <c:v>4.5589999999999997E-3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F9-4B63-B4FB-9DFEB004120D}"/>
            </c:ext>
          </c:extLst>
        </c:ser>
        <c:ser>
          <c:idx val="21"/>
          <c:order val="10"/>
          <c:tx>
            <c:strRef>
              <c:f>'LOG - Wealthy'!$X$1</c:f>
              <c:strCache>
                <c:ptCount val="1"/>
                <c:pt idx="0">
                  <c:v>Tree</c:v>
                </c:pt>
              </c:strCache>
            </c:strRef>
          </c:tx>
          <c:val>
            <c:numRef>
              <c:f>'LOG - Wealthy'!$X$56:$X$66</c:f>
              <c:numCache>
                <c:formatCode>General</c:formatCode>
                <c:ptCount val="11"/>
                <c:pt idx="0">
                  <c:v>-1.0573600000000001</c:v>
                </c:pt>
                <c:pt idx="1">
                  <c:v>0.45252900000000001</c:v>
                </c:pt>
                <c:pt idx="2">
                  <c:v>1.429996</c:v>
                </c:pt>
                <c:pt idx="3">
                  <c:v>-0.85298700000000005</c:v>
                </c:pt>
                <c:pt idx="4">
                  <c:v>1.943438</c:v>
                </c:pt>
                <c:pt idx="5">
                  <c:v>0.25848100000000002</c:v>
                </c:pt>
                <c:pt idx="6">
                  <c:v>-0.57897500000000002</c:v>
                </c:pt>
                <c:pt idx="7">
                  <c:v>-2.5230000000000001E-3</c:v>
                </c:pt>
                <c:pt idx="8">
                  <c:v>-0.24354400000000001</c:v>
                </c:pt>
                <c:pt idx="9">
                  <c:v>0.34384900000000002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EF9-4B63-B4FB-9DFEB0041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'LOG - Wealthy'!$N$1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Wealthy'!$N$67:$N$77</c:f>
              <c:numCache>
                <c:formatCode>General</c:formatCode>
                <c:ptCount val="11"/>
                <c:pt idx="0">
                  <c:v>0</c:v>
                </c:pt>
                <c:pt idx="1">
                  <c:v>0.509992</c:v>
                </c:pt>
                <c:pt idx="2">
                  <c:v>-0.40352399999999999</c:v>
                </c:pt>
                <c:pt idx="3">
                  <c:v>-8.5550000000000001E-3</c:v>
                </c:pt>
                <c:pt idx="4">
                  <c:v>-0.86575400000000002</c:v>
                </c:pt>
                <c:pt idx="5">
                  <c:v>0.57558399999999998</c:v>
                </c:pt>
                <c:pt idx="6">
                  <c:v>2.98854</c:v>
                </c:pt>
                <c:pt idx="7">
                  <c:v>-3.3785750000000001</c:v>
                </c:pt>
                <c:pt idx="8">
                  <c:v>-1.8897000000000001E-2</c:v>
                </c:pt>
                <c:pt idx="9">
                  <c:v>-0.48797600000000002</c:v>
                </c:pt>
                <c:pt idx="10">
                  <c:v>-2.0490780000000002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009-48EA-BED8-C1C8E8A6164B}"/>
            </c:ext>
          </c:extLst>
        </c:ser>
        <c:ser>
          <c:idx val="12"/>
          <c:order val="1"/>
          <c:tx>
            <c:strRef>
              <c:f>'LOG - Wealthy'!$O$1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Wealthy'!$O$67:$O$77</c:f>
              <c:numCache>
                <c:formatCode>General</c:formatCode>
                <c:ptCount val="11"/>
                <c:pt idx="0">
                  <c:v>0.85103499999999999</c:v>
                </c:pt>
                <c:pt idx="1">
                  <c:v>0</c:v>
                </c:pt>
                <c:pt idx="2">
                  <c:v>-0.39877499999999999</c:v>
                </c:pt>
                <c:pt idx="3">
                  <c:v>-9.7511E-2</c:v>
                </c:pt>
                <c:pt idx="4">
                  <c:v>-0.89284200000000002</c:v>
                </c:pt>
                <c:pt idx="5">
                  <c:v>0.57410300000000003</c:v>
                </c:pt>
                <c:pt idx="6">
                  <c:v>3.227922</c:v>
                </c:pt>
                <c:pt idx="7">
                  <c:v>-3.8090229999999998</c:v>
                </c:pt>
                <c:pt idx="8">
                  <c:v>5.4850999999999997E-2</c:v>
                </c:pt>
                <c:pt idx="9">
                  <c:v>-0.55956799999999995</c:v>
                </c:pt>
                <c:pt idx="10">
                  <c:v>-2.2792859999999999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09-48EA-BED8-C1C8E8A6164B}"/>
            </c:ext>
          </c:extLst>
        </c:ser>
        <c:ser>
          <c:idx val="13"/>
          <c:order val="2"/>
          <c:tx>
            <c:strRef>
              <c:f>'LOG - Wealthy'!$P$1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Wealthy'!$P$67:$P$77</c:f>
              <c:numCache>
                <c:formatCode>General</c:formatCode>
                <c:ptCount val="11"/>
                <c:pt idx="0">
                  <c:v>0.604599</c:v>
                </c:pt>
                <c:pt idx="1">
                  <c:v>0.54349499999999995</c:v>
                </c:pt>
                <c:pt idx="2">
                  <c:v>0</c:v>
                </c:pt>
                <c:pt idx="3">
                  <c:v>-0.107103</c:v>
                </c:pt>
                <c:pt idx="4">
                  <c:v>-0.59837099999999999</c:v>
                </c:pt>
                <c:pt idx="5">
                  <c:v>0.19284499999999999</c:v>
                </c:pt>
                <c:pt idx="6">
                  <c:v>2.9363459999999999</c:v>
                </c:pt>
                <c:pt idx="7">
                  <c:v>-3.2810389999999998</c:v>
                </c:pt>
                <c:pt idx="8">
                  <c:v>-8.0265000000000003E-2</c:v>
                </c:pt>
                <c:pt idx="9">
                  <c:v>-0.432089</c:v>
                </c:pt>
                <c:pt idx="10">
                  <c:v>-1.9397530000000001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009-48EA-BED8-C1C8E8A6164B}"/>
            </c:ext>
          </c:extLst>
        </c:ser>
        <c:ser>
          <c:idx val="14"/>
          <c:order val="3"/>
          <c:tx>
            <c:strRef>
              <c:f>'LOG - Wealthy'!$Q$1</c:f>
              <c:strCache>
                <c:ptCount val="1"/>
                <c:pt idx="0">
                  <c:v>Fence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Wealthy'!$Q$67:$Q$77</c:f>
              <c:numCache>
                <c:formatCode>General</c:formatCode>
                <c:ptCount val="11"/>
                <c:pt idx="0">
                  <c:v>0.96591800000000005</c:v>
                </c:pt>
                <c:pt idx="1">
                  <c:v>0.59878100000000001</c:v>
                </c:pt>
                <c:pt idx="2">
                  <c:v>-0.435946</c:v>
                </c:pt>
                <c:pt idx="3">
                  <c:v>0</c:v>
                </c:pt>
                <c:pt idx="4">
                  <c:v>-0.72546600000000006</c:v>
                </c:pt>
                <c:pt idx="5">
                  <c:v>0.546435</c:v>
                </c:pt>
                <c:pt idx="6">
                  <c:v>2.8259150000000002</c:v>
                </c:pt>
                <c:pt idx="7">
                  <c:v>-3.510764</c:v>
                </c:pt>
                <c:pt idx="8">
                  <c:v>-4.6778E-2</c:v>
                </c:pt>
                <c:pt idx="9">
                  <c:v>-0.59021800000000002</c:v>
                </c:pt>
                <c:pt idx="10">
                  <c:v>-1.8652979999999999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009-48EA-BED8-C1C8E8A6164B}"/>
            </c:ext>
          </c:extLst>
        </c:ser>
        <c:ser>
          <c:idx val="15"/>
          <c:order val="4"/>
          <c:tx>
            <c:strRef>
              <c:f>'LOG - Wealthy'!$R$1</c:f>
              <c:strCache>
                <c:ptCount val="1"/>
                <c:pt idx="0">
                  <c:v>Pavement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Wealthy'!$R$67:$R$77</c:f>
              <c:numCache>
                <c:formatCode>General</c:formatCode>
                <c:ptCount val="11"/>
                <c:pt idx="0">
                  <c:v>1.0525009999999999</c:v>
                </c:pt>
                <c:pt idx="1">
                  <c:v>0.58620899999999998</c:v>
                </c:pt>
                <c:pt idx="2">
                  <c:v>-0.321245</c:v>
                </c:pt>
                <c:pt idx="3">
                  <c:v>-5.8415000000000002E-2</c:v>
                </c:pt>
                <c:pt idx="4">
                  <c:v>0</c:v>
                </c:pt>
                <c:pt idx="5">
                  <c:v>0.42908299999999999</c:v>
                </c:pt>
                <c:pt idx="6">
                  <c:v>2.925799</c:v>
                </c:pt>
                <c:pt idx="7">
                  <c:v>-3.193619</c:v>
                </c:pt>
                <c:pt idx="8">
                  <c:v>3.5713000000000002E-2</c:v>
                </c:pt>
                <c:pt idx="9">
                  <c:v>-0.30407200000000001</c:v>
                </c:pt>
                <c:pt idx="10">
                  <c:v>-1.9141269999999999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009-48EA-BED8-C1C8E8A6164B}"/>
            </c:ext>
          </c:extLst>
        </c:ser>
        <c:ser>
          <c:idx val="16"/>
          <c:order val="5"/>
          <c:tx>
            <c:strRef>
              <c:f>'LOG - Wealthy'!$S$1</c:f>
              <c:strCache>
                <c:ptCount val="1"/>
                <c:pt idx="0">
                  <c:v>Pedestrian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Wealthy'!$S$67:$S$77</c:f>
              <c:numCache>
                <c:formatCode>General</c:formatCode>
                <c:ptCount val="11"/>
                <c:pt idx="0">
                  <c:v>1.0270900000000001</c:v>
                </c:pt>
                <c:pt idx="1">
                  <c:v>0.52455200000000002</c:v>
                </c:pt>
                <c:pt idx="2">
                  <c:v>-0.404055</c:v>
                </c:pt>
                <c:pt idx="3">
                  <c:v>-5.4469999999999996E-3</c:v>
                </c:pt>
                <c:pt idx="4">
                  <c:v>-0.84822500000000001</c:v>
                </c:pt>
                <c:pt idx="5">
                  <c:v>0</c:v>
                </c:pt>
                <c:pt idx="6">
                  <c:v>3.0711040000000001</c:v>
                </c:pt>
                <c:pt idx="7">
                  <c:v>-3.3887679999999998</c:v>
                </c:pt>
                <c:pt idx="8">
                  <c:v>-2.0197E-2</c:v>
                </c:pt>
                <c:pt idx="9">
                  <c:v>-0.49654900000000002</c:v>
                </c:pt>
                <c:pt idx="10">
                  <c:v>-2.0945459999999998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009-48EA-BED8-C1C8E8A6164B}"/>
            </c:ext>
          </c:extLst>
        </c:ser>
        <c:ser>
          <c:idx val="17"/>
          <c:order val="6"/>
          <c:tx>
            <c:strRef>
              <c:f>'LOG - Wealthy'!$T$1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Wealthy'!$T$67:$T$77</c:f>
              <c:numCache>
                <c:formatCode>General</c:formatCode>
                <c:ptCount val="11"/>
                <c:pt idx="0">
                  <c:v>0.98860800000000004</c:v>
                </c:pt>
                <c:pt idx="1">
                  <c:v>0.91265300000000005</c:v>
                </c:pt>
                <c:pt idx="2">
                  <c:v>-0.51575899999999997</c:v>
                </c:pt>
                <c:pt idx="3">
                  <c:v>0.225935</c:v>
                </c:pt>
                <c:pt idx="4">
                  <c:v>-0.64529000000000003</c:v>
                </c:pt>
                <c:pt idx="5">
                  <c:v>1.0941000000000001</c:v>
                </c:pt>
                <c:pt idx="6">
                  <c:v>0</c:v>
                </c:pt>
                <c:pt idx="7">
                  <c:v>-3.574624</c:v>
                </c:pt>
                <c:pt idx="8">
                  <c:v>0.74230399999999996</c:v>
                </c:pt>
                <c:pt idx="9">
                  <c:v>-0.26822600000000002</c:v>
                </c:pt>
                <c:pt idx="10">
                  <c:v>-2.2339509999999998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09-48EA-BED8-C1C8E8A6164B}"/>
            </c:ext>
          </c:extLst>
        </c:ser>
        <c:ser>
          <c:idx val="18"/>
          <c:order val="7"/>
          <c:tx>
            <c:strRef>
              <c:f>'LOG - Wealthy'!$U$1</c:f>
              <c:strCache>
                <c:ptCount val="1"/>
                <c:pt idx="0">
                  <c:v>Road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Wealthy'!$U$67:$U$77</c:f>
              <c:numCache>
                <c:formatCode>General</c:formatCode>
                <c:ptCount val="11"/>
                <c:pt idx="0">
                  <c:v>0.72823199999999999</c:v>
                </c:pt>
                <c:pt idx="1">
                  <c:v>1.453427</c:v>
                </c:pt>
                <c:pt idx="2">
                  <c:v>-0.24774399999999999</c:v>
                </c:pt>
                <c:pt idx="3">
                  <c:v>0.32404699999999997</c:v>
                </c:pt>
                <c:pt idx="4">
                  <c:v>-0.23133000000000001</c:v>
                </c:pt>
                <c:pt idx="5">
                  <c:v>0.43781999999999999</c:v>
                </c:pt>
                <c:pt idx="6">
                  <c:v>3.2876780000000001</c:v>
                </c:pt>
                <c:pt idx="7">
                  <c:v>0</c:v>
                </c:pt>
                <c:pt idx="8">
                  <c:v>0.18037300000000001</c:v>
                </c:pt>
                <c:pt idx="9">
                  <c:v>-0.35075400000000001</c:v>
                </c:pt>
                <c:pt idx="10">
                  <c:v>-1.27271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009-48EA-BED8-C1C8E8A6164B}"/>
            </c:ext>
          </c:extLst>
        </c:ser>
        <c:ser>
          <c:idx val="19"/>
          <c:order val="8"/>
          <c:tx>
            <c:strRef>
              <c:f>'LOG - Wealthy'!$V$1</c:f>
              <c:strCache>
                <c:ptCount val="1"/>
                <c:pt idx="0">
                  <c:v>SignSymbol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Wealthy'!$V$67:$V$77</c:f>
              <c:numCache>
                <c:formatCode>General</c:formatCode>
                <c:ptCount val="11"/>
                <c:pt idx="0">
                  <c:v>0.90669100000000002</c:v>
                </c:pt>
                <c:pt idx="1">
                  <c:v>0.52997899999999998</c:v>
                </c:pt>
                <c:pt idx="2">
                  <c:v>-0.42739700000000003</c:v>
                </c:pt>
                <c:pt idx="3">
                  <c:v>3.173E-3</c:v>
                </c:pt>
                <c:pt idx="4">
                  <c:v>-0.85049300000000005</c:v>
                </c:pt>
                <c:pt idx="5">
                  <c:v>0.48270600000000002</c:v>
                </c:pt>
                <c:pt idx="6">
                  <c:v>2.9284849999999998</c:v>
                </c:pt>
                <c:pt idx="7">
                  <c:v>-3.396385</c:v>
                </c:pt>
                <c:pt idx="8">
                  <c:v>0</c:v>
                </c:pt>
                <c:pt idx="9">
                  <c:v>-0.49416500000000002</c:v>
                </c:pt>
                <c:pt idx="10">
                  <c:v>-2.0673780000000002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009-48EA-BED8-C1C8E8A6164B}"/>
            </c:ext>
          </c:extLst>
        </c:ser>
        <c:ser>
          <c:idx val="20"/>
          <c:order val="9"/>
          <c:tx>
            <c:strRef>
              <c:f>'LOG - Wealthy'!$W$1</c:f>
              <c:strCache>
                <c:ptCount val="1"/>
                <c:pt idx="0">
                  <c:v>Sky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Wealthy'!$W$67:$W$77</c:f>
              <c:numCache>
                <c:formatCode>General</c:formatCode>
                <c:ptCount val="11"/>
                <c:pt idx="0">
                  <c:v>0.92464400000000002</c:v>
                </c:pt>
                <c:pt idx="1">
                  <c:v>0.54751000000000005</c:v>
                </c:pt>
                <c:pt idx="2">
                  <c:v>-0.38954100000000003</c:v>
                </c:pt>
                <c:pt idx="3">
                  <c:v>4.5319999999999996E-3</c:v>
                </c:pt>
                <c:pt idx="4">
                  <c:v>-0.81317799999999996</c:v>
                </c:pt>
                <c:pt idx="5">
                  <c:v>0.47966799999999998</c:v>
                </c:pt>
                <c:pt idx="6">
                  <c:v>2.8583850000000002</c:v>
                </c:pt>
                <c:pt idx="7">
                  <c:v>-3.5651359999999999</c:v>
                </c:pt>
                <c:pt idx="8">
                  <c:v>3.7650999999999997E-2</c:v>
                </c:pt>
                <c:pt idx="9">
                  <c:v>0</c:v>
                </c:pt>
                <c:pt idx="10">
                  <c:v>-1.9832749999999999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009-48EA-BED8-C1C8E8A6164B}"/>
            </c:ext>
          </c:extLst>
        </c:ser>
        <c:ser>
          <c:idx val="21"/>
          <c:order val="10"/>
          <c:tx>
            <c:strRef>
              <c:f>'LOG - Wealthy'!$X$1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'LOG - Wealthy'!$A$13:$A$23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Wealthy'!$X$67:$X$77</c:f>
              <c:numCache>
                <c:formatCode>General</c:formatCode>
                <c:ptCount val="11"/>
                <c:pt idx="0">
                  <c:v>0.61157099999999998</c:v>
                </c:pt>
                <c:pt idx="1">
                  <c:v>1.2543789999999999</c:v>
                </c:pt>
                <c:pt idx="2">
                  <c:v>-0.13483800000000001</c:v>
                </c:pt>
                <c:pt idx="3">
                  <c:v>-9.0675000000000006E-2</c:v>
                </c:pt>
                <c:pt idx="4">
                  <c:v>-0.18648799999999999</c:v>
                </c:pt>
                <c:pt idx="5">
                  <c:v>1.157313</c:v>
                </c:pt>
                <c:pt idx="6">
                  <c:v>3.4964230000000001</c:v>
                </c:pt>
                <c:pt idx="7">
                  <c:v>-1.9944729999999999</c:v>
                </c:pt>
                <c:pt idx="8">
                  <c:v>-0.48588300000000001</c:v>
                </c:pt>
                <c:pt idx="9">
                  <c:v>-8.5015999999999994E-2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009-48EA-BED8-C1C8E8A61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Wealthy!$A$2:$A$12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Wealthy!$N$2:$N$12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9CB-449B-A7A2-71853F471AE0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Wealthy!$A$2:$A$12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Wealthy!$O$2:$O$12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CB-449B-A7A2-71853F471AE0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Wealthy!$P$2:$P$12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CB-449B-A7A2-71853F471AE0}"/>
            </c:ext>
          </c:extLst>
        </c:ser>
        <c:ser>
          <c:idx val="14"/>
          <c:order val="3"/>
          <c:tx>
            <c:v>Fence</c:v>
          </c:tx>
          <c:val>
            <c:numRef>
              <c:f>Wealthy!$Q$2:$Q$12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CB-449B-A7A2-71853F471AE0}"/>
            </c:ext>
          </c:extLst>
        </c:ser>
        <c:ser>
          <c:idx val="15"/>
          <c:order val="4"/>
          <c:tx>
            <c:strRef>
              <c:f>Wealthy!$R$1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Wealthy!$R$2:$R$12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CB-449B-A7A2-71853F471AE0}"/>
            </c:ext>
          </c:extLst>
        </c:ser>
        <c:ser>
          <c:idx val="16"/>
          <c:order val="5"/>
          <c:tx>
            <c:strRef>
              <c:f>Wealthy!$S$1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Wealthy!$S$2:$S$12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CB-449B-A7A2-71853F471AE0}"/>
            </c:ext>
          </c:extLst>
        </c:ser>
        <c:ser>
          <c:idx val="17"/>
          <c:order val="6"/>
          <c:tx>
            <c:strRef>
              <c:f>Wealthy!$T$1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Wealthy!$T$2:$T$12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CB-449B-A7A2-71853F471AE0}"/>
            </c:ext>
          </c:extLst>
        </c:ser>
        <c:ser>
          <c:idx val="18"/>
          <c:order val="7"/>
          <c:tx>
            <c:strRef>
              <c:f>Wealthy!$U$1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Wealthy!$U$2:$U$12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CB-449B-A7A2-71853F471AE0}"/>
            </c:ext>
          </c:extLst>
        </c:ser>
        <c:ser>
          <c:idx val="19"/>
          <c:order val="8"/>
          <c:tx>
            <c:strRef>
              <c:f>Wealthy!$V$1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Wealthy!$V$2:$V$12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CB-449B-A7A2-71853F471AE0}"/>
            </c:ext>
          </c:extLst>
        </c:ser>
        <c:ser>
          <c:idx val="20"/>
          <c:order val="9"/>
          <c:tx>
            <c:strRef>
              <c:f>Wealthy!$W$1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Wealthy!$W$2:$W$12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9CB-449B-A7A2-71853F471AE0}"/>
            </c:ext>
          </c:extLst>
        </c:ser>
        <c:ser>
          <c:idx val="21"/>
          <c:order val="10"/>
          <c:tx>
            <c:strRef>
              <c:f>Wealthy!$X$1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Wealthy!$X$2:$X$12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9CB-449B-A7A2-71853F471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Wealthy!$O$13:$O$23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2-4701-8835-F0937D609B6C}"/>
            </c:ext>
          </c:extLst>
        </c:ser>
        <c:ser>
          <c:idx val="17"/>
          <c:order val="6"/>
          <c:tx>
            <c:strRef>
              <c:f>Wealthy!$T$1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Wealthy!$T$13:$T$23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2-4701-8835-F0937D609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Wealthy!$A$13:$A$23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Wealthy!$N$13:$N$23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FA2-4701-8835-F0937D609B6C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Wealthy!$Q$13:$Q$23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FA2-4701-8835-F0937D609B6C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Wealthy!$R$1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Wealthy!$R$13:$R$23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FA2-4701-8835-F0937D609B6C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Wealthy!$S$1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Wealthy!$S$13:$S$23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FA2-4701-8835-F0937D609B6C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Wealthy!$P$13:$P$23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FA2-4701-8835-F0937D609B6C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Wealthy!$U$1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Wealthy!$U$13:$U$23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FA2-4701-8835-F0937D609B6C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Wealthy!$V$1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Wealthy!$V$13:$V$23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FA2-4701-8835-F0937D609B6C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Wealthy!$W$1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Wealthy!$W$13:$W$23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FA2-4701-8835-F0937D609B6C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Wealthy!$X$1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Wealthy!$X$13:$X$23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FA2-4701-8835-F0937D609B6C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Wealthy!$N$1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Wealthy!$A$2:$A$12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Wealthy!$N$56:$N$66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3-4D8B-AC3A-AE166073260A}"/>
            </c:ext>
          </c:extLst>
        </c:ser>
        <c:ser>
          <c:idx val="12"/>
          <c:order val="1"/>
          <c:tx>
            <c:strRef>
              <c:f>Wealthy!$O$1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Wealthy!$A$2:$A$12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Wealthy!$O$56:$O$66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3-4D8B-AC3A-AE166073260A}"/>
            </c:ext>
          </c:extLst>
        </c:ser>
        <c:ser>
          <c:idx val="13"/>
          <c:order val="2"/>
          <c:tx>
            <c:strRef>
              <c:f>Wealthy!$P$1</c:f>
              <c:strCache>
                <c:ptCount val="1"/>
                <c:pt idx="0">
                  <c:v>Car</c:v>
                </c:pt>
              </c:strCache>
            </c:strRef>
          </c:tx>
          <c:val>
            <c:numRef>
              <c:f>Wealthy!$P$56:$P$66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83-4D8B-AC3A-AE166073260A}"/>
            </c:ext>
          </c:extLst>
        </c:ser>
        <c:ser>
          <c:idx val="14"/>
          <c:order val="3"/>
          <c:tx>
            <c:strRef>
              <c:f>Wealthy!$Q$1</c:f>
              <c:strCache>
                <c:ptCount val="1"/>
                <c:pt idx="0">
                  <c:v>Fence</c:v>
                </c:pt>
              </c:strCache>
            </c:strRef>
          </c:tx>
          <c:val>
            <c:numRef>
              <c:f>Wealthy!$Q$56:$Q$66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83-4D8B-AC3A-AE166073260A}"/>
            </c:ext>
          </c:extLst>
        </c:ser>
        <c:ser>
          <c:idx val="15"/>
          <c:order val="4"/>
          <c:tx>
            <c:strRef>
              <c:f>Wealthy!$R$1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Wealthy!$R$56:$R$66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83-4D8B-AC3A-AE166073260A}"/>
            </c:ext>
          </c:extLst>
        </c:ser>
        <c:ser>
          <c:idx val="16"/>
          <c:order val="5"/>
          <c:tx>
            <c:strRef>
              <c:f>Wealthy!$S$1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Wealthy!$S$56:$S$66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83-4D8B-AC3A-AE166073260A}"/>
            </c:ext>
          </c:extLst>
        </c:ser>
        <c:ser>
          <c:idx val="17"/>
          <c:order val="6"/>
          <c:tx>
            <c:strRef>
              <c:f>Wealthy!$T$1</c:f>
              <c:strCache>
                <c:ptCount val="1"/>
                <c:pt idx="0">
                  <c:v>Pole</c:v>
                </c:pt>
              </c:strCache>
            </c:strRef>
          </c:tx>
          <c:val>
            <c:numRef>
              <c:f>Wealthy!$T$56:$T$66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83-4D8B-AC3A-AE166073260A}"/>
            </c:ext>
          </c:extLst>
        </c:ser>
        <c:ser>
          <c:idx val="18"/>
          <c:order val="7"/>
          <c:tx>
            <c:strRef>
              <c:f>Wealthy!$U$1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Wealthy!$U$56:$U$66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283-4D8B-AC3A-AE166073260A}"/>
            </c:ext>
          </c:extLst>
        </c:ser>
        <c:ser>
          <c:idx val="19"/>
          <c:order val="8"/>
          <c:tx>
            <c:strRef>
              <c:f>Wealthy!$V$1</c:f>
              <c:strCache>
                <c:ptCount val="1"/>
                <c:pt idx="0">
                  <c:v>SignSymbol</c:v>
                </c:pt>
              </c:strCache>
            </c:strRef>
          </c:tx>
          <c:val>
            <c:numRef>
              <c:f>Wealthy!$V$56:$V$66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283-4D8B-AC3A-AE166073260A}"/>
            </c:ext>
          </c:extLst>
        </c:ser>
        <c:ser>
          <c:idx val="20"/>
          <c:order val="9"/>
          <c:tx>
            <c:strRef>
              <c:f>Wealthy!$W$1</c:f>
              <c:strCache>
                <c:ptCount val="1"/>
                <c:pt idx="0">
                  <c:v>Sky</c:v>
                </c:pt>
              </c:strCache>
            </c:strRef>
          </c:tx>
          <c:val>
            <c:numRef>
              <c:f>Wealthy!$W$56:$W$66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83-4D8B-AC3A-AE166073260A}"/>
            </c:ext>
          </c:extLst>
        </c:ser>
        <c:ser>
          <c:idx val="21"/>
          <c:order val="10"/>
          <c:tx>
            <c:strRef>
              <c:f>Wealthy!$X$1</c:f>
              <c:strCache>
                <c:ptCount val="1"/>
                <c:pt idx="0">
                  <c:v>Tree</c:v>
                </c:pt>
              </c:strCache>
            </c:strRef>
          </c:tx>
          <c:val>
            <c:numRef>
              <c:f>Wealthy!$X$56:$X$66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283-4D8B-AC3A-AE1660732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Wealthy!$N$1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Wealthy!$N$67:$N$77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326-4877-9073-8267028485F4}"/>
            </c:ext>
          </c:extLst>
        </c:ser>
        <c:ser>
          <c:idx val="12"/>
          <c:order val="1"/>
          <c:tx>
            <c:strRef>
              <c:f>Wealthy!$O$1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Wealthy!$O$67:$O$77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6-4877-9073-8267028485F4}"/>
            </c:ext>
          </c:extLst>
        </c:ser>
        <c:ser>
          <c:idx val="13"/>
          <c:order val="2"/>
          <c:tx>
            <c:strRef>
              <c:f>Wealthy!$P$1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Wealthy!$P$67:$P$77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326-4877-9073-8267028485F4}"/>
            </c:ext>
          </c:extLst>
        </c:ser>
        <c:ser>
          <c:idx val="14"/>
          <c:order val="3"/>
          <c:tx>
            <c:strRef>
              <c:f>Wealthy!$Q$1</c:f>
              <c:strCache>
                <c:ptCount val="1"/>
                <c:pt idx="0">
                  <c:v>Fence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Wealthy!$Q$67:$Q$77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326-4877-9073-8267028485F4}"/>
            </c:ext>
          </c:extLst>
        </c:ser>
        <c:ser>
          <c:idx val="15"/>
          <c:order val="4"/>
          <c:tx>
            <c:strRef>
              <c:f>Wealthy!$R$1</c:f>
              <c:strCache>
                <c:ptCount val="1"/>
                <c:pt idx="0">
                  <c:v>Pavement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Wealthy!$R$67:$R$77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326-4877-9073-8267028485F4}"/>
            </c:ext>
          </c:extLst>
        </c:ser>
        <c:ser>
          <c:idx val="16"/>
          <c:order val="5"/>
          <c:tx>
            <c:strRef>
              <c:f>Wealthy!$S$1</c:f>
              <c:strCache>
                <c:ptCount val="1"/>
                <c:pt idx="0">
                  <c:v>Pedestrian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Wealthy!$S$67:$S$77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326-4877-9073-8267028485F4}"/>
            </c:ext>
          </c:extLst>
        </c:ser>
        <c:ser>
          <c:idx val="17"/>
          <c:order val="6"/>
          <c:tx>
            <c:strRef>
              <c:f>Wealthy!$T$1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Wealthy!$T$67:$T$77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26-4877-9073-8267028485F4}"/>
            </c:ext>
          </c:extLst>
        </c:ser>
        <c:ser>
          <c:idx val="18"/>
          <c:order val="7"/>
          <c:tx>
            <c:strRef>
              <c:f>Wealthy!$U$1</c:f>
              <c:strCache>
                <c:ptCount val="1"/>
                <c:pt idx="0">
                  <c:v>Road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Wealthy!$U$67:$U$77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326-4877-9073-8267028485F4}"/>
            </c:ext>
          </c:extLst>
        </c:ser>
        <c:ser>
          <c:idx val="19"/>
          <c:order val="8"/>
          <c:tx>
            <c:strRef>
              <c:f>Wealthy!$V$1</c:f>
              <c:strCache>
                <c:ptCount val="1"/>
                <c:pt idx="0">
                  <c:v>SignSymbol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Wealthy!$V$67:$V$77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326-4877-9073-8267028485F4}"/>
            </c:ext>
          </c:extLst>
        </c:ser>
        <c:ser>
          <c:idx val="20"/>
          <c:order val="9"/>
          <c:tx>
            <c:strRef>
              <c:f>Wealthy!$W$1</c:f>
              <c:strCache>
                <c:ptCount val="1"/>
                <c:pt idx="0">
                  <c:v>Sky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Wealthy!$W$67:$W$77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326-4877-9073-8267028485F4}"/>
            </c:ext>
          </c:extLst>
        </c:ser>
        <c:ser>
          <c:idx val="21"/>
          <c:order val="10"/>
          <c:tx>
            <c:strRef>
              <c:f>Wealthy!$X$1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Wealthy!$A$13:$A$23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Wealthy!$X$67:$X$77</c:f>
              <c:numCache>
                <c:formatCode>General</c:formatCode>
                <c:ptCount val="1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326-4877-9073-826702848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'LOG - Beauty'!$A$2:$A$12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Beauty'!$N$2:$N$12</c:f>
              <c:numCache>
                <c:formatCode>General</c:formatCode>
                <c:ptCount val="11"/>
                <c:pt idx="0">
                  <c:v>0</c:v>
                </c:pt>
                <c:pt idx="1">
                  <c:v>4.5964</c:v>
                </c:pt>
                <c:pt idx="2">
                  <c:v>2.5706000000000002</c:v>
                </c:pt>
                <c:pt idx="3">
                  <c:v>-1.9098999999999999</c:v>
                </c:pt>
                <c:pt idx="4">
                  <c:v>3.7610999999999999</c:v>
                </c:pt>
                <c:pt idx="5">
                  <c:v>0.16270000000000001</c:v>
                </c:pt>
                <c:pt idx="6">
                  <c:v>0.62719999999999998</c:v>
                </c:pt>
                <c:pt idx="7">
                  <c:v>-0.92010000000000003</c:v>
                </c:pt>
                <c:pt idx="8">
                  <c:v>-2.7414999999999998</c:v>
                </c:pt>
                <c:pt idx="9">
                  <c:v>3.7332000000000001</c:v>
                </c:pt>
                <c:pt idx="10">
                  <c:v>-0.77459999999999996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10F-4F02-950A-9334C38A7371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'LOG - Beauty'!$A$2:$A$12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Beauty'!$O$2:$O$12</c:f>
              <c:numCache>
                <c:formatCode>General</c:formatCode>
                <c:ptCount val="11"/>
                <c:pt idx="0">
                  <c:v>-2.4224000000000001</c:v>
                </c:pt>
                <c:pt idx="1">
                  <c:v>0</c:v>
                </c:pt>
                <c:pt idx="2">
                  <c:v>3.0939999999999999</c:v>
                </c:pt>
                <c:pt idx="3">
                  <c:v>-2.4839000000000002</c:v>
                </c:pt>
                <c:pt idx="4">
                  <c:v>4.3852000000000002</c:v>
                </c:pt>
                <c:pt idx="5">
                  <c:v>0.74490000000000001</c:v>
                </c:pt>
                <c:pt idx="6">
                  <c:v>1.2341</c:v>
                </c:pt>
                <c:pt idx="7">
                  <c:v>-0.83189999999999997</c:v>
                </c:pt>
                <c:pt idx="8">
                  <c:v>-2.0194000000000001</c:v>
                </c:pt>
                <c:pt idx="9">
                  <c:v>2.8109000000000002</c:v>
                </c:pt>
                <c:pt idx="10">
                  <c:v>-2.6139999999999999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0F-4F02-950A-9334C38A7371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'LOG - Beauty'!$P$2:$P$12</c:f>
              <c:numCache>
                <c:formatCode>General</c:formatCode>
                <c:ptCount val="11"/>
                <c:pt idx="0">
                  <c:v>-2.0318000000000001</c:v>
                </c:pt>
                <c:pt idx="1">
                  <c:v>4.5980999999999996</c:v>
                </c:pt>
                <c:pt idx="2">
                  <c:v>0</c:v>
                </c:pt>
                <c:pt idx="3">
                  <c:v>-1.4936</c:v>
                </c:pt>
                <c:pt idx="4">
                  <c:v>3.8542999999999998</c:v>
                </c:pt>
                <c:pt idx="5">
                  <c:v>0.8246</c:v>
                </c:pt>
                <c:pt idx="6">
                  <c:v>0.39200000000000002</c:v>
                </c:pt>
                <c:pt idx="7">
                  <c:v>-0.45040000000000002</c:v>
                </c:pt>
                <c:pt idx="8">
                  <c:v>-2.2677999999999998</c:v>
                </c:pt>
                <c:pt idx="9">
                  <c:v>3.61</c:v>
                </c:pt>
                <c:pt idx="10">
                  <c:v>-0.86739999999999995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0F-4F02-950A-9334C38A7371}"/>
            </c:ext>
          </c:extLst>
        </c:ser>
        <c:ser>
          <c:idx val="14"/>
          <c:order val="3"/>
          <c:tx>
            <c:v>Fence</c:v>
          </c:tx>
          <c:val>
            <c:numRef>
              <c:f>'LOG - Beauty'!$Q$2:$Q$12</c:f>
              <c:numCache>
                <c:formatCode>General</c:formatCode>
                <c:ptCount val="11"/>
                <c:pt idx="0">
                  <c:v>-2.35</c:v>
                </c:pt>
                <c:pt idx="1">
                  <c:v>4.4687000000000001</c:v>
                </c:pt>
                <c:pt idx="2">
                  <c:v>2.7107999999999999</c:v>
                </c:pt>
                <c:pt idx="3">
                  <c:v>0</c:v>
                </c:pt>
                <c:pt idx="4">
                  <c:v>3.6137999999999999</c:v>
                </c:pt>
                <c:pt idx="5">
                  <c:v>0.6613</c:v>
                </c:pt>
                <c:pt idx="6">
                  <c:v>0.67269999999999996</c:v>
                </c:pt>
                <c:pt idx="7">
                  <c:v>-0.43099999999999999</c:v>
                </c:pt>
                <c:pt idx="8">
                  <c:v>-2.4984000000000002</c:v>
                </c:pt>
                <c:pt idx="9">
                  <c:v>3.8062</c:v>
                </c:pt>
                <c:pt idx="10">
                  <c:v>-1.4845999999999999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0F-4F02-950A-9334C38A7371}"/>
            </c:ext>
          </c:extLst>
        </c:ser>
        <c:ser>
          <c:idx val="15"/>
          <c:order val="4"/>
          <c:tx>
            <c:strRef>
              <c:f>'LOG - Beauty'!$R$1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'LOG - Beauty'!$R$2:$R$12</c:f>
              <c:numCache>
                <c:formatCode>General</c:formatCode>
                <c:ptCount val="11"/>
                <c:pt idx="0">
                  <c:v>-2.1831999999999998</c:v>
                </c:pt>
                <c:pt idx="1">
                  <c:v>4.6779999999999999</c:v>
                </c:pt>
                <c:pt idx="2">
                  <c:v>3.0611000000000002</c:v>
                </c:pt>
                <c:pt idx="3">
                  <c:v>-1.3554999999999999</c:v>
                </c:pt>
                <c:pt idx="4">
                  <c:v>0</c:v>
                </c:pt>
                <c:pt idx="5">
                  <c:v>0.96679999999999999</c:v>
                </c:pt>
                <c:pt idx="6">
                  <c:v>0.96960000000000002</c:v>
                </c:pt>
                <c:pt idx="7">
                  <c:v>1.1480999999999999</c:v>
                </c:pt>
                <c:pt idx="8">
                  <c:v>-2.9266999999999999</c:v>
                </c:pt>
                <c:pt idx="9">
                  <c:v>3.1406999999999998</c:v>
                </c:pt>
                <c:pt idx="10">
                  <c:v>-0.37819999999999998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0F-4F02-950A-9334C38A7371}"/>
            </c:ext>
          </c:extLst>
        </c:ser>
        <c:ser>
          <c:idx val="16"/>
          <c:order val="5"/>
          <c:tx>
            <c:strRef>
              <c:f>'LOG - Beauty'!$S$1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'LOG - Beauty'!$S$2:$S$12</c:f>
              <c:numCache>
                <c:formatCode>General</c:formatCode>
                <c:ptCount val="11"/>
                <c:pt idx="0">
                  <c:v>-2.2010999999999998</c:v>
                </c:pt>
                <c:pt idx="1">
                  <c:v>4.5602999999999998</c:v>
                </c:pt>
                <c:pt idx="2">
                  <c:v>2.8435000000000001</c:v>
                </c:pt>
                <c:pt idx="3">
                  <c:v>-1.8523000000000001</c:v>
                </c:pt>
                <c:pt idx="4">
                  <c:v>3.8656000000000001</c:v>
                </c:pt>
                <c:pt idx="5">
                  <c:v>0</c:v>
                </c:pt>
                <c:pt idx="6">
                  <c:v>0.74239999999999995</c:v>
                </c:pt>
                <c:pt idx="7">
                  <c:v>-0.74080000000000001</c:v>
                </c:pt>
                <c:pt idx="8">
                  <c:v>-2.6238999999999999</c:v>
                </c:pt>
                <c:pt idx="9">
                  <c:v>3.6840999999999999</c:v>
                </c:pt>
                <c:pt idx="10">
                  <c:v>-0.75249999999999995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0F-4F02-950A-9334C38A7371}"/>
            </c:ext>
          </c:extLst>
        </c:ser>
        <c:ser>
          <c:idx val="17"/>
          <c:order val="6"/>
          <c:tx>
            <c:strRef>
              <c:f>'LOG - Beauty'!$T$1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'LOG - Beauty'!$T$2:$T$12</c:f>
              <c:numCache>
                <c:formatCode>General</c:formatCode>
                <c:ptCount val="11"/>
                <c:pt idx="0">
                  <c:v>-2.3227000000000002</c:v>
                </c:pt>
                <c:pt idx="1">
                  <c:v>4.8425000000000002</c:v>
                </c:pt>
                <c:pt idx="2">
                  <c:v>2.5463</c:v>
                </c:pt>
                <c:pt idx="3">
                  <c:v>-1.5721000000000001</c:v>
                </c:pt>
                <c:pt idx="4">
                  <c:v>3.9792999999999998</c:v>
                </c:pt>
                <c:pt idx="5">
                  <c:v>0.75480000000000003</c:v>
                </c:pt>
                <c:pt idx="6">
                  <c:v>0</c:v>
                </c:pt>
                <c:pt idx="7">
                  <c:v>-0.58540000000000003</c:v>
                </c:pt>
                <c:pt idx="8">
                  <c:v>-2.2412999999999998</c:v>
                </c:pt>
                <c:pt idx="9">
                  <c:v>4.0720000000000001</c:v>
                </c:pt>
                <c:pt idx="10">
                  <c:v>-0.88690000000000002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0F-4F02-950A-9334C38A7371}"/>
            </c:ext>
          </c:extLst>
        </c:ser>
        <c:ser>
          <c:idx val="18"/>
          <c:order val="7"/>
          <c:tx>
            <c:strRef>
              <c:f>'LOG - Beauty'!$U$1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'LOG - Beauty'!$U$2:$U$12</c:f>
              <c:numCache>
                <c:formatCode>General</c:formatCode>
                <c:ptCount val="11"/>
                <c:pt idx="0">
                  <c:v>-2.3511000000000002</c:v>
                </c:pt>
                <c:pt idx="1">
                  <c:v>4.3971</c:v>
                </c:pt>
                <c:pt idx="2">
                  <c:v>2.7402000000000002</c:v>
                </c:pt>
                <c:pt idx="3">
                  <c:v>-2.1707999999999998</c:v>
                </c:pt>
                <c:pt idx="4">
                  <c:v>4.1131000000000002</c:v>
                </c:pt>
                <c:pt idx="5">
                  <c:v>0.67859999999999998</c:v>
                </c:pt>
                <c:pt idx="6">
                  <c:v>0.73340000000000005</c:v>
                </c:pt>
                <c:pt idx="7">
                  <c:v>0</c:v>
                </c:pt>
                <c:pt idx="8">
                  <c:v>-2.8117999999999999</c:v>
                </c:pt>
                <c:pt idx="9">
                  <c:v>4.5903</c:v>
                </c:pt>
                <c:pt idx="10">
                  <c:v>-0.86140000000000005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0F-4F02-950A-9334C38A7371}"/>
            </c:ext>
          </c:extLst>
        </c:ser>
        <c:ser>
          <c:idx val="19"/>
          <c:order val="8"/>
          <c:tx>
            <c:strRef>
              <c:f>'LOG - Beauty'!$V$1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'LOG - Beauty'!$V$2:$V$12</c:f>
              <c:numCache>
                <c:formatCode>General</c:formatCode>
                <c:ptCount val="11"/>
                <c:pt idx="0">
                  <c:v>-2.2890999999999999</c:v>
                </c:pt>
                <c:pt idx="1">
                  <c:v>4.1097999999999999</c:v>
                </c:pt>
                <c:pt idx="2">
                  <c:v>2.3509000000000002</c:v>
                </c:pt>
                <c:pt idx="3">
                  <c:v>-1.641</c:v>
                </c:pt>
                <c:pt idx="4">
                  <c:v>4.0049000000000001</c:v>
                </c:pt>
                <c:pt idx="5">
                  <c:v>0.35670000000000002</c:v>
                </c:pt>
                <c:pt idx="6">
                  <c:v>-0.31009999999999999</c:v>
                </c:pt>
                <c:pt idx="7">
                  <c:v>-0.60970000000000002</c:v>
                </c:pt>
                <c:pt idx="8">
                  <c:v>0</c:v>
                </c:pt>
                <c:pt idx="9">
                  <c:v>3.9209999999999998</c:v>
                </c:pt>
                <c:pt idx="10">
                  <c:v>-0.74529999999999996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10F-4F02-950A-9334C38A7371}"/>
            </c:ext>
          </c:extLst>
        </c:ser>
        <c:ser>
          <c:idx val="20"/>
          <c:order val="9"/>
          <c:tx>
            <c:strRef>
              <c:f>'LOG - Beauty'!$W$1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'LOG - Beauty'!$W$2:$W$12</c:f>
              <c:numCache>
                <c:formatCode>General</c:formatCode>
                <c:ptCount val="11"/>
                <c:pt idx="0">
                  <c:v>-2.2585999999999999</c:v>
                </c:pt>
                <c:pt idx="1">
                  <c:v>3.8932000000000002</c:v>
                </c:pt>
                <c:pt idx="2">
                  <c:v>2.5413000000000001</c:v>
                </c:pt>
                <c:pt idx="3">
                  <c:v>-2.0968</c:v>
                </c:pt>
                <c:pt idx="4">
                  <c:v>3.3353999999999999</c:v>
                </c:pt>
                <c:pt idx="5">
                  <c:v>0.28199999999999997</c:v>
                </c:pt>
                <c:pt idx="6">
                  <c:v>1.5826</c:v>
                </c:pt>
                <c:pt idx="7">
                  <c:v>-0.63100000000000001</c:v>
                </c:pt>
                <c:pt idx="8">
                  <c:v>-2.9110999999999998</c:v>
                </c:pt>
                <c:pt idx="9">
                  <c:v>0</c:v>
                </c:pt>
                <c:pt idx="10">
                  <c:v>-1.2749999999999999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10F-4F02-950A-9334C38A7371}"/>
            </c:ext>
          </c:extLst>
        </c:ser>
        <c:ser>
          <c:idx val="21"/>
          <c:order val="10"/>
          <c:tx>
            <c:strRef>
              <c:f>'LOG - Beauty'!$X$1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'LOG - Beauty'!$X$2:$X$12</c:f>
              <c:numCache>
                <c:formatCode>General</c:formatCode>
                <c:ptCount val="11"/>
                <c:pt idx="0">
                  <c:v>-2.3147000000000002</c:v>
                </c:pt>
                <c:pt idx="1">
                  <c:v>6.0567000000000002</c:v>
                </c:pt>
                <c:pt idx="2">
                  <c:v>2.4154</c:v>
                </c:pt>
                <c:pt idx="3">
                  <c:v>-1.0262</c:v>
                </c:pt>
                <c:pt idx="4">
                  <c:v>3.7498999999999998</c:v>
                </c:pt>
                <c:pt idx="5">
                  <c:v>0.76519999999999999</c:v>
                </c:pt>
                <c:pt idx="6">
                  <c:v>0.93540000000000001</c:v>
                </c:pt>
                <c:pt idx="7">
                  <c:v>-0.88819999999999999</c:v>
                </c:pt>
                <c:pt idx="8">
                  <c:v>-2.5876000000000001</c:v>
                </c:pt>
                <c:pt idx="9">
                  <c:v>3.6654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10F-4F02-950A-9334C38A7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Beauty'!$O$13:$O$23</c:f>
              <c:numCache>
                <c:formatCode>General</c:formatCode>
                <c:ptCount val="11"/>
                <c:pt idx="0">
                  <c:v>1.0629</c:v>
                </c:pt>
                <c:pt idx="1">
                  <c:v>0</c:v>
                </c:pt>
                <c:pt idx="2">
                  <c:v>2.0333000000000001</c:v>
                </c:pt>
                <c:pt idx="3">
                  <c:v>-3.3871000000000002</c:v>
                </c:pt>
                <c:pt idx="4">
                  <c:v>1.9822</c:v>
                </c:pt>
                <c:pt idx="5">
                  <c:v>0.76849999999999996</c:v>
                </c:pt>
                <c:pt idx="6">
                  <c:v>4.2298</c:v>
                </c:pt>
                <c:pt idx="7">
                  <c:v>-6.2263999999999999</c:v>
                </c:pt>
                <c:pt idx="8">
                  <c:v>1.5758000000000001</c:v>
                </c:pt>
                <c:pt idx="9">
                  <c:v>0.1167</c:v>
                </c:pt>
                <c:pt idx="10">
                  <c:v>-8.9403000000000006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2-4941-81FD-D3DF3100704F}"/>
            </c:ext>
          </c:extLst>
        </c:ser>
        <c:ser>
          <c:idx val="17"/>
          <c:order val="6"/>
          <c:tx>
            <c:strRef>
              <c:f>'LOG - Beauty'!$T$1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Beauty'!$T$13:$T$23</c:f>
              <c:numCache>
                <c:formatCode>General</c:formatCode>
                <c:ptCount val="11"/>
                <c:pt idx="0">
                  <c:v>1.2164999999999999</c:v>
                </c:pt>
                <c:pt idx="1">
                  <c:v>4.1102999999999996</c:v>
                </c:pt>
                <c:pt idx="2">
                  <c:v>1.4725999999999999</c:v>
                </c:pt>
                <c:pt idx="3">
                  <c:v>-2.4641000000000002</c:v>
                </c:pt>
                <c:pt idx="4">
                  <c:v>2.5924999999999998</c:v>
                </c:pt>
                <c:pt idx="5">
                  <c:v>1.0342</c:v>
                </c:pt>
                <c:pt idx="6">
                  <c:v>0</c:v>
                </c:pt>
                <c:pt idx="7">
                  <c:v>-3.8285999999999998</c:v>
                </c:pt>
                <c:pt idx="8">
                  <c:v>2.1743000000000001</c:v>
                </c:pt>
                <c:pt idx="9">
                  <c:v>0.65029999999999999</c:v>
                </c:pt>
                <c:pt idx="10">
                  <c:v>-6.319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2-4941-81FD-D3DF31007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'LOG - Beauty'!$A$13:$A$23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'LOG - Beauty'!$N$13:$N$23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3.1781000000000001</c:v>
                      </c:pt>
                      <c:pt idx="2">
                        <c:v>1.8609</c:v>
                      </c:pt>
                      <c:pt idx="3">
                        <c:v>-2.7909999999999999</c:v>
                      </c:pt>
                      <c:pt idx="4">
                        <c:v>2.4106999999999998</c:v>
                      </c:pt>
                      <c:pt idx="5">
                        <c:v>0.59960000000000002</c:v>
                      </c:pt>
                      <c:pt idx="6">
                        <c:v>2.9403999999999999</c:v>
                      </c:pt>
                      <c:pt idx="7">
                        <c:v>-3.6869000000000001</c:v>
                      </c:pt>
                      <c:pt idx="8">
                        <c:v>1.1417999999999999</c:v>
                      </c:pt>
                      <c:pt idx="9">
                        <c:v>0.5333</c:v>
                      </c:pt>
                      <c:pt idx="10">
                        <c:v>-5.9954999999999998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A72-4941-81FD-D3DF3100704F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Beauty'!$Q$13:$Q$23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1.1660999999999999</c:v>
                      </c:pt>
                      <c:pt idx="1">
                        <c:v>4.0891999999999999</c:v>
                      </c:pt>
                      <c:pt idx="2">
                        <c:v>1.9755</c:v>
                      </c:pt>
                      <c:pt idx="3">
                        <c:v>0</c:v>
                      </c:pt>
                      <c:pt idx="4">
                        <c:v>2.6191</c:v>
                      </c:pt>
                      <c:pt idx="5">
                        <c:v>0.45650000000000002</c:v>
                      </c:pt>
                      <c:pt idx="6">
                        <c:v>2.3462000000000001</c:v>
                      </c:pt>
                      <c:pt idx="7">
                        <c:v>-3.4535</c:v>
                      </c:pt>
                      <c:pt idx="8">
                        <c:v>1.4524999999999999</c:v>
                      </c:pt>
                      <c:pt idx="9">
                        <c:v>0.65959999999999996</c:v>
                      </c:pt>
                      <c:pt idx="10">
                        <c:v>-5.7262000000000004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A72-4941-81FD-D3DF3100704F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Beauty'!$R$1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Beauty'!$R$13:$R$23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1.1275999999999999</c:v>
                      </c:pt>
                      <c:pt idx="1">
                        <c:v>3.2823000000000002</c:v>
                      </c:pt>
                      <c:pt idx="2">
                        <c:v>1.1701999999999999</c:v>
                      </c:pt>
                      <c:pt idx="3">
                        <c:v>-2.9864999999999999</c:v>
                      </c:pt>
                      <c:pt idx="4">
                        <c:v>0</c:v>
                      </c:pt>
                      <c:pt idx="5">
                        <c:v>0.37840000000000001</c:v>
                      </c:pt>
                      <c:pt idx="6">
                        <c:v>3.0430999999999999</c:v>
                      </c:pt>
                      <c:pt idx="7">
                        <c:v>-4.4791999999999996</c:v>
                      </c:pt>
                      <c:pt idx="8">
                        <c:v>0.70579999999999998</c:v>
                      </c:pt>
                      <c:pt idx="9">
                        <c:v>5.5E-2</c:v>
                      </c:pt>
                      <c:pt idx="10">
                        <c:v>-6.7667000000000002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A72-4941-81FD-D3DF3100704F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Beauty'!$S$1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Beauty'!$S$13:$S$23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1.2103999999999999</c:v>
                      </c:pt>
                      <c:pt idx="1">
                        <c:v>3.2421000000000002</c:v>
                      </c:pt>
                      <c:pt idx="2">
                        <c:v>1.7765</c:v>
                      </c:pt>
                      <c:pt idx="3">
                        <c:v>-2.8014000000000001</c:v>
                      </c:pt>
                      <c:pt idx="4">
                        <c:v>2.4626000000000001</c:v>
                      </c:pt>
                      <c:pt idx="5">
                        <c:v>0</c:v>
                      </c:pt>
                      <c:pt idx="6">
                        <c:v>3.0230999999999999</c:v>
                      </c:pt>
                      <c:pt idx="7">
                        <c:v>-3.7179000000000002</c:v>
                      </c:pt>
                      <c:pt idx="8">
                        <c:v>1.1556</c:v>
                      </c:pt>
                      <c:pt idx="9">
                        <c:v>0.48570000000000002</c:v>
                      </c:pt>
                      <c:pt idx="10">
                        <c:v>-6.2419000000000002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A72-4941-81FD-D3DF3100704F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Beauty'!$P$13:$P$23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1.2938000000000001</c:v>
                      </c:pt>
                      <c:pt idx="1">
                        <c:v>3.4540000000000002</c:v>
                      </c:pt>
                      <c:pt idx="2">
                        <c:v>0</c:v>
                      </c:pt>
                      <c:pt idx="3">
                        <c:v>-3.1187</c:v>
                      </c:pt>
                      <c:pt idx="4">
                        <c:v>2.2698</c:v>
                      </c:pt>
                      <c:pt idx="5">
                        <c:v>0.48</c:v>
                      </c:pt>
                      <c:pt idx="6">
                        <c:v>2.5857000000000001</c:v>
                      </c:pt>
                      <c:pt idx="7">
                        <c:v>-3.9034</c:v>
                      </c:pt>
                      <c:pt idx="8">
                        <c:v>1.4591000000000001</c:v>
                      </c:pt>
                      <c:pt idx="9">
                        <c:v>0.32200000000000001</c:v>
                      </c:pt>
                      <c:pt idx="10">
                        <c:v>-6.2664999999999997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A72-4941-81FD-D3DF3100704F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Beauty'!$U$1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Beauty'!$U$13:$U$23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1.0531999999999999</c:v>
                      </c:pt>
                      <c:pt idx="1">
                        <c:v>5.5426000000000002</c:v>
                      </c:pt>
                      <c:pt idx="2">
                        <c:v>2.0863</c:v>
                      </c:pt>
                      <c:pt idx="3">
                        <c:v>-2.1343000000000001</c:v>
                      </c:pt>
                      <c:pt idx="4">
                        <c:v>3.3056999999999999</c:v>
                      </c:pt>
                      <c:pt idx="5">
                        <c:v>0.43280000000000002</c:v>
                      </c:pt>
                      <c:pt idx="6">
                        <c:v>2.9573</c:v>
                      </c:pt>
                      <c:pt idx="7">
                        <c:v>0</c:v>
                      </c:pt>
                      <c:pt idx="8">
                        <c:v>1.5215000000000001</c:v>
                      </c:pt>
                      <c:pt idx="9">
                        <c:v>0.6724</c:v>
                      </c:pt>
                      <c:pt idx="10">
                        <c:v>-5.0553999999999997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A72-4941-81FD-D3DF3100704F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Beauty'!$V$1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Beauty'!$V$13:$V$23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1.2364999999999999</c:v>
                      </c:pt>
                      <c:pt idx="1">
                        <c:v>3.4741</c:v>
                      </c:pt>
                      <c:pt idx="2">
                        <c:v>1.9801</c:v>
                      </c:pt>
                      <c:pt idx="3">
                        <c:v>-2.8609</c:v>
                      </c:pt>
                      <c:pt idx="4">
                        <c:v>2.2557999999999998</c:v>
                      </c:pt>
                      <c:pt idx="5">
                        <c:v>0.34849999999999998</c:v>
                      </c:pt>
                      <c:pt idx="6">
                        <c:v>3.1800999999999999</c:v>
                      </c:pt>
                      <c:pt idx="7">
                        <c:v>-3.9066000000000001</c:v>
                      </c:pt>
                      <c:pt idx="8">
                        <c:v>0</c:v>
                      </c:pt>
                      <c:pt idx="9">
                        <c:v>0.39279999999999998</c:v>
                      </c:pt>
                      <c:pt idx="10">
                        <c:v>-5.9702000000000002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A72-4941-81FD-D3DF3100704F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Beauty'!$W$1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Beauty'!$W$13:$W$23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1.167</c:v>
                      </c:pt>
                      <c:pt idx="1">
                        <c:v>3.2355</c:v>
                      </c:pt>
                      <c:pt idx="2">
                        <c:v>1.8422000000000001</c:v>
                      </c:pt>
                      <c:pt idx="3">
                        <c:v>-2.6907000000000001</c:v>
                      </c:pt>
                      <c:pt idx="4">
                        <c:v>2.2688000000000001</c:v>
                      </c:pt>
                      <c:pt idx="5">
                        <c:v>0.30630000000000002</c:v>
                      </c:pt>
                      <c:pt idx="6">
                        <c:v>2.7778999999999998</c:v>
                      </c:pt>
                      <c:pt idx="7">
                        <c:v>-4.5875000000000004</c:v>
                      </c:pt>
                      <c:pt idx="8">
                        <c:v>1.2504999999999999</c:v>
                      </c:pt>
                      <c:pt idx="9">
                        <c:v>0</c:v>
                      </c:pt>
                      <c:pt idx="10">
                        <c:v>-5.9316000000000004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A72-4941-81FD-D3DF3100704F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Beauty'!$X$1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Beauty'!$X$13:$X$23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0.70820000000000005</c:v>
                      </c:pt>
                      <c:pt idx="1">
                        <c:v>5.9097</c:v>
                      </c:pt>
                      <c:pt idx="2">
                        <c:v>2.8069999999999999</c:v>
                      </c:pt>
                      <c:pt idx="3">
                        <c:v>-2.9247999999999998</c:v>
                      </c:pt>
                      <c:pt idx="4">
                        <c:v>3.8167</c:v>
                      </c:pt>
                      <c:pt idx="5">
                        <c:v>1.5659000000000001</c:v>
                      </c:pt>
                      <c:pt idx="6">
                        <c:v>3.3344</c:v>
                      </c:pt>
                      <c:pt idx="7">
                        <c:v>-1.4891000000000001</c:v>
                      </c:pt>
                      <c:pt idx="8">
                        <c:v>0.53269999999999995</c:v>
                      </c:pt>
                      <c:pt idx="9">
                        <c:v>1.2888999999999999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A72-4941-81FD-D3DF3100704F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'LOG - Beauty'!$N$1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'LOG - Beauty'!$A$2:$A$12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Beauty'!$N$56:$N$66</c:f>
              <c:numCache>
                <c:formatCode>General</c:formatCode>
                <c:ptCount val="11"/>
                <c:pt idx="0">
                  <c:v>0</c:v>
                </c:pt>
                <c:pt idx="1">
                  <c:v>1.210221</c:v>
                </c:pt>
                <c:pt idx="2">
                  <c:v>1.1369229999999999</c:v>
                </c:pt>
                <c:pt idx="3">
                  <c:v>-0.68721699999999997</c:v>
                </c:pt>
                <c:pt idx="4">
                  <c:v>2.5155080000000001</c:v>
                </c:pt>
                <c:pt idx="5">
                  <c:v>0.20678099999999999</c:v>
                </c:pt>
                <c:pt idx="6">
                  <c:v>0.41298400000000002</c:v>
                </c:pt>
                <c:pt idx="7">
                  <c:v>-0.64192499999999997</c:v>
                </c:pt>
                <c:pt idx="8">
                  <c:v>-1.3434950000000001</c:v>
                </c:pt>
                <c:pt idx="9">
                  <c:v>1.0299769999999999</c:v>
                </c:pt>
                <c:pt idx="10">
                  <c:v>-0.38174200000000003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1E-4CE3-86C8-6BE8C952D67D}"/>
            </c:ext>
          </c:extLst>
        </c:ser>
        <c:ser>
          <c:idx val="12"/>
          <c:order val="1"/>
          <c:tx>
            <c:strRef>
              <c:f>'LOG - Beauty'!$O$1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'LOG - Beauty'!$A$2:$A$12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Beauty'!$O$56:$O$66</c:f>
              <c:numCache>
                <c:formatCode>General</c:formatCode>
                <c:ptCount val="11"/>
                <c:pt idx="0">
                  <c:v>-8.3644639999999999</c:v>
                </c:pt>
                <c:pt idx="1">
                  <c:v>0</c:v>
                </c:pt>
                <c:pt idx="2">
                  <c:v>1.371435</c:v>
                </c:pt>
                <c:pt idx="3">
                  <c:v>-0.88669200000000004</c:v>
                </c:pt>
                <c:pt idx="4">
                  <c:v>2.9249849999999999</c:v>
                </c:pt>
                <c:pt idx="5">
                  <c:v>0.95976700000000004</c:v>
                </c:pt>
                <c:pt idx="6">
                  <c:v>0.79303800000000002</c:v>
                </c:pt>
                <c:pt idx="7">
                  <c:v>-0.58208199999999999</c:v>
                </c:pt>
                <c:pt idx="8">
                  <c:v>-0.973333</c:v>
                </c:pt>
                <c:pt idx="9">
                  <c:v>0.76105800000000001</c:v>
                </c:pt>
                <c:pt idx="10">
                  <c:v>-1.2277309999999999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1E-4CE3-86C8-6BE8C952D67D}"/>
            </c:ext>
          </c:extLst>
        </c:ser>
        <c:ser>
          <c:idx val="13"/>
          <c:order val="2"/>
          <c:tx>
            <c:strRef>
              <c:f>'LOG - Beauty'!$P$1</c:f>
              <c:strCache>
                <c:ptCount val="1"/>
                <c:pt idx="0">
                  <c:v>Car</c:v>
                </c:pt>
              </c:strCache>
            </c:strRef>
          </c:tx>
          <c:val>
            <c:numRef>
              <c:f>'LOG - Beauty'!$P$56:$P$66</c:f>
              <c:numCache>
                <c:formatCode>General</c:formatCode>
                <c:ptCount val="11"/>
                <c:pt idx="0">
                  <c:v>-7.0099770000000001</c:v>
                </c:pt>
                <c:pt idx="1">
                  <c:v>1.2100379999999999</c:v>
                </c:pt>
                <c:pt idx="2">
                  <c:v>0</c:v>
                </c:pt>
                <c:pt idx="3">
                  <c:v>-0.53181800000000001</c:v>
                </c:pt>
                <c:pt idx="4">
                  <c:v>2.5808960000000001</c:v>
                </c:pt>
                <c:pt idx="5">
                  <c:v>1.0567839999999999</c:v>
                </c:pt>
                <c:pt idx="6">
                  <c:v>0.256795</c:v>
                </c:pt>
                <c:pt idx="7">
                  <c:v>-0.31392100000000001</c:v>
                </c:pt>
                <c:pt idx="8">
                  <c:v>-1.0922879999999999</c:v>
                </c:pt>
                <c:pt idx="9">
                  <c:v>0.99331000000000003</c:v>
                </c:pt>
                <c:pt idx="10">
                  <c:v>-0.42690099999999997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1E-4CE3-86C8-6BE8C952D67D}"/>
            </c:ext>
          </c:extLst>
        </c:ser>
        <c:ser>
          <c:idx val="14"/>
          <c:order val="3"/>
          <c:tx>
            <c:strRef>
              <c:f>'LOG - Beauty'!$Q$1</c:f>
              <c:strCache>
                <c:ptCount val="1"/>
                <c:pt idx="0">
                  <c:v>Fence</c:v>
                </c:pt>
              </c:strCache>
            </c:strRef>
          </c:tx>
          <c:val>
            <c:numRef>
              <c:f>'LOG - Beauty'!$Q$56:$Q$66</c:f>
              <c:numCache>
                <c:formatCode>General</c:formatCode>
                <c:ptCount val="11"/>
                <c:pt idx="0">
                  <c:v>-8.1582699999999999</c:v>
                </c:pt>
                <c:pt idx="1">
                  <c:v>1.1725840000000001</c:v>
                </c:pt>
                <c:pt idx="2">
                  <c:v>1.1898569999999999</c:v>
                </c:pt>
                <c:pt idx="3">
                  <c:v>0</c:v>
                </c:pt>
                <c:pt idx="4">
                  <c:v>2.3664269999999998</c:v>
                </c:pt>
                <c:pt idx="5">
                  <c:v>0.84783200000000003</c:v>
                </c:pt>
                <c:pt idx="6">
                  <c:v>0.43756800000000001</c:v>
                </c:pt>
                <c:pt idx="7">
                  <c:v>-0.30069600000000002</c:v>
                </c:pt>
                <c:pt idx="8">
                  <c:v>-1.220782</c:v>
                </c:pt>
                <c:pt idx="9">
                  <c:v>1.047355</c:v>
                </c:pt>
                <c:pt idx="10">
                  <c:v>-0.71517900000000001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1E-4CE3-86C8-6BE8C952D67D}"/>
            </c:ext>
          </c:extLst>
        </c:ser>
        <c:ser>
          <c:idx val="15"/>
          <c:order val="4"/>
          <c:tx>
            <c:strRef>
              <c:f>'LOG - Beauty'!$R$1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'LOG - Beauty'!$R$56:$R$66</c:f>
              <c:numCache>
                <c:formatCode>General</c:formatCode>
                <c:ptCount val="11"/>
                <c:pt idx="0">
                  <c:v>-7.5681599999999998</c:v>
                </c:pt>
                <c:pt idx="1">
                  <c:v>1.226764</c:v>
                </c:pt>
                <c:pt idx="2">
                  <c:v>1.3549960000000001</c:v>
                </c:pt>
                <c:pt idx="3">
                  <c:v>-0.47713100000000003</c:v>
                </c:pt>
                <c:pt idx="4">
                  <c:v>0</c:v>
                </c:pt>
                <c:pt idx="5">
                  <c:v>1.2413320000000001</c:v>
                </c:pt>
                <c:pt idx="6">
                  <c:v>0.63335600000000003</c:v>
                </c:pt>
                <c:pt idx="7">
                  <c:v>0.71593899999999999</c:v>
                </c:pt>
                <c:pt idx="8">
                  <c:v>-1.4279520000000001</c:v>
                </c:pt>
                <c:pt idx="9">
                  <c:v>0.85679000000000005</c:v>
                </c:pt>
                <c:pt idx="10">
                  <c:v>-0.183807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1E-4CE3-86C8-6BE8C952D67D}"/>
            </c:ext>
          </c:extLst>
        </c:ser>
        <c:ser>
          <c:idx val="16"/>
          <c:order val="5"/>
          <c:tx>
            <c:strRef>
              <c:f>'LOG - Beauty'!$S$1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'LOG - Beauty'!$S$56:$S$66</c:f>
              <c:numCache>
                <c:formatCode>General</c:formatCode>
                <c:ptCount val="11"/>
                <c:pt idx="0">
                  <c:v>-7.5253769999999998</c:v>
                </c:pt>
                <c:pt idx="1">
                  <c:v>1.1971369999999999</c:v>
                </c:pt>
                <c:pt idx="2">
                  <c:v>1.2537050000000001</c:v>
                </c:pt>
                <c:pt idx="3">
                  <c:v>-0.66458300000000003</c:v>
                </c:pt>
                <c:pt idx="4">
                  <c:v>2.5726580000000001</c:v>
                </c:pt>
                <c:pt idx="5">
                  <c:v>0</c:v>
                </c:pt>
                <c:pt idx="6">
                  <c:v>0.48540800000000001</c:v>
                </c:pt>
                <c:pt idx="7">
                  <c:v>-0.51991100000000001</c:v>
                </c:pt>
                <c:pt idx="8">
                  <c:v>-1.2827139999999999</c:v>
                </c:pt>
                <c:pt idx="9">
                  <c:v>1.0129239999999999</c:v>
                </c:pt>
                <c:pt idx="10">
                  <c:v>-0.37096800000000002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1E-4CE3-86C8-6BE8C952D67D}"/>
            </c:ext>
          </c:extLst>
        </c:ser>
        <c:ser>
          <c:idx val="17"/>
          <c:order val="6"/>
          <c:tx>
            <c:strRef>
              <c:f>'LOG - Beauty'!$T$1</c:f>
              <c:strCache>
                <c:ptCount val="1"/>
                <c:pt idx="0">
                  <c:v>Pole</c:v>
                </c:pt>
              </c:strCache>
            </c:strRef>
          </c:tx>
          <c:val>
            <c:numRef>
              <c:f>'LOG - Beauty'!$T$56:$T$66</c:f>
              <c:numCache>
                <c:formatCode>General</c:formatCode>
                <c:ptCount val="11"/>
                <c:pt idx="0">
                  <c:v>-8.0488769999999992</c:v>
                </c:pt>
                <c:pt idx="1">
                  <c:v>1.249746</c:v>
                </c:pt>
                <c:pt idx="2">
                  <c:v>1.1218619999999999</c:v>
                </c:pt>
                <c:pt idx="3">
                  <c:v>-0.55831600000000003</c:v>
                </c:pt>
                <c:pt idx="4">
                  <c:v>2.6445280000000002</c:v>
                </c:pt>
                <c:pt idx="5">
                  <c:v>0.96688300000000005</c:v>
                </c:pt>
                <c:pt idx="6">
                  <c:v>0</c:v>
                </c:pt>
                <c:pt idx="7">
                  <c:v>-0.41001500000000002</c:v>
                </c:pt>
                <c:pt idx="8">
                  <c:v>-1.0188429999999999</c:v>
                </c:pt>
                <c:pt idx="9">
                  <c:v>1.0918840000000001</c:v>
                </c:pt>
                <c:pt idx="10">
                  <c:v>-0.42837599999999998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1E-4CE3-86C8-6BE8C952D67D}"/>
            </c:ext>
          </c:extLst>
        </c:ser>
        <c:ser>
          <c:idx val="18"/>
          <c:order val="7"/>
          <c:tx>
            <c:strRef>
              <c:f>'LOG - Beauty'!$U$1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'LOG - Beauty'!$U$56:$U$66</c:f>
              <c:numCache>
                <c:formatCode>General</c:formatCode>
                <c:ptCount val="11"/>
                <c:pt idx="0">
                  <c:v>-8.1546439999999993</c:v>
                </c:pt>
                <c:pt idx="1">
                  <c:v>1.1571039999999999</c:v>
                </c:pt>
                <c:pt idx="2">
                  <c:v>1.2122189999999999</c:v>
                </c:pt>
                <c:pt idx="3">
                  <c:v>-0.77540799999999999</c:v>
                </c:pt>
                <c:pt idx="4">
                  <c:v>2.4444599999999999</c:v>
                </c:pt>
                <c:pt idx="5">
                  <c:v>0.87638700000000003</c:v>
                </c:pt>
                <c:pt idx="6">
                  <c:v>0.48321799999999998</c:v>
                </c:pt>
                <c:pt idx="7">
                  <c:v>0</c:v>
                </c:pt>
                <c:pt idx="8">
                  <c:v>-1.3767990000000001</c:v>
                </c:pt>
                <c:pt idx="9">
                  <c:v>1.237012</c:v>
                </c:pt>
                <c:pt idx="10">
                  <c:v>-0.42453099999999999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1E-4CE3-86C8-6BE8C952D67D}"/>
            </c:ext>
          </c:extLst>
        </c:ser>
        <c:ser>
          <c:idx val="19"/>
          <c:order val="8"/>
          <c:tx>
            <c:strRef>
              <c:f>'LOG - Beauty'!$V$1</c:f>
              <c:strCache>
                <c:ptCount val="1"/>
                <c:pt idx="0">
                  <c:v>SignSymbol</c:v>
                </c:pt>
              </c:strCache>
            </c:strRef>
          </c:tx>
          <c:val>
            <c:numRef>
              <c:f>'LOG - Beauty'!$V$56:$V$66</c:f>
              <c:numCache>
                <c:formatCode>General</c:formatCode>
                <c:ptCount val="11"/>
                <c:pt idx="0">
                  <c:v>-7.9551670000000003</c:v>
                </c:pt>
                <c:pt idx="1">
                  <c:v>1.0664119999999999</c:v>
                </c:pt>
                <c:pt idx="2">
                  <c:v>1.0259529999999999</c:v>
                </c:pt>
                <c:pt idx="3">
                  <c:v>-0.58772599999999997</c:v>
                </c:pt>
                <c:pt idx="4">
                  <c:v>2.667761</c:v>
                </c:pt>
                <c:pt idx="5">
                  <c:v>0.45901700000000001</c:v>
                </c:pt>
                <c:pt idx="6">
                  <c:v>-0.19096299999999999</c:v>
                </c:pt>
                <c:pt idx="7">
                  <c:v>-0.42749300000000001</c:v>
                </c:pt>
                <c:pt idx="8">
                  <c:v>0</c:v>
                </c:pt>
                <c:pt idx="9">
                  <c:v>1.0793809999999999</c:v>
                </c:pt>
                <c:pt idx="10">
                  <c:v>-0.36621900000000002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1E-4CE3-86C8-6BE8C952D67D}"/>
            </c:ext>
          </c:extLst>
        </c:ser>
        <c:ser>
          <c:idx val="20"/>
          <c:order val="9"/>
          <c:tx>
            <c:strRef>
              <c:f>'LOG - Beauty'!$W$1</c:f>
              <c:strCache>
                <c:ptCount val="1"/>
                <c:pt idx="0">
                  <c:v>Sky</c:v>
                </c:pt>
              </c:strCache>
            </c:strRef>
          </c:tx>
          <c:val>
            <c:numRef>
              <c:f>'LOG - Beauty'!$W$56:$W$66</c:f>
              <c:numCache>
                <c:formatCode>General</c:formatCode>
                <c:ptCount val="11"/>
                <c:pt idx="0">
                  <c:v>-7.8131620000000002</c:v>
                </c:pt>
                <c:pt idx="1">
                  <c:v>1.008691</c:v>
                </c:pt>
                <c:pt idx="2">
                  <c:v>1.1259779999999999</c:v>
                </c:pt>
                <c:pt idx="3">
                  <c:v>-0.75126700000000002</c:v>
                </c:pt>
                <c:pt idx="4">
                  <c:v>2.210207</c:v>
                </c:pt>
                <c:pt idx="5">
                  <c:v>0.362925</c:v>
                </c:pt>
                <c:pt idx="6">
                  <c:v>1.012275</c:v>
                </c:pt>
                <c:pt idx="7">
                  <c:v>-0.44026700000000002</c:v>
                </c:pt>
                <c:pt idx="8">
                  <c:v>-1.423894</c:v>
                </c:pt>
                <c:pt idx="9">
                  <c:v>0</c:v>
                </c:pt>
                <c:pt idx="10">
                  <c:v>-0.62518899999999999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A1E-4CE3-86C8-6BE8C952D67D}"/>
            </c:ext>
          </c:extLst>
        </c:ser>
        <c:ser>
          <c:idx val="21"/>
          <c:order val="10"/>
          <c:tx>
            <c:strRef>
              <c:f>'LOG - Beauty'!$X$1</c:f>
              <c:strCache>
                <c:ptCount val="1"/>
                <c:pt idx="0">
                  <c:v>Tree</c:v>
                </c:pt>
              </c:strCache>
            </c:strRef>
          </c:tx>
          <c:val>
            <c:numRef>
              <c:f>'LOG - Beauty'!$X$56:$X$66</c:f>
              <c:numCache>
                <c:formatCode>General</c:formatCode>
                <c:ptCount val="11"/>
                <c:pt idx="0">
                  <c:v>-8.0313510000000008</c:v>
                </c:pt>
                <c:pt idx="1">
                  <c:v>1.489808</c:v>
                </c:pt>
                <c:pt idx="2">
                  <c:v>1.0649439999999999</c:v>
                </c:pt>
                <c:pt idx="3">
                  <c:v>-0.358352</c:v>
                </c:pt>
                <c:pt idx="4">
                  <c:v>2.5025759999999999</c:v>
                </c:pt>
                <c:pt idx="5">
                  <c:v>0.98162899999999997</c:v>
                </c:pt>
                <c:pt idx="6">
                  <c:v>0.60198499999999999</c:v>
                </c:pt>
                <c:pt idx="7">
                  <c:v>-0.62255199999999999</c:v>
                </c:pt>
                <c:pt idx="8">
                  <c:v>-1.2658510000000001</c:v>
                </c:pt>
                <c:pt idx="9">
                  <c:v>0.99654799999999999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A1E-4CE3-86C8-6BE8C952D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'LOG - Beauty'!$N$1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Beauty'!$N$67:$N$77</c:f>
              <c:numCache>
                <c:formatCode>General</c:formatCode>
                <c:ptCount val="11"/>
                <c:pt idx="0">
                  <c:v>0</c:v>
                </c:pt>
                <c:pt idx="1">
                  <c:v>1.1605209999999999</c:v>
                </c:pt>
                <c:pt idx="2">
                  <c:v>0.56026200000000004</c:v>
                </c:pt>
                <c:pt idx="3">
                  <c:v>-0.964584</c:v>
                </c:pt>
                <c:pt idx="4">
                  <c:v>1.179217</c:v>
                </c:pt>
                <c:pt idx="5">
                  <c:v>0.40722199999999997</c:v>
                </c:pt>
                <c:pt idx="6">
                  <c:v>2.0109270000000001</c:v>
                </c:pt>
                <c:pt idx="7">
                  <c:v>-1.990488</c:v>
                </c:pt>
                <c:pt idx="8">
                  <c:v>0.61681600000000003</c:v>
                </c:pt>
                <c:pt idx="9">
                  <c:v>0.28085199999999999</c:v>
                </c:pt>
                <c:pt idx="10">
                  <c:v>-1.9642029999999999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8F9-4ACA-AE33-A5A88B14242B}"/>
            </c:ext>
          </c:extLst>
        </c:ser>
        <c:ser>
          <c:idx val="12"/>
          <c:order val="1"/>
          <c:tx>
            <c:strRef>
              <c:f>'LOG - Beauty'!$O$1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Beauty'!$O$67:$O$77</c:f>
              <c:numCache>
                <c:formatCode>General</c:formatCode>
                <c:ptCount val="11"/>
                <c:pt idx="0">
                  <c:v>1.1459729999999999</c:v>
                </c:pt>
                <c:pt idx="1">
                  <c:v>0</c:v>
                </c:pt>
                <c:pt idx="2">
                  <c:v>0.61335200000000001</c:v>
                </c:pt>
                <c:pt idx="3">
                  <c:v>-1.1457649999999999</c:v>
                </c:pt>
                <c:pt idx="4">
                  <c:v>0.96267000000000003</c:v>
                </c:pt>
                <c:pt idx="5">
                  <c:v>0.52791999999999994</c:v>
                </c:pt>
                <c:pt idx="6">
                  <c:v>2.774956</c:v>
                </c:pt>
                <c:pt idx="7">
                  <c:v>-2.990688</c:v>
                </c:pt>
                <c:pt idx="8">
                  <c:v>0.84802900000000003</c:v>
                </c:pt>
                <c:pt idx="9">
                  <c:v>6.1143999999999997E-2</c:v>
                </c:pt>
                <c:pt idx="10">
                  <c:v>-2.6892740000000002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9-4ACA-AE33-A5A88B14242B}"/>
            </c:ext>
          </c:extLst>
        </c:ser>
        <c:ser>
          <c:idx val="13"/>
          <c:order val="2"/>
          <c:tx>
            <c:strRef>
              <c:f>'LOG - Beauty'!$P$1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Beauty'!$P$67:$P$77</c:f>
              <c:numCache>
                <c:formatCode>General</c:formatCode>
                <c:ptCount val="11"/>
                <c:pt idx="0">
                  <c:v>1.391613</c:v>
                </c:pt>
                <c:pt idx="1">
                  <c:v>1.2590440000000001</c:v>
                </c:pt>
                <c:pt idx="2">
                  <c:v>0</c:v>
                </c:pt>
                <c:pt idx="3">
                  <c:v>-1.0713250000000001</c:v>
                </c:pt>
                <c:pt idx="4">
                  <c:v>1.078222</c:v>
                </c:pt>
                <c:pt idx="5">
                  <c:v>0.32866400000000001</c:v>
                </c:pt>
                <c:pt idx="6">
                  <c:v>1.7596849999999999</c:v>
                </c:pt>
                <c:pt idx="7">
                  <c:v>-2.0985870000000002</c:v>
                </c:pt>
                <c:pt idx="8">
                  <c:v>0.78164400000000001</c:v>
                </c:pt>
                <c:pt idx="9">
                  <c:v>0.16942599999999999</c:v>
                </c:pt>
                <c:pt idx="10">
                  <c:v>-2.02251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8F9-4ACA-AE33-A5A88B14242B}"/>
            </c:ext>
          </c:extLst>
        </c:ser>
        <c:ser>
          <c:idx val="14"/>
          <c:order val="3"/>
          <c:tx>
            <c:strRef>
              <c:f>'LOG - Beauty'!$Q$1</c:f>
              <c:strCache>
                <c:ptCount val="1"/>
                <c:pt idx="0">
                  <c:v>Fence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Beauty'!$Q$67:$Q$77</c:f>
              <c:numCache>
                <c:formatCode>General</c:formatCode>
                <c:ptCount val="11"/>
                <c:pt idx="0">
                  <c:v>1.261002</c:v>
                </c:pt>
                <c:pt idx="1">
                  <c:v>1.4587840000000001</c:v>
                </c:pt>
                <c:pt idx="2">
                  <c:v>0.59588200000000002</c:v>
                </c:pt>
                <c:pt idx="3">
                  <c:v>0</c:v>
                </c:pt>
                <c:pt idx="4">
                  <c:v>1.2793300000000001</c:v>
                </c:pt>
                <c:pt idx="5">
                  <c:v>0.31475999999999998</c:v>
                </c:pt>
                <c:pt idx="6">
                  <c:v>1.5856870000000001</c:v>
                </c:pt>
                <c:pt idx="7">
                  <c:v>-1.8327290000000001</c:v>
                </c:pt>
                <c:pt idx="8">
                  <c:v>0.77989699999999995</c:v>
                </c:pt>
                <c:pt idx="9">
                  <c:v>0.34513700000000003</c:v>
                </c:pt>
                <c:pt idx="10">
                  <c:v>-1.843804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8F9-4ACA-AE33-A5A88B14242B}"/>
            </c:ext>
          </c:extLst>
        </c:ser>
        <c:ser>
          <c:idx val="15"/>
          <c:order val="4"/>
          <c:tx>
            <c:strRef>
              <c:f>'LOG - Beauty'!$R$1</c:f>
              <c:strCache>
                <c:ptCount val="1"/>
                <c:pt idx="0">
                  <c:v>Pavement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Beauty'!$R$67:$R$77</c:f>
              <c:numCache>
                <c:formatCode>General</c:formatCode>
                <c:ptCount val="11"/>
                <c:pt idx="0">
                  <c:v>1.2178629999999999</c:v>
                </c:pt>
                <c:pt idx="1">
                  <c:v>1.195522</c:v>
                </c:pt>
                <c:pt idx="2">
                  <c:v>0.34449600000000002</c:v>
                </c:pt>
                <c:pt idx="3">
                  <c:v>-1.029776</c:v>
                </c:pt>
                <c:pt idx="4">
                  <c:v>0</c:v>
                </c:pt>
                <c:pt idx="5">
                  <c:v>0.26055499999999998</c:v>
                </c:pt>
                <c:pt idx="6">
                  <c:v>2.0755910000000002</c:v>
                </c:pt>
                <c:pt idx="7">
                  <c:v>-2.3630149999999999</c:v>
                </c:pt>
                <c:pt idx="8">
                  <c:v>0.37738500000000003</c:v>
                </c:pt>
                <c:pt idx="9">
                  <c:v>2.8476000000000001E-2</c:v>
                </c:pt>
                <c:pt idx="10">
                  <c:v>-2.1591779999999998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8F9-4ACA-AE33-A5A88B14242B}"/>
            </c:ext>
          </c:extLst>
        </c:ser>
        <c:ser>
          <c:idx val="16"/>
          <c:order val="5"/>
          <c:tx>
            <c:strRef>
              <c:f>'LOG - Beauty'!$S$1</c:f>
              <c:strCache>
                <c:ptCount val="1"/>
                <c:pt idx="0">
                  <c:v>Pedestrian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Beauty'!$S$67:$S$77</c:f>
              <c:numCache>
                <c:formatCode>General</c:formatCode>
                <c:ptCount val="11"/>
                <c:pt idx="0">
                  <c:v>1.2893220000000001</c:v>
                </c:pt>
                <c:pt idx="1">
                  <c:v>1.184434</c:v>
                </c:pt>
                <c:pt idx="2">
                  <c:v>0.53383899999999995</c:v>
                </c:pt>
                <c:pt idx="3">
                  <c:v>-0.96526000000000001</c:v>
                </c:pt>
                <c:pt idx="4">
                  <c:v>1.2048700000000001</c:v>
                </c:pt>
                <c:pt idx="5">
                  <c:v>0</c:v>
                </c:pt>
                <c:pt idx="6">
                  <c:v>2.0232290000000002</c:v>
                </c:pt>
                <c:pt idx="7">
                  <c:v>-2.0060539999999998</c:v>
                </c:pt>
                <c:pt idx="8">
                  <c:v>0.624529</c:v>
                </c:pt>
                <c:pt idx="9">
                  <c:v>0.25632100000000002</c:v>
                </c:pt>
                <c:pt idx="10">
                  <c:v>-2.018138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8F9-4ACA-AE33-A5A88B14242B}"/>
            </c:ext>
          </c:extLst>
        </c:ser>
        <c:ser>
          <c:idx val="17"/>
          <c:order val="6"/>
          <c:tx>
            <c:strRef>
              <c:f>'LOG - Beauty'!$T$1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Beauty'!$T$67:$T$77</c:f>
              <c:numCache>
                <c:formatCode>General</c:formatCode>
                <c:ptCount val="11"/>
                <c:pt idx="0">
                  <c:v>1.315588</c:v>
                </c:pt>
                <c:pt idx="1">
                  <c:v>1.4413180000000001</c:v>
                </c:pt>
                <c:pt idx="2">
                  <c:v>0.44317200000000001</c:v>
                </c:pt>
                <c:pt idx="3">
                  <c:v>-0.84074899999999997</c:v>
                </c:pt>
                <c:pt idx="4">
                  <c:v>1.264578</c:v>
                </c:pt>
                <c:pt idx="5">
                  <c:v>0.69748299999999996</c:v>
                </c:pt>
                <c:pt idx="6">
                  <c:v>0</c:v>
                </c:pt>
                <c:pt idx="7">
                  <c:v>-2.0625960000000001</c:v>
                </c:pt>
                <c:pt idx="8">
                  <c:v>1.11585</c:v>
                </c:pt>
                <c:pt idx="9">
                  <c:v>0.34178799999999998</c:v>
                </c:pt>
                <c:pt idx="10">
                  <c:v>-2.0672799999999998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F9-4ACA-AE33-A5A88B14242B}"/>
            </c:ext>
          </c:extLst>
        </c:ser>
        <c:ser>
          <c:idx val="18"/>
          <c:order val="7"/>
          <c:tx>
            <c:strRef>
              <c:f>'LOG - Beauty'!$U$1</c:f>
              <c:strCache>
                <c:ptCount val="1"/>
                <c:pt idx="0">
                  <c:v>Road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Beauty'!$U$67:$U$77</c:f>
              <c:numCache>
                <c:formatCode>General</c:formatCode>
                <c:ptCount val="11"/>
                <c:pt idx="0">
                  <c:v>1.138166</c:v>
                </c:pt>
                <c:pt idx="1">
                  <c:v>1.8040750000000001</c:v>
                </c:pt>
                <c:pt idx="2">
                  <c:v>0.62827500000000003</c:v>
                </c:pt>
                <c:pt idx="3">
                  <c:v>-0.72685500000000003</c:v>
                </c:pt>
                <c:pt idx="4">
                  <c:v>1.582568</c:v>
                </c:pt>
                <c:pt idx="5">
                  <c:v>0.298205</c:v>
                </c:pt>
                <c:pt idx="6">
                  <c:v>2.0210370000000002</c:v>
                </c:pt>
                <c:pt idx="7">
                  <c:v>0</c:v>
                </c:pt>
                <c:pt idx="8">
                  <c:v>0.81744099999999997</c:v>
                </c:pt>
                <c:pt idx="9">
                  <c:v>0.35170600000000002</c:v>
                </c:pt>
                <c:pt idx="10">
                  <c:v>-1.5298039999999999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B8F9-4ACA-AE33-A5A88B14242B}"/>
            </c:ext>
          </c:extLst>
        </c:ser>
        <c:ser>
          <c:idx val="19"/>
          <c:order val="8"/>
          <c:tx>
            <c:strRef>
              <c:f>'LOG - Beauty'!$V$1</c:f>
              <c:strCache>
                <c:ptCount val="1"/>
                <c:pt idx="0">
                  <c:v>SignSymbol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Beauty'!$V$67:$V$77</c:f>
              <c:numCache>
                <c:formatCode>General</c:formatCode>
                <c:ptCount val="11"/>
                <c:pt idx="0">
                  <c:v>1.3354630000000001</c:v>
                </c:pt>
                <c:pt idx="1">
                  <c:v>1.263501</c:v>
                </c:pt>
                <c:pt idx="2">
                  <c:v>0.59345099999999995</c:v>
                </c:pt>
                <c:pt idx="3">
                  <c:v>-0.98272300000000001</c:v>
                </c:pt>
                <c:pt idx="4">
                  <c:v>1.0932470000000001</c:v>
                </c:pt>
                <c:pt idx="5">
                  <c:v>0.24025199999999999</c:v>
                </c:pt>
                <c:pt idx="6">
                  <c:v>2.0585100000000001</c:v>
                </c:pt>
                <c:pt idx="7">
                  <c:v>-2.0963669999999999</c:v>
                </c:pt>
                <c:pt idx="8">
                  <c:v>0</c:v>
                </c:pt>
                <c:pt idx="9">
                  <c:v>0.206701</c:v>
                </c:pt>
                <c:pt idx="10">
                  <c:v>-1.9433720000000001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B8F9-4ACA-AE33-A5A88B14242B}"/>
            </c:ext>
          </c:extLst>
        </c:ser>
        <c:ser>
          <c:idx val="20"/>
          <c:order val="9"/>
          <c:tx>
            <c:strRef>
              <c:f>'LOG - Beauty'!$W$1</c:f>
              <c:strCache>
                <c:ptCount val="1"/>
                <c:pt idx="0">
                  <c:v>Sky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Beauty'!$W$67:$W$77</c:f>
              <c:numCache>
                <c:formatCode>General</c:formatCode>
                <c:ptCount val="11"/>
                <c:pt idx="0">
                  <c:v>1.2623709999999999</c:v>
                </c:pt>
                <c:pt idx="1">
                  <c:v>1.1756359999999999</c:v>
                </c:pt>
                <c:pt idx="2">
                  <c:v>0.554647</c:v>
                </c:pt>
                <c:pt idx="3">
                  <c:v>-0.92506999999999995</c:v>
                </c:pt>
                <c:pt idx="4">
                  <c:v>1.0904910000000001</c:v>
                </c:pt>
                <c:pt idx="5">
                  <c:v>0.21090100000000001</c:v>
                </c:pt>
                <c:pt idx="6">
                  <c:v>1.895035</c:v>
                </c:pt>
                <c:pt idx="7">
                  <c:v>-2.4201269999999999</c:v>
                </c:pt>
                <c:pt idx="8">
                  <c:v>0.67407499999999998</c:v>
                </c:pt>
                <c:pt idx="9">
                  <c:v>0</c:v>
                </c:pt>
                <c:pt idx="10">
                  <c:v>-1.9255690000000001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B8F9-4ACA-AE33-A5A88B14242B}"/>
            </c:ext>
          </c:extLst>
        </c:ser>
        <c:ser>
          <c:idx val="21"/>
          <c:order val="10"/>
          <c:tx>
            <c:strRef>
              <c:f>'LOG - Beauty'!$X$1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'LOG - Beauty'!$A$13:$A$23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Beauty'!$X$67:$X$77</c:f>
              <c:numCache>
                <c:formatCode>General</c:formatCode>
                <c:ptCount val="11"/>
                <c:pt idx="0">
                  <c:v>0.76280700000000001</c:v>
                </c:pt>
                <c:pt idx="1">
                  <c:v>2.0135149999999999</c:v>
                </c:pt>
                <c:pt idx="2">
                  <c:v>0.83421800000000002</c:v>
                </c:pt>
                <c:pt idx="3">
                  <c:v>-1.0006520000000001</c:v>
                </c:pt>
                <c:pt idx="4">
                  <c:v>1.7990440000000001</c:v>
                </c:pt>
                <c:pt idx="5">
                  <c:v>1.058549</c:v>
                </c:pt>
                <c:pt idx="6">
                  <c:v>2.2676479999999999</c:v>
                </c:pt>
                <c:pt idx="7">
                  <c:v>-0.738626</c:v>
                </c:pt>
                <c:pt idx="8">
                  <c:v>0.28405999999999998</c:v>
                </c:pt>
                <c:pt idx="9">
                  <c:v>0.67223299999999997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B8F9-4ACA-AE33-A5A88B142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Beauty!$A$2:$A$12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Beauty!$N$2:$N$12</c:f>
              <c:numCache>
                <c:formatCode>General</c:formatCode>
                <c:ptCount val="11"/>
                <c:pt idx="0">
                  <c:v>0</c:v>
                </c:pt>
                <c:pt idx="1">
                  <c:v>1.9898</c:v>
                </c:pt>
                <c:pt idx="2">
                  <c:v>2.0817999999999999</c:v>
                </c:pt>
                <c:pt idx="3">
                  <c:v>1.9729000000000001</c:v>
                </c:pt>
                <c:pt idx="4">
                  <c:v>2.2029999999999998</c:v>
                </c:pt>
                <c:pt idx="5">
                  <c:v>2.0011999999999999</c:v>
                </c:pt>
                <c:pt idx="6">
                  <c:v>2.0240999999999998</c:v>
                </c:pt>
                <c:pt idx="7">
                  <c:v>1.9702999999999999</c:v>
                </c:pt>
                <c:pt idx="8">
                  <c:v>1.8381000000000001</c:v>
                </c:pt>
                <c:pt idx="9">
                  <c:v>1.9797</c:v>
                </c:pt>
                <c:pt idx="10">
                  <c:v>1.9463999999999999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27F-4103-8C14-67E973CA1FE4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Beauty!$A$2:$A$12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Beauty!$O$2:$O$12</c:f>
              <c:numCache>
                <c:formatCode>General</c:formatCode>
                <c:ptCount val="11"/>
                <c:pt idx="0">
                  <c:v>-1.9956</c:v>
                </c:pt>
                <c:pt idx="1">
                  <c:v>0</c:v>
                </c:pt>
                <c:pt idx="2">
                  <c:v>1.9756</c:v>
                </c:pt>
                <c:pt idx="3">
                  <c:v>-0.50129999999999997</c:v>
                </c:pt>
                <c:pt idx="4">
                  <c:v>2.5680999999999998</c:v>
                </c:pt>
                <c:pt idx="5">
                  <c:v>0.62019999999999997</c:v>
                </c:pt>
                <c:pt idx="6">
                  <c:v>0.6421</c:v>
                </c:pt>
                <c:pt idx="7">
                  <c:v>-2.1399999999999999E-2</c:v>
                </c:pt>
                <c:pt idx="8">
                  <c:v>-3.1429999999999998</c:v>
                </c:pt>
                <c:pt idx="9">
                  <c:v>-1.1774</c:v>
                </c:pt>
                <c:pt idx="10">
                  <c:v>-6.5613000000000001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F-4103-8C14-67E973CA1FE4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Beauty!$P$2:$P$12</c:f>
              <c:numCache>
                <c:formatCode>General</c:formatCode>
                <c:ptCount val="11"/>
                <c:pt idx="0">
                  <c:v>-2.0876999999999999</c:v>
                </c:pt>
                <c:pt idx="1">
                  <c:v>-1.9759</c:v>
                </c:pt>
                <c:pt idx="2">
                  <c:v>0</c:v>
                </c:pt>
                <c:pt idx="3">
                  <c:v>-1.8895</c:v>
                </c:pt>
                <c:pt idx="4">
                  <c:v>1.1949000000000001</c:v>
                </c:pt>
                <c:pt idx="5">
                  <c:v>0.25900000000000001</c:v>
                </c:pt>
                <c:pt idx="6">
                  <c:v>-0.72929999999999995</c:v>
                </c:pt>
                <c:pt idx="7">
                  <c:v>-1.0419</c:v>
                </c:pt>
                <c:pt idx="8">
                  <c:v>-3.4072</c:v>
                </c:pt>
                <c:pt idx="9">
                  <c:v>-2.1678000000000002</c:v>
                </c:pt>
                <c:pt idx="10">
                  <c:v>-2.8174000000000001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F-4103-8C14-67E973CA1FE4}"/>
            </c:ext>
          </c:extLst>
        </c:ser>
        <c:ser>
          <c:idx val="14"/>
          <c:order val="3"/>
          <c:tx>
            <c:v>Fence</c:v>
          </c:tx>
          <c:val>
            <c:numRef>
              <c:f>Beauty!$Q$2:$Q$12</c:f>
              <c:numCache>
                <c:formatCode>General</c:formatCode>
                <c:ptCount val="11"/>
                <c:pt idx="0">
                  <c:v>-1.9786999999999999</c:v>
                </c:pt>
                <c:pt idx="1">
                  <c:v>0.50119999999999998</c:v>
                </c:pt>
                <c:pt idx="2">
                  <c:v>1.8892</c:v>
                </c:pt>
                <c:pt idx="3">
                  <c:v>0</c:v>
                </c:pt>
                <c:pt idx="4">
                  <c:v>2.4759000000000002</c:v>
                </c:pt>
                <c:pt idx="5">
                  <c:v>0.66379999999999995</c:v>
                </c:pt>
                <c:pt idx="6">
                  <c:v>0.78269999999999995</c:v>
                </c:pt>
                <c:pt idx="7">
                  <c:v>0.15679999999999999</c:v>
                </c:pt>
                <c:pt idx="8">
                  <c:v>-2.4798</c:v>
                </c:pt>
                <c:pt idx="9">
                  <c:v>0.1792</c:v>
                </c:pt>
                <c:pt idx="10">
                  <c:v>-0.88329999999999997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7F-4103-8C14-67E973CA1FE4}"/>
            </c:ext>
          </c:extLst>
        </c:ser>
        <c:ser>
          <c:idx val="15"/>
          <c:order val="4"/>
          <c:tx>
            <c:strRef>
              <c:f>Beauty!$R$1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Beauty!$R$2:$R$12</c:f>
              <c:numCache>
                <c:formatCode>General</c:formatCode>
                <c:ptCount val="11"/>
                <c:pt idx="0">
                  <c:v>-2.2088000000000001</c:v>
                </c:pt>
                <c:pt idx="1">
                  <c:v>-2.5686</c:v>
                </c:pt>
                <c:pt idx="2">
                  <c:v>-1.1955</c:v>
                </c:pt>
                <c:pt idx="3">
                  <c:v>-2.4763999999999999</c:v>
                </c:pt>
                <c:pt idx="4">
                  <c:v>0</c:v>
                </c:pt>
                <c:pt idx="5">
                  <c:v>-0.13880000000000001</c:v>
                </c:pt>
                <c:pt idx="6">
                  <c:v>-1.5731999999999999</c:v>
                </c:pt>
                <c:pt idx="7">
                  <c:v>-1.623</c:v>
                </c:pt>
                <c:pt idx="8">
                  <c:v>-3.8721000000000001</c:v>
                </c:pt>
                <c:pt idx="9">
                  <c:v>-2.7134999999999998</c:v>
                </c:pt>
                <c:pt idx="10">
                  <c:v>-3.0726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7F-4103-8C14-67E973CA1FE4}"/>
            </c:ext>
          </c:extLst>
        </c:ser>
        <c:ser>
          <c:idx val="16"/>
          <c:order val="5"/>
          <c:tx>
            <c:strRef>
              <c:f>Beauty!$S$1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Beauty!$S$2:$S$12</c:f>
              <c:numCache>
                <c:formatCode>General</c:formatCode>
                <c:ptCount val="11"/>
                <c:pt idx="0">
                  <c:v>-2.0074999999999998</c:v>
                </c:pt>
                <c:pt idx="1">
                  <c:v>-0.62190000000000001</c:v>
                </c:pt>
                <c:pt idx="2">
                  <c:v>-0.26069999999999999</c:v>
                </c:pt>
                <c:pt idx="3">
                  <c:v>-0.66539999999999999</c:v>
                </c:pt>
                <c:pt idx="4">
                  <c:v>0.13700000000000001</c:v>
                </c:pt>
                <c:pt idx="5">
                  <c:v>0</c:v>
                </c:pt>
                <c:pt idx="6">
                  <c:v>-0.44769999999999999</c:v>
                </c:pt>
                <c:pt idx="7">
                  <c:v>-0.60199999999999998</c:v>
                </c:pt>
                <c:pt idx="8">
                  <c:v>-1.0992</c:v>
                </c:pt>
                <c:pt idx="9">
                  <c:v>-0.65680000000000005</c:v>
                </c:pt>
                <c:pt idx="10">
                  <c:v>-0.76859999999999995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7F-4103-8C14-67E973CA1FE4}"/>
            </c:ext>
          </c:extLst>
        </c:ser>
        <c:ser>
          <c:idx val="17"/>
          <c:order val="6"/>
          <c:tx>
            <c:strRef>
              <c:f>Beauty!$T$1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Beauty!$T$2:$T$12</c:f>
              <c:numCache>
                <c:formatCode>General</c:formatCode>
                <c:ptCount val="11"/>
                <c:pt idx="0">
                  <c:v>-2.0299</c:v>
                </c:pt>
                <c:pt idx="1">
                  <c:v>-0.64219999999999999</c:v>
                </c:pt>
                <c:pt idx="2">
                  <c:v>0.72899999999999998</c:v>
                </c:pt>
                <c:pt idx="3">
                  <c:v>-0.78300000000000003</c:v>
                </c:pt>
                <c:pt idx="4">
                  <c:v>1.5727</c:v>
                </c:pt>
                <c:pt idx="5">
                  <c:v>0.44600000000000001</c:v>
                </c:pt>
                <c:pt idx="6">
                  <c:v>0</c:v>
                </c:pt>
                <c:pt idx="7">
                  <c:v>-0.42899999999999999</c:v>
                </c:pt>
                <c:pt idx="8">
                  <c:v>-2.0482</c:v>
                </c:pt>
                <c:pt idx="9">
                  <c:v>-0.78220000000000001</c:v>
                </c:pt>
                <c:pt idx="10">
                  <c:v>-1.3049999999999999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7F-4103-8C14-67E973CA1FE4}"/>
            </c:ext>
          </c:extLst>
        </c:ser>
        <c:ser>
          <c:idx val="18"/>
          <c:order val="7"/>
          <c:tx>
            <c:strRef>
              <c:f>Beauty!$U$1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Beauty!$U$2:$U$12</c:f>
              <c:numCache>
                <c:formatCode>General</c:formatCode>
                <c:ptCount val="11"/>
                <c:pt idx="0">
                  <c:v>-1.9762</c:v>
                </c:pt>
                <c:pt idx="1">
                  <c:v>2.0899999999999998E-2</c:v>
                </c:pt>
                <c:pt idx="2">
                  <c:v>1.0412999999999999</c:v>
                </c:pt>
                <c:pt idx="3">
                  <c:v>-0.1573</c:v>
                </c:pt>
                <c:pt idx="4">
                  <c:v>1.6222000000000001</c:v>
                </c:pt>
                <c:pt idx="5">
                  <c:v>0.60040000000000004</c:v>
                </c:pt>
                <c:pt idx="6">
                  <c:v>0.4284</c:v>
                </c:pt>
                <c:pt idx="7">
                  <c:v>0</c:v>
                </c:pt>
                <c:pt idx="8">
                  <c:v>-1.5694999999999999</c:v>
                </c:pt>
                <c:pt idx="9">
                  <c:v>-9.5899999999999999E-2</c:v>
                </c:pt>
                <c:pt idx="10">
                  <c:v>-0.49590000000000001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7F-4103-8C14-67E973CA1FE4}"/>
            </c:ext>
          </c:extLst>
        </c:ser>
        <c:ser>
          <c:idx val="19"/>
          <c:order val="8"/>
          <c:tx>
            <c:strRef>
              <c:f>Beauty!$V$1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Beauty!$V$2:$V$12</c:f>
              <c:numCache>
                <c:formatCode>General</c:formatCode>
                <c:ptCount val="11"/>
                <c:pt idx="0">
                  <c:v>-1.8439000000000001</c:v>
                </c:pt>
                <c:pt idx="1">
                  <c:v>3.1427999999999998</c:v>
                </c:pt>
                <c:pt idx="2">
                  <c:v>3.4068000000000001</c:v>
                </c:pt>
                <c:pt idx="3">
                  <c:v>2.4796</c:v>
                </c:pt>
                <c:pt idx="4">
                  <c:v>3.8715999999999999</c:v>
                </c:pt>
                <c:pt idx="5">
                  <c:v>1.0974999999999999</c:v>
                </c:pt>
                <c:pt idx="6">
                  <c:v>2.048</c:v>
                </c:pt>
                <c:pt idx="7">
                  <c:v>1.569</c:v>
                </c:pt>
                <c:pt idx="8">
                  <c:v>0</c:v>
                </c:pt>
                <c:pt idx="9">
                  <c:v>2.9698000000000002</c:v>
                </c:pt>
                <c:pt idx="10">
                  <c:v>2.2698999999999998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7F-4103-8C14-67E973CA1FE4}"/>
            </c:ext>
          </c:extLst>
        </c:ser>
        <c:ser>
          <c:idx val="20"/>
          <c:order val="9"/>
          <c:tx>
            <c:strRef>
              <c:f>Beauty!$W$1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Beauty!$W$2:$W$12</c:f>
              <c:numCache>
                <c:formatCode>General</c:formatCode>
                <c:ptCount val="11"/>
                <c:pt idx="0">
                  <c:v>-1.9855</c:v>
                </c:pt>
                <c:pt idx="1">
                  <c:v>1.1773</c:v>
                </c:pt>
                <c:pt idx="2">
                  <c:v>2.1674000000000002</c:v>
                </c:pt>
                <c:pt idx="3">
                  <c:v>-0.17949999999999999</c:v>
                </c:pt>
                <c:pt idx="4">
                  <c:v>2.7130000000000001</c:v>
                </c:pt>
                <c:pt idx="5">
                  <c:v>0.6552</c:v>
                </c:pt>
                <c:pt idx="6">
                  <c:v>0.78200000000000003</c:v>
                </c:pt>
                <c:pt idx="7">
                  <c:v>9.5299999999999996E-2</c:v>
                </c:pt>
                <c:pt idx="8">
                  <c:v>-2.9699</c:v>
                </c:pt>
                <c:pt idx="9">
                  <c:v>0</c:v>
                </c:pt>
                <c:pt idx="10">
                  <c:v>-4.4043000000000001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7F-4103-8C14-67E973CA1FE4}"/>
            </c:ext>
          </c:extLst>
        </c:ser>
        <c:ser>
          <c:idx val="21"/>
          <c:order val="10"/>
          <c:tx>
            <c:strRef>
              <c:f>Beauty!$X$1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Beauty!$X$2:$X$12</c:f>
              <c:numCache>
                <c:formatCode>General</c:formatCode>
                <c:ptCount val="11"/>
                <c:pt idx="0">
                  <c:v>-1.9521999999999999</c:v>
                </c:pt>
                <c:pt idx="1">
                  <c:v>6.5613000000000001</c:v>
                </c:pt>
                <c:pt idx="2">
                  <c:v>2.8170000000000002</c:v>
                </c:pt>
                <c:pt idx="3">
                  <c:v>0.8831</c:v>
                </c:pt>
                <c:pt idx="4">
                  <c:v>3.0720999999999998</c:v>
                </c:pt>
                <c:pt idx="5">
                  <c:v>0.76700000000000002</c:v>
                </c:pt>
                <c:pt idx="6">
                  <c:v>1.3048999999999999</c:v>
                </c:pt>
                <c:pt idx="7">
                  <c:v>0.49540000000000001</c:v>
                </c:pt>
                <c:pt idx="8">
                  <c:v>-2.2700999999999998</c:v>
                </c:pt>
                <c:pt idx="9">
                  <c:v>4.4042000000000003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7F-4103-8C14-67E973CA1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Beauty!$O$13:$O$23</c:f>
              <c:numCache>
                <c:formatCode>General</c:formatCode>
                <c:ptCount val="11"/>
                <c:pt idx="0">
                  <c:v>0.7288</c:v>
                </c:pt>
                <c:pt idx="1">
                  <c:v>0</c:v>
                </c:pt>
                <c:pt idx="2">
                  <c:v>-0.76390000000000002</c:v>
                </c:pt>
                <c:pt idx="3">
                  <c:v>-3.3694999999999999</c:v>
                </c:pt>
                <c:pt idx="4">
                  <c:v>-0.49130000000000001</c:v>
                </c:pt>
                <c:pt idx="5">
                  <c:v>1.2912999999999999</c:v>
                </c:pt>
                <c:pt idx="6">
                  <c:v>2.2991000000000001</c:v>
                </c:pt>
                <c:pt idx="7">
                  <c:v>-7.5712000000000002</c:v>
                </c:pt>
                <c:pt idx="8">
                  <c:v>0.17810000000000001</c:v>
                </c:pt>
                <c:pt idx="9">
                  <c:v>-0.71540000000000004</c:v>
                </c:pt>
                <c:pt idx="10">
                  <c:v>-7.4303999999999997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37-4680-9A0E-AF8B363FD868}"/>
            </c:ext>
          </c:extLst>
        </c:ser>
        <c:ser>
          <c:idx val="17"/>
          <c:order val="6"/>
          <c:tx>
            <c:strRef>
              <c:f>Beauty!$T$1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Beauty!$T$13:$T$23</c:f>
              <c:numCache>
                <c:formatCode>General</c:formatCode>
                <c:ptCount val="11"/>
                <c:pt idx="0">
                  <c:v>1.47E-2</c:v>
                </c:pt>
                <c:pt idx="1">
                  <c:v>-2.3001</c:v>
                </c:pt>
                <c:pt idx="2">
                  <c:v>-2.5655000000000001</c:v>
                </c:pt>
                <c:pt idx="3">
                  <c:v>-3.0122</c:v>
                </c:pt>
                <c:pt idx="4">
                  <c:v>-2.4411</c:v>
                </c:pt>
                <c:pt idx="5">
                  <c:v>-0.2006</c:v>
                </c:pt>
                <c:pt idx="6">
                  <c:v>0</c:v>
                </c:pt>
                <c:pt idx="7">
                  <c:v>-3.4051999999999998</c:v>
                </c:pt>
                <c:pt idx="8">
                  <c:v>-1.5343</c:v>
                </c:pt>
                <c:pt idx="9">
                  <c:v>-2.3721000000000001</c:v>
                </c:pt>
                <c:pt idx="10">
                  <c:v>-3.5289000000000001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37-4680-9A0E-AF8B363FD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Beauty!$A$13:$A$23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Beauty!$N$13:$N$23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-0.73209999999999997</c:v>
                      </c:pt>
                      <c:pt idx="2">
                        <c:v>-0.77729999999999999</c:v>
                      </c:pt>
                      <c:pt idx="3">
                        <c:v>-0.95399999999999996</c:v>
                      </c:pt>
                      <c:pt idx="4">
                        <c:v>-0.75929999999999997</c:v>
                      </c:pt>
                      <c:pt idx="5">
                        <c:v>-0.1187</c:v>
                      </c:pt>
                      <c:pt idx="6">
                        <c:v>-1.8100000000000002E-2</c:v>
                      </c:pt>
                      <c:pt idx="7">
                        <c:v>-1.0304</c:v>
                      </c:pt>
                      <c:pt idx="8">
                        <c:v>-0.66510000000000002</c:v>
                      </c:pt>
                      <c:pt idx="9">
                        <c:v>-0.83089999999999997</c:v>
                      </c:pt>
                      <c:pt idx="10">
                        <c:v>-1.0667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737-4680-9A0E-AF8B363FD868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Beauty!$Q$13:$Q$23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0.9506</c:v>
                      </c:pt>
                      <c:pt idx="1">
                        <c:v>3.3692000000000002</c:v>
                      </c:pt>
                      <c:pt idx="2">
                        <c:v>2.3311000000000002</c:v>
                      </c:pt>
                      <c:pt idx="3">
                        <c:v>0</c:v>
                      </c:pt>
                      <c:pt idx="4">
                        <c:v>2.774</c:v>
                      </c:pt>
                      <c:pt idx="5">
                        <c:v>1.7694000000000001</c:v>
                      </c:pt>
                      <c:pt idx="6">
                        <c:v>3.0110999999999999</c:v>
                      </c:pt>
                      <c:pt idx="7">
                        <c:v>-1.2237</c:v>
                      </c:pt>
                      <c:pt idx="8">
                        <c:v>1.0637000000000001</c:v>
                      </c:pt>
                      <c:pt idx="9">
                        <c:v>0.71020000000000005</c:v>
                      </c:pt>
                      <c:pt idx="10">
                        <c:v>-1.7055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737-4680-9A0E-AF8B363FD868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Beauty!$R$1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Beauty!$R$13:$R$23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0.75600000000000001</c:v>
                      </c:pt>
                      <c:pt idx="1">
                        <c:v>0.49120000000000003</c:v>
                      </c:pt>
                      <c:pt idx="2">
                        <c:v>-0.3765</c:v>
                      </c:pt>
                      <c:pt idx="3">
                        <c:v>-2.7742</c:v>
                      </c:pt>
                      <c:pt idx="4">
                        <c:v>0</c:v>
                      </c:pt>
                      <c:pt idx="5">
                        <c:v>1.343</c:v>
                      </c:pt>
                      <c:pt idx="6">
                        <c:v>2.4401000000000002</c:v>
                      </c:pt>
                      <c:pt idx="7">
                        <c:v>-6.2991000000000001</c:v>
                      </c:pt>
                      <c:pt idx="8">
                        <c:v>0.29239999999999999</c:v>
                      </c:pt>
                      <c:pt idx="9">
                        <c:v>-0.55420000000000003</c:v>
                      </c:pt>
                      <c:pt idx="10">
                        <c:v>-6.4977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737-4680-9A0E-AF8B363FD868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Beauty!$S$1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Beauty!$S$13:$S$23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0.1148</c:v>
                      </c:pt>
                      <c:pt idx="1">
                        <c:v>-1.2928999999999999</c:v>
                      </c:pt>
                      <c:pt idx="2">
                        <c:v>-1.3824000000000001</c:v>
                      </c:pt>
                      <c:pt idx="3">
                        <c:v>-1.7708999999999999</c:v>
                      </c:pt>
                      <c:pt idx="4">
                        <c:v>-1.3446</c:v>
                      </c:pt>
                      <c:pt idx="5">
                        <c:v>0</c:v>
                      </c:pt>
                      <c:pt idx="6">
                        <c:v>0.19850000000000001</c:v>
                      </c:pt>
                      <c:pt idx="7">
                        <c:v>-1.9384999999999999</c:v>
                      </c:pt>
                      <c:pt idx="8">
                        <c:v>-1.0521</c:v>
                      </c:pt>
                      <c:pt idx="9">
                        <c:v>-1.4603999999999999</c:v>
                      </c:pt>
                      <c:pt idx="10">
                        <c:v>-2.0375000000000001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737-4680-9A0E-AF8B363FD868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Beauty!$P$13:$P$23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0.77400000000000002</c:v>
                      </c:pt>
                      <c:pt idx="1">
                        <c:v>0.76359999999999995</c:v>
                      </c:pt>
                      <c:pt idx="2">
                        <c:v>0</c:v>
                      </c:pt>
                      <c:pt idx="3">
                        <c:v>-2.3313000000000001</c:v>
                      </c:pt>
                      <c:pt idx="4">
                        <c:v>0.37630000000000002</c:v>
                      </c:pt>
                      <c:pt idx="5">
                        <c:v>1.3808</c:v>
                      </c:pt>
                      <c:pt idx="6">
                        <c:v>2.5644</c:v>
                      </c:pt>
                      <c:pt idx="7">
                        <c:v>-4.7195</c:v>
                      </c:pt>
                      <c:pt idx="8">
                        <c:v>0.3669</c:v>
                      </c:pt>
                      <c:pt idx="9">
                        <c:v>-0.38619999999999999</c:v>
                      </c:pt>
                      <c:pt idx="10">
                        <c:v>-5.1947000000000001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737-4680-9A0E-AF8B363FD868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Beauty!$U$1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Beauty!$U$13:$U$23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1.0270999999999999</c:v>
                      </c:pt>
                      <c:pt idx="1">
                        <c:v>7.5709999999999997</c:v>
                      </c:pt>
                      <c:pt idx="2">
                        <c:v>4.7192999999999996</c:v>
                      </c:pt>
                      <c:pt idx="3">
                        <c:v>1.2235</c:v>
                      </c:pt>
                      <c:pt idx="4">
                        <c:v>6.2990000000000004</c:v>
                      </c:pt>
                      <c:pt idx="5">
                        <c:v>1.9369000000000001</c:v>
                      </c:pt>
                      <c:pt idx="6">
                        <c:v>3.4041999999999999</c:v>
                      </c:pt>
                      <c:pt idx="7">
                        <c:v>0</c:v>
                      </c:pt>
                      <c:pt idx="8">
                        <c:v>1.3876999999999999</c:v>
                      </c:pt>
                      <c:pt idx="9">
                        <c:v>1.2327999999999999</c:v>
                      </c:pt>
                      <c:pt idx="10">
                        <c:v>-1.0254000000000001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737-4680-9A0E-AF8B363FD868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Beauty!$V$1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Beauty!$V$13:$V$23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0.66169999999999995</c:v>
                      </c:pt>
                      <c:pt idx="1">
                        <c:v>-0.17899999999999999</c:v>
                      </c:pt>
                      <c:pt idx="2">
                        <c:v>-0.36780000000000002</c:v>
                      </c:pt>
                      <c:pt idx="3">
                        <c:v>-1.0646</c:v>
                      </c:pt>
                      <c:pt idx="4">
                        <c:v>-0.29320000000000002</c:v>
                      </c:pt>
                      <c:pt idx="5">
                        <c:v>1.0503</c:v>
                      </c:pt>
                      <c:pt idx="6">
                        <c:v>1.5327999999999999</c:v>
                      </c:pt>
                      <c:pt idx="7">
                        <c:v>-1.3886000000000001</c:v>
                      </c:pt>
                      <c:pt idx="8">
                        <c:v>0</c:v>
                      </c:pt>
                      <c:pt idx="9">
                        <c:v>-0.54620000000000002</c:v>
                      </c:pt>
                      <c:pt idx="10">
                        <c:v>-1.5048999999999999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737-4680-9A0E-AF8B363FD868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Beauty!$W$1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Beauty!$W$13:$W$23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0.82750000000000001</c:v>
                      </c:pt>
                      <c:pt idx="1">
                        <c:v>0.71479999999999999</c:v>
                      </c:pt>
                      <c:pt idx="2">
                        <c:v>0.3856</c:v>
                      </c:pt>
                      <c:pt idx="3">
                        <c:v>-0.71079999999999999</c:v>
                      </c:pt>
                      <c:pt idx="4">
                        <c:v>0.55359999999999998</c:v>
                      </c:pt>
                      <c:pt idx="5">
                        <c:v>1.4588000000000001</c:v>
                      </c:pt>
                      <c:pt idx="6">
                        <c:v>2.3708999999999998</c:v>
                      </c:pt>
                      <c:pt idx="7">
                        <c:v>-1.2335</c:v>
                      </c:pt>
                      <c:pt idx="8">
                        <c:v>0.54520000000000002</c:v>
                      </c:pt>
                      <c:pt idx="9">
                        <c:v>0</c:v>
                      </c:pt>
                      <c:pt idx="10">
                        <c:v>-1.4813000000000001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737-4680-9A0E-AF8B363FD868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Beauty!$X$1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Beauty!$X$13:$X$23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1.0632999999999999</c:v>
                      </c:pt>
                      <c:pt idx="1">
                        <c:v>7.4302999999999999</c:v>
                      </c:pt>
                      <c:pt idx="2">
                        <c:v>5.1944999999999997</c:v>
                      </c:pt>
                      <c:pt idx="3">
                        <c:v>1.7053</c:v>
                      </c:pt>
                      <c:pt idx="4">
                        <c:v>6.4974999999999996</c:v>
                      </c:pt>
                      <c:pt idx="5">
                        <c:v>2.0358999999999998</c:v>
                      </c:pt>
                      <c:pt idx="6">
                        <c:v>3.5278</c:v>
                      </c:pt>
                      <c:pt idx="7">
                        <c:v>1.0251999999999999</c:v>
                      </c:pt>
                      <c:pt idx="8">
                        <c:v>1.504</c:v>
                      </c:pt>
                      <c:pt idx="9">
                        <c:v>1.4806999999999999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737-4680-9A0E-AF8B363FD868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Beauty!$N$1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Beauty!$A$2:$A$12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Beauty!$N$56:$N$66</c:f>
              <c:numCache>
                <c:formatCode>General</c:formatCode>
                <c:ptCount val="11"/>
                <c:pt idx="0">
                  <c:v>0</c:v>
                </c:pt>
                <c:pt idx="1">
                  <c:v>5.1693519999999999</c:v>
                </c:pt>
                <c:pt idx="2">
                  <c:v>5.4397849999999996</c:v>
                </c:pt>
                <c:pt idx="3">
                  <c:v>5.1295070000000003</c:v>
                </c:pt>
                <c:pt idx="4">
                  <c:v>5.7584999999999997</c:v>
                </c:pt>
                <c:pt idx="5">
                  <c:v>5.6445959999999999</c:v>
                </c:pt>
                <c:pt idx="6">
                  <c:v>5.2848519999999999</c:v>
                </c:pt>
                <c:pt idx="7">
                  <c:v>5.1646000000000001</c:v>
                </c:pt>
                <c:pt idx="8">
                  <c:v>4.7864279999999999</c:v>
                </c:pt>
                <c:pt idx="9">
                  <c:v>5.1441600000000003</c:v>
                </c:pt>
                <c:pt idx="10">
                  <c:v>5.0579580000000002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7-4973-8AFE-68BA03A777B3}"/>
            </c:ext>
          </c:extLst>
        </c:ser>
        <c:ser>
          <c:idx val="12"/>
          <c:order val="1"/>
          <c:tx>
            <c:strRef>
              <c:f>Beauty!$O$1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Beauty!$A$2:$A$12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Beauty!$O$56:$O$66</c:f>
              <c:numCache>
                <c:formatCode>General</c:formatCode>
                <c:ptCount val="11"/>
                <c:pt idx="0">
                  <c:v>-5.1859770000000003</c:v>
                </c:pt>
                <c:pt idx="1">
                  <c:v>0</c:v>
                </c:pt>
                <c:pt idx="2">
                  <c:v>0.27051900000000001</c:v>
                </c:pt>
                <c:pt idx="3">
                  <c:v>-3.9838999999999999E-2</c:v>
                </c:pt>
                <c:pt idx="4">
                  <c:v>0.58922399999999997</c:v>
                </c:pt>
                <c:pt idx="5">
                  <c:v>0.47598699999999999</c:v>
                </c:pt>
                <c:pt idx="6">
                  <c:v>0.11572300000000001</c:v>
                </c:pt>
                <c:pt idx="7">
                  <c:v>-4.6169999999999996E-3</c:v>
                </c:pt>
                <c:pt idx="8">
                  <c:v>-0.38297700000000001</c:v>
                </c:pt>
                <c:pt idx="9">
                  <c:v>-2.5183000000000001E-2</c:v>
                </c:pt>
                <c:pt idx="10">
                  <c:v>-0.111378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7-4973-8AFE-68BA03A777B3}"/>
            </c:ext>
          </c:extLst>
        </c:ser>
        <c:ser>
          <c:idx val="13"/>
          <c:order val="2"/>
          <c:tx>
            <c:strRef>
              <c:f>Beauty!$P$1</c:f>
              <c:strCache>
                <c:ptCount val="1"/>
                <c:pt idx="0">
                  <c:v>Car</c:v>
                </c:pt>
              </c:strCache>
            </c:strRef>
          </c:tx>
          <c:val>
            <c:numRef>
              <c:f>Beauty!$P$56:$P$66</c:f>
              <c:numCache>
                <c:formatCode>General</c:formatCode>
                <c:ptCount val="11"/>
                <c:pt idx="0">
                  <c:v>-5.4566460000000001</c:v>
                </c:pt>
                <c:pt idx="1">
                  <c:v>-0.27056400000000003</c:v>
                </c:pt>
                <c:pt idx="2">
                  <c:v>0</c:v>
                </c:pt>
                <c:pt idx="3">
                  <c:v>-0.31040600000000002</c:v>
                </c:pt>
                <c:pt idx="4">
                  <c:v>0.318664</c:v>
                </c:pt>
                <c:pt idx="5">
                  <c:v>0.20541100000000001</c:v>
                </c:pt>
                <c:pt idx="6">
                  <c:v>-0.15482899999999999</c:v>
                </c:pt>
                <c:pt idx="7">
                  <c:v>-0.27518500000000001</c:v>
                </c:pt>
                <c:pt idx="8">
                  <c:v>-0.65354699999999999</c:v>
                </c:pt>
                <c:pt idx="9">
                  <c:v>-0.29574699999999998</c:v>
                </c:pt>
                <c:pt idx="10">
                  <c:v>-0.38194099999999997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07-4973-8AFE-68BA03A777B3}"/>
            </c:ext>
          </c:extLst>
        </c:ser>
        <c:ser>
          <c:idx val="14"/>
          <c:order val="3"/>
          <c:tx>
            <c:strRef>
              <c:f>Beauty!$Q$1</c:f>
              <c:strCache>
                <c:ptCount val="1"/>
                <c:pt idx="0">
                  <c:v>Fence</c:v>
                </c:pt>
              </c:strCache>
            </c:strRef>
          </c:tx>
          <c:val>
            <c:numRef>
              <c:f>Beauty!$Q$56:$Q$66</c:f>
              <c:numCache>
                <c:formatCode>General</c:formatCode>
                <c:ptCount val="11"/>
                <c:pt idx="0">
                  <c:v>-5.1461560000000004</c:v>
                </c:pt>
                <c:pt idx="1">
                  <c:v>3.9826E-2</c:v>
                </c:pt>
                <c:pt idx="2">
                  <c:v>0.31034400000000001</c:v>
                </c:pt>
                <c:pt idx="3">
                  <c:v>0</c:v>
                </c:pt>
                <c:pt idx="4">
                  <c:v>0.62904499999999997</c:v>
                </c:pt>
                <c:pt idx="5">
                  <c:v>0.51582300000000003</c:v>
                </c:pt>
                <c:pt idx="6">
                  <c:v>0.15554699999999999</c:v>
                </c:pt>
                <c:pt idx="7">
                  <c:v>3.5215000000000003E-2</c:v>
                </c:pt>
                <c:pt idx="8">
                  <c:v>-0.34315099999999998</c:v>
                </c:pt>
                <c:pt idx="9">
                  <c:v>1.4643E-2</c:v>
                </c:pt>
                <c:pt idx="10">
                  <c:v>-7.1553000000000005E-2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07-4973-8AFE-68BA03A777B3}"/>
            </c:ext>
          </c:extLst>
        </c:ser>
        <c:ser>
          <c:idx val="15"/>
          <c:order val="4"/>
          <c:tx>
            <c:strRef>
              <c:f>Beauty!$R$1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Beauty!$R$56:$R$66</c:f>
              <c:numCache>
                <c:formatCode>General</c:formatCode>
                <c:ptCount val="11"/>
                <c:pt idx="0">
                  <c:v>-5.775455</c:v>
                </c:pt>
                <c:pt idx="1">
                  <c:v>-0.58935300000000002</c:v>
                </c:pt>
                <c:pt idx="2">
                  <c:v>-0.318832</c:v>
                </c:pt>
                <c:pt idx="3">
                  <c:v>-0.62919999999999998</c:v>
                </c:pt>
                <c:pt idx="4">
                  <c:v>0</c:v>
                </c:pt>
                <c:pt idx="5">
                  <c:v>-0.11339</c:v>
                </c:pt>
                <c:pt idx="6">
                  <c:v>-0.47361900000000001</c:v>
                </c:pt>
                <c:pt idx="7">
                  <c:v>-0.59400900000000001</c:v>
                </c:pt>
                <c:pt idx="8">
                  <c:v>-0.97233400000000003</c:v>
                </c:pt>
                <c:pt idx="9">
                  <c:v>-0.61453400000000002</c:v>
                </c:pt>
                <c:pt idx="10">
                  <c:v>-0.70072999999999996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07-4973-8AFE-68BA03A777B3}"/>
            </c:ext>
          </c:extLst>
        </c:ser>
        <c:ser>
          <c:idx val="16"/>
          <c:order val="5"/>
          <c:tx>
            <c:strRef>
              <c:f>Beauty!$S$1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Beauty!$S$56:$S$66</c:f>
              <c:numCache>
                <c:formatCode>General</c:formatCode>
                <c:ptCount val="11"/>
                <c:pt idx="0">
                  <c:v>-5.6639699999999999</c:v>
                </c:pt>
                <c:pt idx="1">
                  <c:v>-0.47724100000000003</c:v>
                </c:pt>
                <c:pt idx="2">
                  <c:v>-0.206729</c:v>
                </c:pt>
                <c:pt idx="3">
                  <c:v>-0.51708500000000002</c:v>
                </c:pt>
                <c:pt idx="4">
                  <c:v>0.111979</c:v>
                </c:pt>
                <c:pt idx="5">
                  <c:v>0</c:v>
                </c:pt>
                <c:pt idx="6">
                  <c:v>-0.36152800000000002</c:v>
                </c:pt>
                <c:pt idx="7">
                  <c:v>-0.48185899999999998</c:v>
                </c:pt>
                <c:pt idx="8">
                  <c:v>-0.86023099999999997</c:v>
                </c:pt>
                <c:pt idx="9">
                  <c:v>-0.50241499999999994</c:v>
                </c:pt>
                <c:pt idx="10">
                  <c:v>-0.588611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07-4973-8AFE-68BA03A777B3}"/>
            </c:ext>
          </c:extLst>
        </c:ser>
        <c:ser>
          <c:idx val="17"/>
          <c:order val="6"/>
          <c:tx>
            <c:strRef>
              <c:f>Beauty!$T$1</c:f>
              <c:strCache>
                <c:ptCount val="1"/>
                <c:pt idx="0">
                  <c:v>Pole</c:v>
                </c:pt>
              </c:strCache>
            </c:strRef>
          </c:tx>
          <c:val>
            <c:numRef>
              <c:f>Beauty!$T$56:$T$66</c:f>
              <c:numCache>
                <c:formatCode>General</c:formatCode>
                <c:ptCount val="11"/>
                <c:pt idx="0">
                  <c:v>-5.3017589999999997</c:v>
                </c:pt>
                <c:pt idx="1">
                  <c:v>-0.115761</c:v>
                </c:pt>
                <c:pt idx="2">
                  <c:v>0.15477099999999999</c:v>
                </c:pt>
                <c:pt idx="3">
                  <c:v>-0.155608</c:v>
                </c:pt>
                <c:pt idx="4">
                  <c:v>0.473466</c:v>
                </c:pt>
                <c:pt idx="5">
                  <c:v>0.36017300000000002</c:v>
                </c:pt>
                <c:pt idx="6">
                  <c:v>0</c:v>
                </c:pt>
                <c:pt idx="7">
                  <c:v>-0.12039</c:v>
                </c:pt>
                <c:pt idx="8">
                  <c:v>-0.49875000000000003</c:v>
                </c:pt>
                <c:pt idx="9">
                  <c:v>-0.14094300000000001</c:v>
                </c:pt>
                <c:pt idx="10">
                  <c:v>-0.227136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07-4973-8AFE-68BA03A777B3}"/>
            </c:ext>
          </c:extLst>
        </c:ser>
        <c:ser>
          <c:idx val="18"/>
          <c:order val="7"/>
          <c:tx>
            <c:strRef>
              <c:f>Beauty!$U$1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Beauty!$U$56:$U$66</c:f>
              <c:numCache>
                <c:formatCode>General</c:formatCode>
                <c:ptCount val="11"/>
                <c:pt idx="0">
                  <c:v>-5.1815579999999999</c:v>
                </c:pt>
                <c:pt idx="1">
                  <c:v>4.5050000000000003E-3</c:v>
                </c:pt>
                <c:pt idx="2">
                  <c:v>0.27501799999999998</c:v>
                </c:pt>
                <c:pt idx="3">
                  <c:v>-3.5333999999999997E-2</c:v>
                </c:pt>
                <c:pt idx="4">
                  <c:v>0.59368799999999999</c:v>
                </c:pt>
                <c:pt idx="5">
                  <c:v>0.48049799999999998</c:v>
                </c:pt>
                <c:pt idx="6">
                  <c:v>0.120225</c:v>
                </c:pt>
                <c:pt idx="7">
                  <c:v>0</c:v>
                </c:pt>
                <c:pt idx="8">
                  <c:v>-0.378473</c:v>
                </c:pt>
                <c:pt idx="9">
                  <c:v>-2.0677999999999998E-2</c:v>
                </c:pt>
                <c:pt idx="10">
                  <c:v>-0.106874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07-4973-8AFE-68BA03A777B3}"/>
            </c:ext>
          </c:extLst>
        </c:ser>
        <c:ser>
          <c:idx val="19"/>
          <c:order val="8"/>
          <c:tx>
            <c:strRef>
              <c:f>Beauty!$V$1</c:f>
              <c:strCache>
                <c:ptCount val="1"/>
                <c:pt idx="0">
                  <c:v>SignSymbol</c:v>
                </c:pt>
              </c:strCache>
            </c:strRef>
          </c:tx>
          <c:val>
            <c:numRef>
              <c:f>Beauty!$V$56:$V$66</c:f>
              <c:numCache>
                <c:formatCode>General</c:formatCode>
                <c:ptCount val="11"/>
                <c:pt idx="0">
                  <c:v>-4.8030210000000002</c:v>
                </c:pt>
                <c:pt idx="1">
                  <c:v>0.38295400000000002</c:v>
                </c:pt>
                <c:pt idx="2">
                  <c:v>0.65346700000000002</c:v>
                </c:pt>
                <c:pt idx="3">
                  <c:v>0.34311599999999998</c:v>
                </c:pt>
                <c:pt idx="4">
                  <c:v>0.97218400000000005</c:v>
                </c:pt>
                <c:pt idx="5">
                  <c:v>0.85892599999999997</c:v>
                </c:pt>
                <c:pt idx="6">
                  <c:v>0.49865900000000002</c:v>
                </c:pt>
                <c:pt idx="7">
                  <c:v>0.378334</c:v>
                </c:pt>
                <c:pt idx="8">
                  <c:v>0</c:v>
                </c:pt>
                <c:pt idx="9">
                  <c:v>0.35776999999999998</c:v>
                </c:pt>
                <c:pt idx="10">
                  <c:v>0.27157599999999998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07-4973-8AFE-68BA03A777B3}"/>
            </c:ext>
          </c:extLst>
        </c:ser>
        <c:ser>
          <c:idx val="20"/>
          <c:order val="9"/>
          <c:tx>
            <c:strRef>
              <c:f>Beauty!$W$1</c:f>
              <c:strCache>
                <c:ptCount val="1"/>
                <c:pt idx="0">
                  <c:v>Sky</c:v>
                </c:pt>
              </c:strCache>
            </c:strRef>
          </c:tx>
          <c:val>
            <c:numRef>
              <c:f>Beauty!$W$56:$W$66</c:f>
              <c:numCache>
                <c:formatCode>General</c:formatCode>
                <c:ptCount val="11"/>
                <c:pt idx="0">
                  <c:v>-5.160774</c:v>
                </c:pt>
                <c:pt idx="1">
                  <c:v>2.5180999999999999E-2</c:v>
                </c:pt>
                <c:pt idx="2">
                  <c:v>0.29570099999999999</c:v>
                </c:pt>
                <c:pt idx="3">
                  <c:v>-1.4661E-2</c:v>
                </c:pt>
                <c:pt idx="4">
                  <c:v>0.61439699999999997</c:v>
                </c:pt>
                <c:pt idx="5">
                  <c:v>0.50117699999999998</c:v>
                </c:pt>
                <c:pt idx="6">
                  <c:v>0.140902</c:v>
                </c:pt>
                <c:pt idx="7">
                  <c:v>2.0551E-2</c:v>
                </c:pt>
                <c:pt idx="8">
                  <c:v>-0.35779699999999998</c:v>
                </c:pt>
                <c:pt idx="9">
                  <c:v>0</c:v>
                </c:pt>
                <c:pt idx="10">
                  <c:v>-8.6196999999999996E-2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07-4973-8AFE-68BA03A777B3}"/>
            </c:ext>
          </c:extLst>
        </c:ser>
        <c:ser>
          <c:idx val="21"/>
          <c:order val="10"/>
          <c:tx>
            <c:strRef>
              <c:f>Beauty!$X$1</c:f>
              <c:strCache>
                <c:ptCount val="1"/>
                <c:pt idx="0">
                  <c:v>Tree</c:v>
                </c:pt>
              </c:strCache>
            </c:strRef>
          </c:tx>
          <c:val>
            <c:numRef>
              <c:f>Beauty!$X$56:$X$66</c:f>
              <c:numCache>
                <c:formatCode>General</c:formatCode>
                <c:ptCount val="11"/>
                <c:pt idx="0">
                  <c:v>-5.0745889999999996</c:v>
                </c:pt>
                <c:pt idx="1">
                  <c:v>0.111378</c:v>
                </c:pt>
                <c:pt idx="2">
                  <c:v>0.38189699999999999</c:v>
                </c:pt>
                <c:pt idx="3">
                  <c:v>7.1539000000000005E-2</c:v>
                </c:pt>
                <c:pt idx="4">
                  <c:v>0.7006</c:v>
                </c:pt>
                <c:pt idx="5">
                  <c:v>0.58738199999999996</c:v>
                </c:pt>
                <c:pt idx="6">
                  <c:v>0.22709799999999999</c:v>
                </c:pt>
                <c:pt idx="7">
                  <c:v>0.106764</c:v>
                </c:pt>
                <c:pt idx="8">
                  <c:v>-0.27160099999999998</c:v>
                </c:pt>
                <c:pt idx="9">
                  <c:v>8.6194999999999994E-2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D07-4973-8AFE-68BA03A77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Beauty!$N$1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Beauty!$N$67:$N$77</c:f>
              <c:numCache>
                <c:formatCode>General</c:formatCode>
                <c:ptCount val="11"/>
                <c:pt idx="0">
                  <c:v>0</c:v>
                </c:pt>
                <c:pt idx="1">
                  <c:v>-0.49095800000000001</c:v>
                </c:pt>
                <c:pt idx="2">
                  <c:v>-0.52382600000000001</c:v>
                </c:pt>
                <c:pt idx="3">
                  <c:v>-0.64017800000000002</c:v>
                </c:pt>
                <c:pt idx="4">
                  <c:v>-0.50909599999999999</c:v>
                </c:pt>
                <c:pt idx="5">
                  <c:v>-9.2804999999999999E-2</c:v>
                </c:pt>
                <c:pt idx="6">
                  <c:v>-1.2743000000000001E-2</c:v>
                </c:pt>
                <c:pt idx="7">
                  <c:v>-0.69136399999999998</c:v>
                </c:pt>
                <c:pt idx="8">
                  <c:v>-0.46043899999999999</c:v>
                </c:pt>
                <c:pt idx="9">
                  <c:v>-0.56466400000000005</c:v>
                </c:pt>
                <c:pt idx="10">
                  <c:v>-0.71657199999999999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834-4E5D-9A3E-57E5138E572E}"/>
            </c:ext>
          </c:extLst>
        </c:ser>
        <c:ser>
          <c:idx val="12"/>
          <c:order val="1"/>
          <c:tx>
            <c:strRef>
              <c:f>Beauty!$O$1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Beauty!$O$67:$O$77</c:f>
              <c:numCache>
                <c:formatCode>General</c:formatCode>
                <c:ptCount val="11"/>
                <c:pt idx="0">
                  <c:v>0.48869400000000002</c:v>
                </c:pt>
                <c:pt idx="1">
                  <c:v>0</c:v>
                </c:pt>
                <c:pt idx="2">
                  <c:v>-3.2882000000000002E-2</c:v>
                </c:pt>
                <c:pt idx="3">
                  <c:v>-0.14919399999999999</c:v>
                </c:pt>
                <c:pt idx="4">
                  <c:v>-1.8155000000000001E-2</c:v>
                </c:pt>
                <c:pt idx="5">
                  <c:v>0.39831</c:v>
                </c:pt>
                <c:pt idx="6">
                  <c:v>0.47814899999999999</c:v>
                </c:pt>
                <c:pt idx="7">
                  <c:v>-0.20042599999999999</c:v>
                </c:pt>
                <c:pt idx="8">
                  <c:v>3.0533000000000001E-2</c:v>
                </c:pt>
                <c:pt idx="9">
                  <c:v>-7.3723999999999998E-2</c:v>
                </c:pt>
                <c:pt idx="10">
                  <c:v>-0.22562699999999999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34-4E5D-9A3E-57E5138E572E}"/>
            </c:ext>
          </c:extLst>
        </c:ser>
        <c:ser>
          <c:idx val="13"/>
          <c:order val="2"/>
          <c:tx>
            <c:strRef>
              <c:f>Beauty!$P$1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Beauty!$P$67:$P$77</c:f>
              <c:numCache>
                <c:formatCode>General</c:formatCode>
                <c:ptCount val="11"/>
                <c:pt idx="0">
                  <c:v>0.521563</c:v>
                </c:pt>
                <c:pt idx="1">
                  <c:v>3.2872999999999999E-2</c:v>
                </c:pt>
                <c:pt idx="2">
                  <c:v>0</c:v>
                </c:pt>
                <c:pt idx="3">
                  <c:v>-0.116315</c:v>
                </c:pt>
                <c:pt idx="4">
                  <c:v>1.4721E-2</c:v>
                </c:pt>
                <c:pt idx="5">
                  <c:v>0.43118600000000001</c:v>
                </c:pt>
                <c:pt idx="6">
                  <c:v>0.51103500000000002</c:v>
                </c:pt>
                <c:pt idx="7">
                  <c:v>-0.16755100000000001</c:v>
                </c:pt>
                <c:pt idx="8">
                  <c:v>6.3408999999999993E-2</c:v>
                </c:pt>
                <c:pt idx="9">
                  <c:v>-4.0848000000000002E-2</c:v>
                </c:pt>
                <c:pt idx="10">
                  <c:v>-0.19275100000000001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834-4E5D-9A3E-57E5138E572E}"/>
            </c:ext>
          </c:extLst>
        </c:ser>
        <c:ser>
          <c:idx val="14"/>
          <c:order val="3"/>
          <c:tx>
            <c:strRef>
              <c:f>Beauty!$Q$1</c:f>
              <c:strCache>
                <c:ptCount val="1"/>
                <c:pt idx="0">
                  <c:v>Fence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Beauty!$Q$67:$Q$77</c:f>
              <c:numCache>
                <c:formatCode>General</c:formatCode>
                <c:ptCount val="11"/>
                <c:pt idx="0">
                  <c:v>0.63786600000000004</c:v>
                </c:pt>
                <c:pt idx="1">
                  <c:v>0.14918400000000001</c:v>
                </c:pt>
                <c:pt idx="2">
                  <c:v>0.11630500000000001</c:v>
                </c:pt>
                <c:pt idx="3">
                  <c:v>0</c:v>
                </c:pt>
                <c:pt idx="4">
                  <c:v>0.13103200000000001</c:v>
                </c:pt>
                <c:pt idx="5">
                  <c:v>0.54749899999999996</c:v>
                </c:pt>
                <c:pt idx="6">
                  <c:v>0.627336</c:v>
                </c:pt>
                <c:pt idx="7">
                  <c:v>-5.1240000000000001E-2</c:v>
                </c:pt>
                <c:pt idx="8">
                  <c:v>0.17972299999999999</c:v>
                </c:pt>
                <c:pt idx="9">
                  <c:v>7.5459999999999999E-2</c:v>
                </c:pt>
                <c:pt idx="10">
                  <c:v>-7.6439999999999994E-2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834-4E5D-9A3E-57E5138E572E}"/>
            </c:ext>
          </c:extLst>
        </c:ser>
        <c:ser>
          <c:idx val="15"/>
          <c:order val="4"/>
          <c:tx>
            <c:strRef>
              <c:f>Beauty!$R$1</c:f>
              <c:strCache>
                <c:ptCount val="1"/>
                <c:pt idx="0">
                  <c:v>Pavement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Beauty!$R$67:$R$77</c:f>
              <c:numCache>
                <c:formatCode>General</c:formatCode>
                <c:ptCount val="11"/>
                <c:pt idx="0">
                  <c:v>0.50685999999999998</c:v>
                </c:pt>
                <c:pt idx="1">
                  <c:v>1.8148999999999998E-2</c:v>
                </c:pt>
                <c:pt idx="2">
                  <c:v>-1.473E-2</c:v>
                </c:pt>
                <c:pt idx="3">
                  <c:v>-0.13103699999999999</c:v>
                </c:pt>
                <c:pt idx="4">
                  <c:v>0</c:v>
                </c:pt>
                <c:pt idx="5">
                  <c:v>0.416466</c:v>
                </c:pt>
                <c:pt idx="6">
                  <c:v>0.49630299999999999</c:v>
                </c:pt>
                <c:pt idx="7">
                  <c:v>-0.18227499999999999</c:v>
                </c:pt>
                <c:pt idx="8">
                  <c:v>4.8693E-2</c:v>
                </c:pt>
                <c:pt idx="9">
                  <c:v>-5.5574999999999999E-2</c:v>
                </c:pt>
                <c:pt idx="10">
                  <c:v>-0.20747499999999999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834-4E5D-9A3E-57E5138E572E}"/>
            </c:ext>
          </c:extLst>
        </c:ser>
        <c:ser>
          <c:idx val="16"/>
          <c:order val="5"/>
          <c:tx>
            <c:strRef>
              <c:f>Beauty!$S$1</c:f>
              <c:strCache>
                <c:ptCount val="1"/>
                <c:pt idx="0">
                  <c:v>Pedestrian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Beauty!$S$67:$S$77</c:f>
              <c:numCache>
                <c:formatCode>General</c:formatCode>
                <c:ptCount val="11"/>
                <c:pt idx="0">
                  <c:v>8.9771000000000004E-2</c:v>
                </c:pt>
                <c:pt idx="1">
                  <c:v>-0.39879999999999999</c:v>
                </c:pt>
                <c:pt idx="2">
                  <c:v>-0.43168200000000001</c:v>
                </c:pt>
                <c:pt idx="3">
                  <c:v>-0.547983</c:v>
                </c:pt>
                <c:pt idx="4">
                  <c:v>-0.41695599999999999</c:v>
                </c:pt>
                <c:pt idx="5">
                  <c:v>0</c:v>
                </c:pt>
                <c:pt idx="6">
                  <c:v>7.9285999999999995E-2</c:v>
                </c:pt>
                <c:pt idx="7">
                  <c:v>-0.59922799999999998</c:v>
                </c:pt>
                <c:pt idx="8">
                  <c:v>-0.36825999999999998</c:v>
                </c:pt>
                <c:pt idx="9">
                  <c:v>-0.47251900000000002</c:v>
                </c:pt>
                <c:pt idx="10">
                  <c:v>-0.62442299999999995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834-4E5D-9A3E-57E5138E572E}"/>
            </c:ext>
          </c:extLst>
        </c:ser>
        <c:ser>
          <c:idx val="17"/>
          <c:order val="6"/>
          <c:tx>
            <c:strRef>
              <c:f>Beauty!$T$1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Beauty!$T$67:$T$77</c:f>
              <c:numCache>
                <c:formatCode>General</c:formatCode>
                <c:ptCount val="11"/>
                <c:pt idx="0">
                  <c:v>1.0359E-2</c:v>
                </c:pt>
                <c:pt idx="1">
                  <c:v>-0.47837200000000002</c:v>
                </c:pt>
                <c:pt idx="2">
                  <c:v>-0.511239</c:v>
                </c:pt>
                <c:pt idx="3">
                  <c:v>-0.62755899999999998</c:v>
                </c:pt>
                <c:pt idx="4">
                  <c:v>-0.49651899999999999</c:v>
                </c:pt>
                <c:pt idx="5">
                  <c:v>-8.0112000000000003E-2</c:v>
                </c:pt>
                <c:pt idx="6">
                  <c:v>0</c:v>
                </c:pt>
                <c:pt idx="7">
                  <c:v>-0.67878899999999998</c:v>
                </c:pt>
                <c:pt idx="8">
                  <c:v>-0.44786599999999999</c:v>
                </c:pt>
                <c:pt idx="9">
                  <c:v>-0.55209200000000003</c:v>
                </c:pt>
                <c:pt idx="10">
                  <c:v>-0.70398799999999995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34-4E5D-9A3E-57E5138E572E}"/>
            </c:ext>
          </c:extLst>
        </c:ser>
        <c:ser>
          <c:idx val="18"/>
          <c:order val="7"/>
          <c:tx>
            <c:strRef>
              <c:f>Beauty!$U$1</c:f>
              <c:strCache>
                <c:ptCount val="1"/>
                <c:pt idx="0">
                  <c:v>Road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Beauty!$U$67:$U$77</c:f>
              <c:numCache>
                <c:formatCode>General</c:formatCode>
                <c:ptCount val="11"/>
                <c:pt idx="0">
                  <c:v>0.68908800000000003</c:v>
                </c:pt>
                <c:pt idx="1">
                  <c:v>0.20042199999999999</c:v>
                </c:pt>
                <c:pt idx="2">
                  <c:v>0.167543</c:v>
                </c:pt>
                <c:pt idx="3">
                  <c:v>5.1230999999999999E-2</c:v>
                </c:pt>
                <c:pt idx="4">
                  <c:v>0.18226999999999999</c:v>
                </c:pt>
                <c:pt idx="5">
                  <c:v>0.59873500000000002</c:v>
                </c:pt>
                <c:pt idx="6">
                  <c:v>0.67858099999999999</c:v>
                </c:pt>
                <c:pt idx="7">
                  <c:v>0</c:v>
                </c:pt>
                <c:pt idx="8">
                  <c:v>0.230958</c:v>
                </c:pt>
                <c:pt idx="9">
                  <c:v>0.126691</c:v>
                </c:pt>
                <c:pt idx="10">
                  <c:v>-2.5201999999999999E-2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834-4E5D-9A3E-57E5138E572E}"/>
            </c:ext>
          </c:extLst>
        </c:ser>
        <c:ser>
          <c:idx val="19"/>
          <c:order val="8"/>
          <c:tx>
            <c:strRef>
              <c:f>Beauty!$V$1</c:f>
              <c:strCache>
                <c:ptCount val="1"/>
                <c:pt idx="0">
                  <c:v>SignSymbol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Beauty!$V$67:$V$77</c:f>
              <c:numCache>
                <c:formatCode>General</c:formatCode>
                <c:ptCount val="11"/>
                <c:pt idx="0">
                  <c:v>0.45800200000000002</c:v>
                </c:pt>
                <c:pt idx="1">
                  <c:v>-3.0691E-2</c:v>
                </c:pt>
                <c:pt idx="2">
                  <c:v>-6.3566999999999999E-2</c:v>
                </c:pt>
                <c:pt idx="3">
                  <c:v>-0.17987900000000001</c:v>
                </c:pt>
                <c:pt idx="4">
                  <c:v>-4.8836999999999998E-2</c:v>
                </c:pt>
                <c:pt idx="5">
                  <c:v>0.36762499999999998</c:v>
                </c:pt>
                <c:pt idx="6">
                  <c:v>0.44742500000000002</c:v>
                </c:pt>
                <c:pt idx="7">
                  <c:v>-0.23110900000000001</c:v>
                </c:pt>
                <c:pt idx="8">
                  <c:v>0</c:v>
                </c:pt>
                <c:pt idx="9">
                  <c:v>-0.104405</c:v>
                </c:pt>
                <c:pt idx="10">
                  <c:v>-0.25631300000000001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834-4E5D-9A3E-57E5138E572E}"/>
            </c:ext>
          </c:extLst>
        </c:ser>
        <c:ser>
          <c:idx val="20"/>
          <c:order val="9"/>
          <c:tx>
            <c:strRef>
              <c:f>Beauty!$W$1</c:f>
              <c:strCache>
                <c:ptCount val="1"/>
                <c:pt idx="0">
                  <c:v>Sky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Beauty!$W$67:$W$77</c:f>
              <c:numCache>
                <c:formatCode>General</c:formatCode>
                <c:ptCount val="11"/>
                <c:pt idx="0">
                  <c:v>0.56234700000000004</c:v>
                </c:pt>
                <c:pt idx="1">
                  <c:v>7.3665999999999995E-2</c:v>
                </c:pt>
                <c:pt idx="2">
                  <c:v>4.0786999999999997E-2</c:v>
                </c:pt>
                <c:pt idx="3">
                  <c:v>-7.5524999999999995E-2</c:v>
                </c:pt>
                <c:pt idx="4">
                  <c:v>5.5515000000000002E-2</c:v>
                </c:pt>
                <c:pt idx="5">
                  <c:v>0.47198000000000001</c:v>
                </c:pt>
                <c:pt idx="6">
                  <c:v>0.55181500000000006</c:v>
                </c:pt>
                <c:pt idx="7">
                  <c:v>-0.12675900000000001</c:v>
                </c:pt>
                <c:pt idx="8">
                  <c:v>0.10420699999999999</c:v>
                </c:pt>
                <c:pt idx="9">
                  <c:v>0</c:v>
                </c:pt>
                <c:pt idx="10">
                  <c:v>-0.15195900000000001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834-4E5D-9A3E-57E5138E572E}"/>
            </c:ext>
          </c:extLst>
        </c:ser>
        <c:ser>
          <c:idx val="21"/>
          <c:order val="10"/>
          <c:tx>
            <c:strRef>
              <c:f>Beauty!$X$1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Beauty!$A$13:$A$23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Beauty!$X$67:$X$77</c:f>
              <c:numCache>
                <c:formatCode>General</c:formatCode>
                <c:ptCount val="11"/>
                <c:pt idx="0">
                  <c:v>0.71429200000000004</c:v>
                </c:pt>
                <c:pt idx="1">
                  <c:v>0.22562199999999999</c:v>
                </c:pt>
                <c:pt idx="2">
                  <c:v>0.192743</c:v>
                </c:pt>
                <c:pt idx="3">
                  <c:v>7.6428999999999997E-2</c:v>
                </c:pt>
                <c:pt idx="4">
                  <c:v>0.20746899999999999</c:v>
                </c:pt>
                <c:pt idx="5">
                  <c:v>0.62393699999999996</c:v>
                </c:pt>
                <c:pt idx="6">
                  <c:v>0.70378399999999997</c:v>
                </c:pt>
                <c:pt idx="7">
                  <c:v>2.5198000000000002E-2</c:v>
                </c:pt>
                <c:pt idx="8">
                  <c:v>0.25615599999999999</c:v>
                </c:pt>
                <c:pt idx="9">
                  <c:v>0.151897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834-4E5D-9A3E-57E5138E5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'LOG - Safety'!$A$2:$A$12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Safety'!$AC$2:$AC$12</c:f>
              <c:numCache>
                <c:formatCode>General</c:formatCode>
                <c:ptCount val="11"/>
                <c:pt idx="0">
                  <c:v>0</c:v>
                </c:pt>
                <c:pt idx="1">
                  <c:v>-2.6713</c:v>
                </c:pt>
                <c:pt idx="2">
                  <c:v>1.8260000000000001</c:v>
                </c:pt>
                <c:pt idx="3">
                  <c:v>-1.8523000000000001</c:v>
                </c:pt>
                <c:pt idx="4">
                  <c:v>3.1179000000000001</c:v>
                </c:pt>
                <c:pt idx="5">
                  <c:v>-0.74390000000000001</c:v>
                </c:pt>
                <c:pt idx="6">
                  <c:v>2.0745</c:v>
                </c:pt>
                <c:pt idx="7">
                  <c:v>0.71989999999999998</c:v>
                </c:pt>
                <c:pt idx="8">
                  <c:v>-2.7414999999999998</c:v>
                </c:pt>
                <c:pt idx="9">
                  <c:v>4.1966000000000001</c:v>
                </c:pt>
                <c:pt idx="10">
                  <c:v>-1.7767999999999999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0D1-4FFE-AC98-35E774F02718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'LOG - Safety'!$A$2:$A$12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Safety'!$AD$2:$AD$12</c:f>
              <c:numCache>
                <c:formatCode>General</c:formatCode>
                <c:ptCount val="11"/>
                <c:pt idx="0">
                  <c:v>-0.65769999999999995</c:v>
                </c:pt>
                <c:pt idx="1">
                  <c:v>0</c:v>
                </c:pt>
                <c:pt idx="2">
                  <c:v>1.8415999999999999</c:v>
                </c:pt>
                <c:pt idx="3">
                  <c:v>-1.7024999999999999</c:v>
                </c:pt>
                <c:pt idx="4">
                  <c:v>2.9662000000000002</c:v>
                </c:pt>
                <c:pt idx="5">
                  <c:v>-0.79020000000000001</c:v>
                </c:pt>
                <c:pt idx="6">
                  <c:v>1.5234000000000001</c:v>
                </c:pt>
                <c:pt idx="7">
                  <c:v>0.83309999999999995</c:v>
                </c:pt>
                <c:pt idx="8">
                  <c:v>-3.3052999999999999</c:v>
                </c:pt>
                <c:pt idx="9">
                  <c:v>4.6859999999999999</c:v>
                </c:pt>
                <c:pt idx="10">
                  <c:v>-0.95389999999999997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1-4FFE-AC98-35E774F02718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'LOG - Safety'!$AE$2:$AE$12</c:f>
              <c:numCache>
                <c:formatCode>General</c:formatCode>
                <c:ptCount val="11"/>
                <c:pt idx="0">
                  <c:v>-0.49120000000000003</c:v>
                </c:pt>
                <c:pt idx="1">
                  <c:v>-2.6968000000000001</c:v>
                </c:pt>
                <c:pt idx="2">
                  <c:v>0</c:v>
                </c:pt>
                <c:pt idx="3">
                  <c:v>-1.5507</c:v>
                </c:pt>
                <c:pt idx="4">
                  <c:v>3.0836999999999999</c:v>
                </c:pt>
                <c:pt idx="5">
                  <c:v>-0.32390000000000002</c:v>
                </c:pt>
                <c:pt idx="6">
                  <c:v>2.0005000000000002</c:v>
                </c:pt>
                <c:pt idx="7">
                  <c:v>0.97430000000000005</c:v>
                </c:pt>
                <c:pt idx="8">
                  <c:v>-2.4041000000000001</c:v>
                </c:pt>
                <c:pt idx="9">
                  <c:v>3.944</c:v>
                </c:pt>
                <c:pt idx="10">
                  <c:v>-1.8389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D1-4FFE-AC98-35E774F02718}"/>
            </c:ext>
          </c:extLst>
        </c:ser>
        <c:ser>
          <c:idx val="14"/>
          <c:order val="3"/>
          <c:tx>
            <c:v>Fence</c:v>
          </c:tx>
          <c:val>
            <c:numRef>
              <c:f>'LOG - Safety'!$AF$2:$AF$12</c:f>
              <c:numCache>
                <c:formatCode>General</c:formatCode>
                <c:ptCount val="11"/>
                <c:pt idx="0">
                  <c:v>-0.7984</c:v>
                </c:pt>
                <c:pt idx="1">
                  <c:v>-2.6634000000000002</c:v>
                </c:pt>
                <c:pt idx="2">
                  <c:v>1.8482000000000001</c:v>
                </c:pt>
                <c:pt idx="3">
                  <c:v>0</c:v>
                </c:pt>
                <c:pt idx="4">
                  <c:v>3.0263</c:v>
                </c:pt>
                <c:pt idx="5">
                  <c:v>-0.63219999999999998</c:v>
                </c:pt>
                <c:pt idx="6">
                  <c:v>1.9736</c:v>
                </c:pt>
                <c:pt idx="7">
                  <c:v>0.84530000000000005</c:v>
                </c:pt>
                <c:pt idx="8">
                  <c:v>-2.6280999999999999</c:v>
                </c:pt>
                <c:pt idx="9">
                  <c:v>4.4023000000000003</c:v>
                </c:pt>
                <c:pt idx="10">
                  <c:v>-2.3980999999999999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1-4FFE-AC98-35E774F02718}"/>
            </c:ext>
          </c:extLst>
        </c:ser>
        <c:ser>
          <c:idx val="15"/>
          <c:order val="4"/>
          <c:tx>
            <c:strRef>
              <c:f>'LOG - Safety'!$AG$1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'LOG - Safety'!$AG$2:$AG$12</c:f>
              <c:numCache>
                <c:formatCode>General</c:formatCode>
                <c:ptCount val="11"/>
                <c:pt idx="0">
                  <c:v>-0.65329999999999999</c:v>
                </c:pt>
                <c:pt idx="1">
                  <c:v>-2.4661</c:v>
                </c:pt>
                <c:pt idx="2">
                  <c:v>1.9388000000000001</c:v>
                </c:pt>
                <c:pt idx="3">
                  <c:v>-1.3511</c:v>
                </c:pt>
                <c:pt idx="4">
                  <c:v>0</c:v>
                </c:pt>
                <c:pt idx="5">
                  <c:v>-0.41399999999999998</c:v>
                </c:pt>
                <c:pt idx="6">
                  <c:v>2.4281000000000001</c:v>
                </c:pt>
                <c:pt idx="7">
                  <c:v>2.4615</c:v>
                </c:pt>
                <c:pt idx="8">
                  <c:v>-3.1198999999999999</c:v>
                </c:pt>
                <c:pt idx="9">
                  <c:v>3.8580000000000001</c:v>
                </c:pt>
                <c:pt idx="10">
                  <c:v>-2.0579999999999998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D1-4FFE-AC98-35E774F02718}"/>
            </c:ext>
          </c:extLst>
        </c:ser>
        <c:ser>
          <c:idx val="16"/>
          <c:order val="5"/>
          <c:tx>
            <c:strRef>
              <c:f>'LOG - Safety'!$AH$1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'LOG - Safety'!$AH$2:$AH$12</c:f>
              <c:numCache>
                <c:formatCode>General</c:formatCode>
                <c:ptCount val="11"/>
                <c:pt idx="0">
                  <c:v>-0.80220000000000002</c:v>
                </c:pt>
                <c:pt idx="1">
                  <c:v>-2.8220000000000001</c:v>
                </c:pt>
                <c:pt idx="2">
                  <c:v>1.8817999999999999</c:v>
                </c:pt>
                <c:pt idx="3">
                  <c:v>-1.8811</c:v>
                </c:pt>
                <c:pt idx="4">
                  <c:v>3.0992000000000002</c:v>
                </c:pt>
                <c:pt idx="5">
                  <c:v>0</c:v>
                </c:pt>
                <c:pt idx="6">
                  <c:v>2.0611999999999999</c:v>
                </c:pt>
                <c:pt idx="7">
                  <c:v>0.80469999999999997</c:v>
                </c:pt>
                <c:pt idx="8">
                  <c:v>-2.8374999999999999</c:v>
                </c:pt>
                <c:pt idx="9">
                  <c:v>4.2897999999999996</c:v>
                </c:pt>
                <c:pt idx="10">
                  <c:v>-1.6915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D1-4FFE-AC98-35E774F02718}"/>
            </c:ext>
          </c:extLst>
        </c:ser>
        <c:ser>
          <c:idx val="17"/>
          <c:order val="6"/>
          <c:tx>
            <c:strRef>
              <c:f>'LOG - Safety'!$AI$1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'LOG - Safety'!$AI$2:$AI$12</c:f>
              <c:numCache>
                <c:formatCode>General</c:formatCode>
                <c:ptCount val="11"/>
                <c:pt idx="0">
                  <c:v>-0.73960000000000004</c:v>
                </c:pt>
                <c:pt idx="1">
                  <c:v>-2.1375000000000002</c:v>
                </c:pt>
                <c:pt idx="2">
                  <c:v>1.6406000000000001</c:v>
                </c:pt>
                <c:pt idx="3">
                  <c:v>-1.3222</c:v>
                </c:pt>
                <c:pt idx="4">
                  <c:v>3.5261999999999998</c:v>
                </c:pt>
                <c:pt idx="5">
                  <c:v>-0.22989999999999999</c:v>
                </c:pt>
                <c:pt idx="6">
                  <c:v>0</c:v>
                </c:pt>
                <c:pt idx="7">
                  <c:v>0.9073</c:v>
                </c:pt>
                <c:pt idx="8">
                  <c:v>-1.7975000000000001</c:v>
                </c:pt>
                <c:pt idx="9">
                  <c:v>4.7586000000000004</c:v>
                </c:pt>
                <c:pt idx="10">
                  <c:v>-2.0827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D1-4FFE-AC98-35E774F02718}"/>
            </c:ext>
          </c:extLst>
        </c:ser>
        <c:ser>
          <c:idx val="18"/>
          <c:order val="7"/>
          <c:tx>
            <c:strRef>
              <c:f>'LOG - Safety'!$AJ$1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'LOG - Safety'!$AJ$2:$AJ$12</c:f>
              <c:numCache>
                <c:formatCode>General</c:formatCode>
                <c:ptCount val="11"/>
                <c:pt idx="0">
                  <c:v>-0.6734</c:v>
                </c:pt>
                <c:pt idx="1">
                  <c:v>-2.8811</c:v>
                </c:pt>
                <c:pt idx="2">
                  <c:v>1.9708000000000001</c:v>
                </c:pt>
                <c:pt idx="3">
                  <c:v>-2.1996000000000002</c:v>
                </c:pt>
                <c:pt idx="4">
                  <c:v>3.9234</c:v>
                </c:pt>
                <c:pt idx="5">
                  <c:v>-0.54110000000000003</c:v>
                </c:pt>
                <c:pt idx="6">
                  <c:v>2.2202999999999999</c:v>
                </c:pt>
                <c:pt idx="7">
                  <c:v>0</c:v>
                </c:pt>
                <c:pt idx="8">
                  <c:v>-2.9275000000000002</c:v>
                </c:pt>
                <c:pt idx="9">
                  <c:v>5.1719999999999997</c:v>
                </c:pt>
                <c:pt idx="10">
                  <c:v>-1.9858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D1-4FFE-AC98-35E774F02718}"/>
            </c:ext>
          </c:extLst>
        </c:ser>
        <c:ser>
          <c:idx val="19"/>
          <c:order val="8"/>
          <c:tx>
            <c:strRef>
              <c:f>'LOG - Safety'!$AK$1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'LOG - Safety'!$AK$2:$AK$12</c:f>
              <c:numCache>
                <c:formatCode>General</c:formatCode>
                <c:ptCount val="11"/>
                <c:pt idx="0">
                  <c:v>-0.72060000000000002</c:v>
                </c:pt>
                <c:pt idx="1">
                  <c:v>-3.2395</c:v>
                </c:pt>
                <c:pt idx="2">
                  <c:v>1.5286999999999999</c:v>
                </c:pt>
                <c:pt idx="3">
                  <c:v>-1.6086</c:v>
                </c:pt>
                <c:pt idx="4">
                  <c:v>3.4001000000000001</c:v>
                </c:pt>
                <c:pt idx="5">
                  <c:v>-0.85850000000000004</c:v>
                </c:pt>
                <c:pt idx="6">
                  <c:v>1.2914000000000001</c:v>
                </c:pt>
                <c:pt idx="7">
                  <c:v>0.8044</c:v>
                </c:pt>
                <c:pt idx="8">
                  <c:v>0</c:v>
                </c:pt>
                <c:pt idx="9">
                  <c:v>4.3792</c:v>
                </c:pt>
                <c:pt idx="10">
                  <c:v>-1.6627000000000001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D1-4FFE-AC98-35E774F02718}"/>
            </c:ext>
          </c:extLst>
        </c:ser>
        <c:ser>
          <c:idx val="20"/>
          <c:order val="9"/>
          <c:tx>
            <c:strRef>
              <c:f>'LOG - Safety'!$AL$1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'LOG - Safety'!$AL$2:$AL$12</c:f>
              <c:numCache>
                <c:formatCode>General</c:formatCode>
                <c:ptCount val="11"/>
                <c:pt idx="0">
                  <c:v>-0.64370000000000005</c:v>
                </c:pt>
                <c:pt idx="1">
                  <c:v>-3.3660999999999999</c:v>
                </c:pt>
                <c:pt idx="2">
                  <c:v>1.615</c:v>
                </c:pt>
                <c:pt idx="3">
                  <c:v>-2.1124000000000001</c:v>
                </c:pt>
                <c:pt idx="4">
                  <c:v>2.6286999999999998</c:v>
                </c:pt>
                <c:pt idx="5">
                  <c:v>-0.95389999999999997</c:v>
                </c:pt>
                <c:pt idx="6">
                  <c:v>3.0617999999999999</c:v>
                </c:pt>
                <c:pt idx="7">
                  <c:v>0.81899999999999995</c:v>
                </c:pt>
                <c:pt idx="8">
                  <c:v>-2.9849000000000001</c:v>
                </c:pt>
                <c:pt idx="9">
                  <c:v>0</c:v>
                </c:pt>
                <c:pt idx="10">
                  <c:v>-2.3508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D1-4FFE-AC98-35E774F02718}"/>
            </c:ext>
          </c:extLst>
        </c:ser>
        <c:ser>
          <c:idx val="21"/>
          <c:order val="10"/>
          <c:tx>
            <c:strRef>
              <c:f>'LOG - Safety'!$AM$1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'LOG - Safety'!$AM$2:$AM$12</c:f>
              <c:numCache>
                <c:formatCode>General</c:formatCode>
                <c:ptCount val="11"/>
                <c:pt idx="0">
                  <c:v>-0.84799999999999998</c:v>
                </c:pt>
                <c:pt idx="1">
                  <c:v>-1.1849000000000001</c:v>
                </c:pt>
                <c:pt idx="2">
                  <c:v>1.7742</c:v>
                </c:pt>
                <c:pt idx="3">
                  <c:v>-1.1928000000000001</c:v>
                </c:pt>
                <c:pt idx="4">
                  <c:v>2.9824999999999999</c:v>
                </c:pt>
                <c:pt idx="5">
                  <c:v>-0.33550000000000002</c:v>
                </c:pt>
                <c:pt idx="6">
                  <c:v>2.4315000000000002</c:v>
                </c:pt>
                <c:pt idx="7">
                  <c:v>0.53520000000000001</c:v>
                </c:pt>
                <c:pt idx="8">
                  <c:v>-2.7336</c:v>
                </c:pt>
                <c:pt idx="9">
                  <c:v>4.4017999999999997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D1-4FFE-AC98-35E774F02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Safety'!$AD$13:$AD$23</c:f>
              <c:numCache>
                <c:formatCode>General</c:formatCode>
                <c:ptCount val="11"/>
                <c:pt idx="0">
                  <c:v>1.44E-2</c:v>
                </c:pt>
                <c:pt idx="1">
                  <c:v>0</c:v>
                </c:pt>
                <c:pt idx="2">
                  <c:v>-4.1691000000000003</c:v>
                </c:pt>
                <c:pt idx="3">
                  <c:v>-1.6025</c:v>
                </c:pt>
                <c:pt idx="4">
                  <c:v>-0.73240000000000005</c:v>
                </c:pt>
                <c:pt idx="5">
                  <c:v>-1.1504000000000001</c:v>
                </c:pt>
                <c:pt idx="6">
                  <c:v>3.4418000000000002</c:v>
                </c:pt>
                <c:pt idx="7">
                  <c:v>-4.1456999999999997</c:v>
                </c:pt>
                <c:pt idx="8">
                  <c:v>0.86599999999999999</c:v>
                </c:pt>
                <c:pt idx="9">
                  <c:v>0.41930000000000001</c:v>
                </c:pt>
                <c:pt idx="10">
                  <c:v>-5.2521000000000004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B-473A-9CAC-E7065866C795}"/>
            </c:ext>
          </c:extLst>
        </c:ser>
        <c:ser>
          <c:idx val="17"/>
          <c:order val="6"/>
          <c:tx>
            <c:strRef>
              <c:f>'LOG - Safety'!$AI$1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Safety'!$AI$13:$AI$23</c:f>
              <c:numCache>
                <c:formatCode>General</c:formatCode>
                <c:ptCount val="11"/>
                <c:pt idx="0">
                  <c:v>8.3599999999999994E-2</c:v>
                </c:pt>
                <c:pt idx="1">
                  <c:v>1.3222</c:v>
                </c:pt>
                <c:pt idx="2">
                  <c:v>-4.4278000000000004</c:v>
                </c:pt>
                <c:pt idx="3">
                  <c:v>-1.2862</c:v>
                </c:pt>
                <c:pt idx="4">
                  <c:v>-0.76300000000000001</c:v>
                </c:pt>
                <c:pt idx="5">
                  <c:v>-0.3044</c:v>
                </c:pt>
                <c:pt idx="6">
                  <c:v>0</c:v>
                </c:pt>
                <c:pt idx="7">
                  <c:v>-3.7370999999999999</c:v>
                </c:pt>
                <c:pt idx="8">
                  <c:v>2.1320999999999999</c:v>
                </c:pt>
                <c:pt idx="9">
                  <c:v>0.65869999999999995</c:v>
                </c:pt>
                <c:pt idx="10">
                  <c:v>-5.4722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EB-473A-9CAC-E7065866C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'LOG - Safety'!$A$13:$A$23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'LOG - Safety'!$AC$13:$AC$23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0.51519999999999999</c:v>
                      </c:pt>
                      <c:pt idx="2">
                        <c:v>-4.1475999999999997</c:v>
                      </c:pt>
                      <c:pt idx="3">
                        <c:v>-1.4781</c:v>
                      </c:pt>
                      <c:pt idx="4">
                        <c:v>-0.80120000000000002</c:v>
                      </c:pt>
                      <c:pt idx="5">
                        <c:v>-0.93940000000000001</c:v>
                      </c:pt>
                      <c:pt idx="6">
                        <c:v>3.2877999999999998</c:v>
                      </c:pt>
                      <c:pt idx="7">
                        <c:v>-3.6274999999999999</c:v>
                      </c:pt>
                      <c:pt idx="8">
                        <c:v>0.9153</c:v>
                      </c:pt>
                      <c:pt idx="9">
                        <c:v>0.4577</c:v>
                      </c:pt>
                      <c:pt idx="10">
                        <c:v>-5.2252999999999998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BEB-473A-9CAC-E7065866C795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Safety'!$AF$13:$AF$23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0.13539999999999999</c:v>
                      </c:pt>
                      <c:pt idx="1">
                        <c:v>0.96150000000000002</c:v>
                      </c:pt>
                      <c:pt idx="2">
                        <c:v>-3.9752999999999998</c:v>
                      </c:pt>
                      <c:pt idx="3">
                        <c:v>0</c:v>
                      </c:pt>
                      <c:pt idx="4">
                        <c:v>-0.55220000000000002</c:v>
                      </c:pt>
                      <c:pt idx="5">
                        <c:v>-0.84650000000000003</c:v>
                      </c:pt>
                      <c:pt idx="6">
                        <c:v>3.0232999999999999</c:v>
                      </c:pt>
                      <c:pt idx="7">
                        <c:v>-3.5547</c:v>
                      </c:pt>
                      <c:pt idx="8">
                        <c:v>1.1741999999999999</c:v>
                      </c:pt>
                      <c:pt idx="9">
                        <c:v>0.56769999999999998</c:v>
                      </c:pt>
                      <c:pt idx="10">
                        <c:v>-4.851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BEB-473A-9CAC-E7065866C795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Safety'!$AG$1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Safety'!$AG$13:$AG$23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0.19700000000000001</c:v>
                      </c:pt>
                      <c:pt idx="1">
                        <c:v>0.77810000000000001</c:v>
                      </c:pt>
                      <c:pt idx="2">
                        <c:v>-4.0193000000000003</c:v>
                      </c:pt>
                      <c:pt idx="3">
                        <c:v>-1.7202999999999999</c:v>
                      </c:pt>
                      <c:pt idx="4">
                        <c:v>0</c:v>
                      </c:pt>
                      <c:pt idx="5">
                        <c:v>-1.0425</c:v>
                      </c:pt>
                      <c:pt idx="6">
                        <c:v>3.3411</c:v>
                      </c:pt>
                      <c:pt idx="7">
                        <c:v>-3.5228000000000002</c:v>
                      </c:pt>
                      <c:pt idx="8">
                        <c:v>0.99129999999999996</c:v>
                      </c:pt>
                      <c:pt idx="9">
                        <c:v>0.66100000000000003</c:v>
                      </c:pt>
                      <c:pt idx="10">
                        <c:v>-5.0407999999999999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EB-473A-9CAC-E7065866C795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Safety'!$AH$1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Safety'!$AH$13:$AH$23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-0.14480000000000001</c:v>
                      </c:pt>
                      <c:pt idx="1">
                        <c:v>0.56299999999999994</c:v>
                      </c:pt>
                      <c:pt idx="2">
                        <c:v>-4.2015000000000002</c:v>
                      </c:pt>
                      <c:pt idx="3">
                        <c:v>-1.3589</c:v>
                      </c:pt>
                      <c:pt idx="4">
                        <c:v>-0.87250000000000005</c:v>
                      </c:pt>
                      <c:pt idx="5">
                        <c:v>0</c:v>
                      </c:pt>
                      <c:pt idx="6">
                        <c:v>3.1171000000000002</c:v>
                      </c:pt>
                      <c:pt idx="7">
                        <c:v>-3.5709</c:v>
                      </c:pt>
                      <c:pt idx="8">
                        <c:v>0.90190000000000003</c:v>
                      </c:pt>
                      <c:pt idx="9">
                        <c:v>0.41670000000000001</c:v>
                      </c:pt>
                      <c:pt idx="10">
                        <c:v>-5.093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EB-473A-9CAC-E7065866C795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Safety'!$AE$13:$AE$23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-0.40529999999999999</c:v>
                      </c:pt>
                      <c:pt idx="1">
                        <c:v>0.39560000000000001</c:v>
                      </c:pt>
                      <c:pt idx="2">
                        <c:v>0</c:v>
                      </c:pt>
                      <c:pt idx="3">
                        <c:v>-1.3664000000000001</c:v>
                      </c:pt>
                      <c:pt idx="4">
                        <c:v>0.28770000000000001</c:v>
                      </c:pt>
                      <c:pt idx="5">
                        <c:v>-1.3568</c:v>
                      </c:pt>
                      <c:pt idx="6">
                        <c:v>3.5346000000000002</c:v>
                      </c:pt>
                      <c:pt idx="7">
                        <c:v>-3.2425000000000002</c:v>
                      </c:pt>
                      <c:pt idx="8">
                        <c:v>0.67769999999999997</c:v>
                      </c:pt>
                      <c:pt idx="9">
                        <c:v>0.90559999999999996</c:v>
                      </c:pt>
                      <c:pt idx="10">
                        <c:v>-4.4812000000000003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EB-473A-9CAC-E7065866C795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Safety'!$AJ$1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Safety'!$AJ$13:$AJ$23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2.4299999999999999E-2</c:v>
                      </c:pt>
                      <c:pt idx="1">
                        <c:v>2.3567</c:v>
                      </c:pt>
                      <c:pt idx="2">
                        <c:v>-3.8050000000000002</c:v>
                      </c:pt>
                      <c:pt idx="3">
                        <c:v>-0.81410000000000005</c:v>
                      </c:pt>
                      <c:pt idx="4">
                        <c:v>-7.3099999999999998E-2</c:v>
                      </c:pt>
                      <c:pt idx="5">
                        <c:v>-0.84470000000000001</c:v>
                      </c:pt>
                      <c:pt idx="6">
                        <c:v>3.3111999999999999</c:v>
                      </c:pt>
                      <c:pt idx="7">
                        <c:v>0</c:v>
                      </c:pt>
                      <c:pt idx="8">
                        <c:v>1.3588</c:v>
                      </c:pt>
                      <c:pt idx="9">
                        <c:v>0.73419999999999996</c:v>
                      </c:pt>
                      <c:pt idx="10">
                        <c:v>-4.141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BEB-473A-9CAC-E7065866C795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Safety'!$AK$1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Safety'!$AK$13:$AK$23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9.0300000000000005E-2</c:v>
                      </c:pt>
                      <c:pt idx="1">
                        <c:v>0.7419</c:v>
                      </c:pt>
                      <c:pt idx="2">
                        <c:v>-4.0415999999999999</c:v>
                      </c:pt>
                      <c:pt idx="3">
                        <c:v>-1.6515</c:v>
                      </c:pt>
                      <c:pt idx="4">
                        <c:v>-1.1054999999999999</c:v>
                      </c:pt>
                      <c:pt idx="5">
                        <c:v>-1.0062</c:v>
                      </c:pt>
                      <c:pt idx="6">
                        <c:v>3.5407999999999999</c:v>
                      </c:pt>
                      <c:pt idx="7">
                        <c:v>-3.8464999999999998</c:v>
                      </c:pt>
                      <c:pt idx="8">
                        <c:v>0</c:v>
                      </c:pt>
                      <c:pt idx="9">
                        <c:v>0.36530000000000001</c:v>
                      </c:pt>
                      <c:pt idx="10">
                        <c:v>-5.2343999999999999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BEB-473A-9CAC-E7065866C795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Safety'!$AL$1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Safety'!$AL$13:$AL$23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0.12670000000000001</c:v>
                      </c:pt>
                      <c:pt idx="1">
                        <c:v>0.32519999999999999</c:v>
                      </c:pt>
                      <c:pt idx="2">
                        <c:v>-4.0053000000000001</c:v>
                      </c:pt>
                      <c:pt idx="3">
                        <c:v>-1.5913999999999999</c:v>
                      </c:pt>
                      <c:pt idx="4">
                        <c:v>-0.86919999999999997</c:v>
                      </c:pt>
                      <c:pt idx="5">
                        <c:v>-0.99529999999999996</c:v>
                      </c:pt>
                      <c:pt idx="6">
                        <c:v>3.1073</c:v>
                      </c:pt>
                      <c:pt idx="7">
                        <c:v>-4.6863999999999999</c:v>
                      </c:pt>
                      <c:pt idx="8">
                        <c:v>1.0073000000000001</c:v>
                      </c:pt>
                      <c:pt idx="9">
                        <c:v>0</c:v>
                      </c:pt>
                      <c:pt idx="10">
                        <c:v>-5.1215000000000002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BEB-473A-9CAC-E7065866C795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Safety'!$AM$1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Safety'!$AM$13:$AM$23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-0.1721</c:v>
                      </c:pt>
                      <c:pt idx="1">
                        <c:v>2.5758999999999999</c:v>
                      </c:pt>
                      <c:pt idx="2">
                        <c:v>-3.1812</c:v>
                      </c:pt>
                      <c:pt idx="3">
                        <c:v>-1.6227</c:v>
                      </c:pt>
                      <c:pt idx="4">
                        <c:v>-9.7799999999999998E-2</c:v>
                      </c:pt>
                      <c:pt idx="5">
                        <c:v>0.1643</c:v>
                      </c:pt>
                      <c:pt idx="6">
                        <c:v>3.6030000000000002</c:v>
                      </c:pt>
                      <c:pt idx="7">
                        <c:v>-1.8928</c:v>
                      </c:pt>
                      <c:pt idx="8">
                        <c:v>0.31919999999999998</c:v>
                      </c:pt>
                      <c:pt idx="9">
                        <c:v>1.1056999999999999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BEB-473A-9CAC-E7065866C795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'LOG - Safety'!$AC$1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'LOG - Safety'!$A$2:$A$12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Safety'!$AC$56:$AC$66</c:f>
              <c:numCache>
                <c:formatCode>General</c:formatCode>
                <c:ptCount val="11"/>
                <c:pt idx="0">
                  <c:v>0</c:v>
                </c:pt>
                <c:pt idx="1">
                  <c:v>-0.74643400000000004</c:v>
                </c:pt>
                <c:pt idx="2">
                  <c:v>0.82110499999999997</c:v>
                </c:pt>
                <c:pt idx="3">
                  <c:v>-0.70812200000000003</c:v>
                </c:pt>
                <c:pt idx="4">
                  <c:v>2.2469950000000001</c:v>
                </c:pt>
                <c:pt idx="5">
                  <c:v>-1.0531330000000001</c:v>
                </c:pt>
                <c:pt idx="6">
                  <c:v>1.4545079999999999</c:v>
                </c:pt>
                <c:pt idx="7">
                  <c:v>0.53121600000000002</c:v>
                </c:pt>
                <c:pt idx="8">
                  <c:v>-1.4254979999999999</c:v>
                </c:pt>
                <c:pt idx="9">
                  <c:v>1.2091209999999999</c:v>
                </c:pt>
                <c:pt idx="10">
                  <c:v>-0.90913299999999997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5-4336-8481-8E88E4AF2084}"/>
            </c:ext>
          </c:extLst>
        </c:ser>
        <c:ser>
          <c:idx val="12"/>
          <c:order val="1"/>
          <c:tx>
            <c:strRef>
              <c:f>'LOG - Safety'!$AD$1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'LOG - Safety'!$A$2:$A$12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Safety'!$AD$56:$AD$66</c:f>
              <c:numCache>
                <c:formatCode>General</c:formatCode>
                <c:ptCount val="11"/>
                <c:pt idx="0">
                  <c:v>-2.4863490000000001</c:v>
                </c:pt>
                <c:pt idx="1">
                  <c:v>0</c:v>
                </c:pt>
                <c:pt idx="2">
                  <c:v>0.83374800000000004</c:v>
                </c:pt>
                <c:pt idx="3">
                  <c:v>-0.64807899999999996</c:v>
                </c:pt>
                <c:pt idx="4">
                  <c:v>2.1252260000000001</c:v>
                </c:pt>
                <c:pt idx="5">
                  <c:v>-1.12497</c:v>
                </c:pt>
                <c:pt idx="6">
                  <c:v>1.0358560000000001</c:v>
                </c:pt>
                <c:pt idx="7">
                  <c:v>0.61755700000000002</c:v>
                </c:pt>
                <c:pt idx="8">
                  <c:v>-1.688242</c:v>
                </c:pt>
                <c:pt idx="9">
                  <c:v>1.3296490000000001</c:v>
                </c:pt>
                <c:pt idx="10">
                  <c:v>-0.45973799999999998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5-4336-8481-8E88E4AF2084}"/>
            </c:ext>
          </c:extLst>
        </c:ser>
        <c:ser>
          <c:idx val="13"/>
          <c:order val="2"/>
          <c:tx>
            <c:strRef>
              <c:f>'LOG - Safety'!$AE$1</c:f>
              <c:strCache>
                <c:ptCount val="1"/>
                <c:pt idx="0">
                  <c:v>Car</c:v>
                </c:pt>
              </c:strCache>
            </c:strRef>
          </c:tx>
          <c:val>
            <c:numRef>
              <c:f>'LOG - Safety'!$AE$56:$AE$66</c:f>
              <c:numCache>
                <c:formatCode>General</c:formatCode>
                <c:ptCount val="11"/>
                <c:pt idx="0">
                  <c:v>-1.84497</c:v>
                </c:pt>
                <c:pt idx="1">
                  <c:v>-0.75266699999999997</c:v>
                </c:pt>
                <c:pt idx="2">
                  <c:v>0</c:v>
                </c:pt>
                <c:pt idx="3">
                  <c:v>-0.58687999999999996</c:v>
                </c:pt>
                <c:pt idx="4">
                  <c:v>2.2250580000000002</c:v>
                </c:pt>
                <c:pt idx="5">
                  <c:v>-0.45864300000000002</c:v>
                </c:pt>
                <c:pt idx="6">
                  <c:v>1.3986080000000001</c:v>
                </c:pt>
                <c:pt idx="7">
                  <c:v>0.72049300000000005</c:v>
                </c:pt>
                <c:pt idx="8">
                  <c:v>-1.231552</c:v>
                </c:pt>
                <c:pt idx="9">
                  <c:v>1.1310009999999999</c:v>
                </c:pt>
                <c:pt idx="10">
                  <c:v>-0.94038100000000002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5-4336-8481-8E88E4AF2084}"/>
            </c:ext>
          </c:extLst>
        </c:ser>
        <c:ser>
          <c:idx val="14"/>
          <c:order val="3"/>
          <c:tx>
            <c:strRef>
              <c:f>'LOG - Safety'!$AF$1</c:f>
              <c:strCache>
                <c:ptCount val="1"/>
                <c:pt idx="0">
                  <c:v>Fence</c:v>
                </c:pt>
              </c:strCache>
            </c:strRef>
          </c:tx>
          <c:val>
            <c:numRef>
              <c:f>'LOG - Safety'!$AF$56:$AF$66</c:f>
              <c:numCache>
                <c:formatCode>General</c:formatCode>
                <c:ptCount val="11"/>
                <c:pt idx="0">
                  <c:v>-3.0253760000000001</c:v>
                </c:pt>
                <c:pt idx="1">
                  <c:v>-0.74268699999999999</c:v>
                </c:pt>
                <c:pt idx="2">
                  <c:v>0.82597299999999996</c:v>
                </c:pt>
                <c:pt idx="3">
                  <c:v>0</c:v>
                </c:pt>
                <c:pt idx="4">
                  <c:v>2.1526450000000001</c:v>
                </c:pt>
                <c:pt idx="5">
                  <c:v>-0.89663300000000001</c:v>
                </c:pt>
                <c:pt idx="6">
                  <c:v>1.3672260000000001</c:v>
                </c:pt>
                <c:pt idx="7">
                  <c:v>0.62604700000000002</c:v>
                </c:pt>
                <c:pt idx="8">
                  <c:v>-1.361237</c:v>
                </c:pt>
                <c:pt idx="9">
                  <c:v>1.2645090000000001</c:v>
                </c:pt>
                <c:pt idx="10">
                  <c:v>-1.1945349999999999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C5-4336-8481-8E88E4AF2084}"/>
            </c:ext>
          </c:extLst>
        </c:ser>
        <c:ser>
          <c:idx val="15"/>
          <c:order val="4"/>
          <c:tx>
            <c:strRef>
              <c:f>'LOG - Safety'!$AG$1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'LOG - Safety'!$AG$56:$AG$66</c:f>
              <c:numCache>
                <c:formatCode>General</c:formatCode>
                <c:ptCount val="11"/>
                <c:pt idx="0">
                  <c:v>-2.4659059999999999</c:v>
                </c:pt>
                <c:pt idx="1">
                  <c:v>-0.68722700000000003</c:v>
                </c:pt>
                <c:pt idx="2">
                  <c:v>0.875691</c:v>
                </c:pt>
                <c:pt idx="3">
                  <c:v>-0.50880199999999998</c:v>
                </c:pt>
                <c:pt idx="4">
                  <c:v>0</c:v>
                </c:pt>
                <c:pt idx="5">
                  <c:v>-0.58860299999999999</c:v>
                </c:pt>
                <c:pt idx="6">
                  <c:v>1.6912849999999999</c:v>
                </c:pt>
                <c:pt idx="7">
                  <c:v>1.6239619999999999</c:v>
                </c:pt>
                <c:pt idx="8">
                  <c:v>-1.6107530000000001</c:v>
                </c:pt>
                <c:pt idx="9">
                  <c:v>1.1015809999999999</c:v>
                </c:pt>
                <c:pt idx="10">
                  <c:v>-1.034254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C5-4336-8481-8E88E4AF2084}"/>
            </c:ext>
          </c:extLst>
        </c:ser>
        <c:ser>
          <c:idx val="16"/>
          <c:order val="5"/>
          <c:tx>
            <c:strRef>
              <c:f>'LOG - Safety'!$AH$1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'LOG - Safety'!$AH$56:$AH$66</c:f>
              <c:numCache>
                <c:formatCode>General</c:formatCode>
                <c:ptCount val="11"/>
                <c:pt idx="0">
                  <c:v>-3.0119500000000001</c:v>
                </c:pt>
                <c:pt idx="1">
                  <c:v>-0.78495700000000002</c:v>
                </c:pt>
                <c:pt idx="2">
                  <c:v>0.84625499999999998</c:v>
                </c:pt>
                <c:pt idx="3">
                  <c:v>-0.71779599999999999</c:v>
                </c:pt>
                <c:pt idx="4">
                  <c:v>2.2285469999999998</c:v>
                </c:pt>
                <c:pt idx="5">
                  <c:v>0</c:v>
                </c:pt>
                <c:pt idx="6">
                  <c:v>1.432293</c:v>
                </c:pt>
                <c:pt idx="7">
                  <c:v>0.59503799999999996</c:v>
                </c:pt>
                <c:pt idx="8">
                  <c:v>-1.471014</c:v>
                </c:pt>
                <c:pt idx="9">
                  <c:v>1.2320329999999999</c:v>
                </c:pt>
                <c:pt idx="10">
                  <c:v>-0.86349799999999999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C5-4336-8481-8E88E4AF2084}"/>
            </c:ext>
          </c:extLst>
        </c:ser>
        <c:ser>
          <c:idx val="17"/>
          <c:order val="6"/>
          <c:tx>
            <c:strRef>
              <c:f>'LOG - Safety'!$AI$1</c:f>
              <c:strCache>
                <c:ptCount val="1"/>
                <c:pt idx="0">
                  <c:v>Pole</c:v>
                </c:pt>
              </c:strCache>
            </c:strRef>
          </c:tx>
          <c:val>
            <c:numRef>
              <c:f>'LOG - Safety'!$AI$56:$AI$66</c:f>
              <c:numCache>
                <c:formatCode>General</c:formatCode>
                <c:ptCount val="11"/>
                <c:pt idx="0">
                  <c:v>-2.7865890000000002</c:v>
                </c:pt>
                <c:pt idx="1">
                  <c:v>-0.57988799999999996</c:v>
                </c:pt>
                <c:pt idx="2">
                  <c:v>0.741143</c:v>
                </c:pt>
                <c:pt idx="3">
                  <c:v>-0.49850499999999998</c:v>
                </c:pt>
                <c:pt idx="4">
                  <c:v>2.5305840000000002</c:v>
                </c:pt>
                <c:pt idx="5">
                  <c:v>-0.32469199999999998</c:v>
                </c:pt>
                <c:pt idx="6">
                  <c:v>0</c:v>
                </c:pt>
                <c:pt idx="7">
                  <c:v>0.67155900000000002</c:v>
                </c:pt>
                <c:pt idx="8">
                  <c:v>-0.87843099999999996</c:v>
                </c:pt>
                <c:pt idx="9">
                  <c:v>1.3386499999999999</c:v>
                </c:pt>
                <c:pt idx="10">
                  <c:v>-1.0468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C5-4336-8481-8E88E4AF2084}"/>
            </c:ext>
          </c:extLst>
        </c:ser>
        <c:ser>
          <c:idx val="18"/>
          <c:order val="7"/>
          <c:tx>
            <c:strRef>
              <c:f>'LOG - Safety'!$AJ$1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'LOG - Safety'!$AJ$56:$AJ$66</c:f>
              <c:numCache>
                <c:formatCode>General</c:formatCode>
                <c:ptCount val="11"/>
                <c:pt idx="0">
                  <c:v>-2.5374530000000002</c:v>
                </c:pt>
                <c:pt idx="1">
                  <c:v>-0.80369999999999997</c:v>
                </c:pt>
                <c:pt idx="2">
                  <c:v>0.88908399999999999</c:v>
                </c:pt>
                <c:pt idx="3">
                  <c:v>-0.83704500000000004</c:v>
                </c:pt>
                <c:pt idx="4">
                  <c:v>2.5214240000000001</c:v>
                </c:pt>
                <c:pt idx="5">
                  <c:v>-0.77103699999999997</c:v>
                </c:pt>
                <c:pt idx="6">
                  <c:v>1.555553</c:v>
                </c:pt>
                <c:pt idx="7">
                  <c:v>0</c:v>
                </c:pt>
                <c:pt idx="8">
                  <c:v>-1.5193749999999999</c:v>
                </c:pt>
                <c:pt idx="9">
                  <c:v>1.45103</c:v>
                </c:pt>
                <c:pt idx="10">
                  <c:v>-1.0141880000000001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C5-4336-8481-8E88E4AF2084}"/>
            </c:ext>
          </c:extLst>
        </c:ser>
        <c:ser>
          <c:idx val="19"/>
          <c:order val="8"/>
          <c:tx>
            <c:strRef>
              <c:f>'LOG - Safety'!$AK$1</c:f>
              <c:strCache>
                <c:ptCount val="1"/>
                <c:pt idx="0">
                  <c:v>SignSymbol</c:v>
                </c:pt>
              </c:strCache>
            </c:strRef>
          </c:tx>
          <c:val>
            <c:numRef>
              <c:f>'LOG - Safety'!$AK$56:$AK$66</c:f>
              <c:numCache>
                <c:formatCode>General</c:formatCode>
                <c:ptCount val="11"/>
                <c:pt idx="0">
                  <c:v>-2.7308759999999999</c:v>
                </c:pt>
                <c:pt idx="1">
                  <c:v>-0.88796299999999995</c:v>
                </c:pt>
                <c:pt idx="2">
                  <c:v>0.681141</c:v>
                </c:pt>
                <c:pt idx="3">
                  <c:v>-0.61254299999999995</c:v>
                </c:pt>
                <c:pt idx="4">
                  <c:v>2.4411209999999999</c:v>
                </c:pt>
                <c:pt idx="5">
                  <c:v>-1.2202040000000001</c:v>
                </c:pt>
                <c:pt idx="6">
                  <c:v>0.85690200000000005</c:v>
                </c:pt>
                <c:pt idx="7">
                  <c:v>0.596576</c:v>
                </c:pt>
                <c:pt idx="8">
                  <c:v>0</c:v>
                </c:pt>
                <c:pt idx="9">
                  <c:v>1.2596799999999999</c:v>
                </c:pt>
                <c:pt idx="10">
                  <c:v>-0.84780100000000003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C5-4336-8481-8E88E4AF2084}"/>
            </c:ext>
          </c:extLst>
        </c:ser>
        <c:ser>
          <c:idx val="20"/>
          <c:order val="9"/>
          <c:tx>
            <c:strRef>
              <c:f>'LOG - Safety'!$AL$1</c:f>
              <c:strCache>
                <c:ptCount val="1"/>
                <c:pt idx="0">
                  <c:v>Sky</c:v>
                </c:pt>
              </c:strCache>
            </c:strRef>
          </c:tx>
          <c:val>
            <c:numRef>
              <c:f>'LOG - Safety'!$AL$56:$AL$66</c:f>
              <c:numCache>
                <c:formatCode>General</c:formatCode>
                <c:ptCount val="11"/>
                <c:pt idx="0">
                  <c:v>-2.4278979999999999</c:v>
                </c:pt>
                <c:pt idx="1">
                  <c:v>-0.92952299999999999</c:v>
                </c:pt>
                <c:pt idx="2">
                  <c:v>0.72900799999999999</c:v>
                </c:pt>
                <c:pt idx="3">
                  <c:v>-0.805199</c:v>
                </c:pt>
                <c:pt idx="4">
                  <c:v>1.882374</c:v>
                </c:pt>
                <c:pt idx="5">
                  <c:v>-1.356733</c:v>
                </c:pt>
                <c:pt idx="6">
                  <c:v>2.0923210000000001</c:v>
                </c:pt>
                <c:pt idx="7">
                  <c:v>0.60471399999999997</c:v>
                </c:pt>
                <c:pt idx="8">
                  <c:v>-1.5480160000000001</c:v>
                </c:pt>
                <c:pt idx="9">
                  <c:v>0</c:v>
                </c:pt>
                <c:pt idx="10">
                  <c:v>-1.1965429999999999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C5-4336-8481-8E88E4AF2084}"/>
            </c:ext>
          </c:extLst>
        </c:ser>
        <c:ser>
          <c:idx val="21"/>
          <c:order val="10"/>
          <c:tx>
            <c:strRef>
              <c:f>'LOG - Safety'!$AM$1</c:f>
              <c:strCache>
                <c:ptCount val="1"/>
                <c:pt idx="0">
                  <c:v>Tree</c:v>
                </c:pt>
              </c:strCache>
            </c:strRef>
          </c:tx>
          <c:val>
            <c:numRef>
              <c:f>'LOG - Safety'!$AM$56:$AM$66</c:f>
              <c:numCache>
                <c:formatCode>General</c:formatCode>
                <c:ptCount val="11"/>
                <c:pt idx="0">
                  <c:v>-3.2072579999999999</c:v>
                </c:pt>
                <c:pt idx="1">
                  <c:v>-0.30691200000000002</c:v>
                </c:pt>
                <c:pt idx="2">
                  <c:v>0.80089299999999997</c:v>
                </c:pt>
                <c:pt idx="3">
                  <c:v>-0.44115300000000002</c:v>
                </c:pt>
                <c:pt idx="4">
                  <c:v>2.1391960000000001</c:v>
                </c:pt>
                <c:pt idx="5">
                  <c:v>-0.475603</c:v>
                </c:pt>
                <c:pt idx="6">
                  <c:v>1.6736690000000001</c:v>
                </c:pt>
                <c:pt idx="7">
                  <c:v>0.394847</c:v>
                </c:pt>
                <c:pt idx="8">
                  <c:v>-1.415219</c:v>
                </c:pt>
                <c:pt idx="9">
                  <c:v>1.2517929999999999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C5-4336-8481-8E88E4AF2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'LOG - Safety'!$AC$1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Safety'!$AC$67:$AC$77</c:f>
              <c:numCache>
                <c:formatCode>General</c:formatCode>
                <c:ptCount val="11"/>
                <c:pt idx="0">
                  <c:v>0</c:v>
                </c:pt>
                <c:pt idx="1">
                  <c:v>0.19489300000000001</c:v>
                </c:pt>
                <c:pt idx="2">
                  <c:v>-1.2793410000000001</c:v>
                </c:pt>
                <c:pt idx="3">
                  <c:v>-0.54613400000000001</c:v>
                </c:pt>
                <c:pt idx="4">
                  <c:v>-0.415599</c:v>
                </c:pt>
                <c:pt idx="5">
                  <c:v>-0.67771300000000001</c:v>
                </c:pt>
                <c:pt idx="6">
                  <c:v>2.327718</c:v>
                </c:pt>
                <c:pt idx="7">
                  <c:v>-2.1615929999999999</c:v>
                </c:pt>
                <c:pt idx="8">
                  <c:v>0.52475799999999995</c:v>
                </c:pt>
                <c:pt idx="9">
                  <c:v>0.26430900000000002</c:v>
                </c:pt>
                <c:pt idx="10">
                  <c:v>-1.8426180000000001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530D-49AD-BD09-539D620CAF7D}"/>
            </c:ext>
          </c:extLst>
        </c:ser>
        <c:ser>
          <c:idx val="12"/>
          <c:order val="1"/>
          <c:tx>
            <c:strRef>
              <c:f>'LOG - Safety'!$AD$1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Safety'!$AD$67:$AD$77</c:f>
              <c:numCache>
                <c:formatCode>General</c:formatCode>
                <c:ptCount val="11"/>
                <c:pt idx="0">
                  <c:v>1.6819000000000001E-2</c:v>
                </c:pt>
                <c:pt idx="1">
                  <c:v>0</c:v>
                </c:pt>
                <c:pt idx="2">
                  <c:v>-1.2907459999999999</c:v>
                </c:pt>
                <c:pt idx="3">
                  <c:v>-0.58449700000000004</c:v>
                </c:pt>
                <c:pt idx="4">
                  <c:v>-0.37987199999999999</c:v>
                </c:pt>
                <c:pt idx="5">
                  <c:v>-0.84501199999999999</c:v>
                </c:pt>
                <c:pt idx="6">
                  <c:v>2.3377110000000001</c:v>
                </c:pt>
                <c:pt idx="7">
                  <c:v>-2.226321</c:v>
                </c:pt>
                <c:pt idx="8">
                  <c:v>0.49382599999999999</c:v>
                </c:pt>
                <c:pt idx="9">
                  <c:v>0.24123</c:v>
                </c:pt>
                <c:pt idx="10">
                  <c:v>-1.7048300000000001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0D-49AD-BD09-539D620CAF7D}"/>
            </c:ext>
          </c:extLst>
        </c:ser>
        <c:ser>
          <c:idx val="13"/>
          <c:order val="2"/>
          <c:tx>
            <c:strRef>
              <c:f>'LOG - Safety'!$AE$1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Safety'!$AE$67:$AE$77</c:f>
              <c:numCache>
                <c:formatCode>General</c:formatCode>
                <c:ptCount val="11"/>
                <c:pt idx="0">
                  <c:v>-0.47242400000000001</c:v>
                </c:pt>
                <c:pt idx="1">
                  <c:v>0.14966099999999999</c:v>
                </c:pt>
                <c:pt idx="2">
                  <c:v>0</c:v>
                </c:pt>
                <c:pt idx="3">
                  <c:v>-0.49951400000000001</c:v>
                </c:pt>
                <c:pt idx="4">
                  <c:v>0.144619</c:v>
                </c:pt>
                <c:pt idx="5">
                  <c:v>-0.99343400000000004</c:v>
                </c:pt>
                <c:pt idx="6">
                  <c:v>2.4911469999999998</c:v>
                </c:pt>
                <c:pt idx="7">
                  <c:v>-1.9124509999999999</c:v>
                </c:pt>
                <c:pt idx="8">
                  <c:v>0.386154</c:v>
                </c:pt>
                <c:pt idx="9">
                  <c:v>0.51911300000000005</c:v>
                </c:pt>
                <c:pt idx="10">
                  <c:v>-1.548224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30D-49AD-BD09-539D620CAF7D}"/>
            </c:ext>
          </c:extLst>
        </c:ser>
        <c:ser>
          <c:idx val="14"/>
          <c:order val="3"/>
          <c:tx>
            <c:strRef>
              <c:f>'LOG - Safety'!$AF$1</c:f>
              <c:strCache>
                <c:ptCount val="1"/>
                <c:pt idx="0">
                  <c:v>Fence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Safety'!$AF$67:$AF$77</c:f>
              <c:numCache>
                <c:formatCode>General</c:formatCode>
                <c:ptCount val="11"/>
                <c:pt idx="0">
                  <c:v>0.15848000000000001</c:v>
                </c:pt>
                <c:pt idx="1">
                  <c:v>0.35876599999999997</c:v>
                </c:pt>
                <c:pt idx="2">
                  <c:v>-1.22848</c:v>
                </c:pt>
                <c:pt idx="3">
                  <c:v>0</c:v>
                </c:pt>
                <c:pt idx="4">
                  <c:v>-0.28532099999999999</c:v>
                </c:pt>
                <c:pt idx="5">
                  <c:v>-0.62334500000000004</c:v>
                </c:pt>
                <c:pt idx="6">
                  <c:v>2.1244999999999998</c:v>
                </c:pt>
                <c:pt idx="7">
                  <c:v>-2.0782609999999999</c:v>
                </c:pt>
                <c:pt idx="8">
                  <c:v>0.66527899999999995</c:v>
                </c:pt>
                <c:pt idx="9">
                  <c:v>0.325017</c:v>
                </c:pt>
                <c:pt idx="10">
                  <c:v>-1.6718040000000001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30D-49AD-BD09-539D620CAF7D}"/>
            </c:ext>
          </c:extLst>
        </c:ser>
        <c:ser>
          <c:idx val="15"/>
          <c:order val="4"/>
          <c:tx>
            <c:strRef>
              <c:f>'LOG - Safety'!$AG$1</c:f>
              <c:strCache>
                <c:ptCount val="1"/>
                <c:pt idx="0">
                  <c:v>Pavement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Safety'!$AG$67:$AG$77</c:f>
              <c:numCache>
                <c:formatCode>General</c:formatCode>
                <c:ptCount val="11"/>
                <c:pt idx="0">
                  <c:v>0.230159</c:v>
                </c:pt>
                <c:pt idx="1">
                  <c:v>0.29423500000000002</c:v>
                </c:pt>
                <c:pt idx="2">
                  <c:v>-1.2083440000000001</c:v>
                </c:pt>
                <c:pt idx="3">
                  <c:v>-0.63245799999999996</c:v>
                </c:pt>
                <c:pt idx="4">
                  <c:v>0</c:v>
                </c:pt>
                <c:pt idx="5">
                  <c:v>-0.76600500000000005</c:v>
                </c:pt>
                <c:pt idx="6">
                  <c:v>2.3587039999999999</c:v>
                </c:pt>
                <c:pt idx="7">
                  <c:v>-2.0578029999999998</c:v>
                </c:pt>
                <c:pt idx="8">
                  <c:v>0.55782900000000002</c:v>
                </c:pt>
                <c:pt idx="9">
                  <c:v>0.37404900000000002</c:v>
                </c:pt>
                <c:pt idx="10">
                  <c:v>-1.734639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30D-49AD-BD09-539D620CAF7D}"/>
            </c:ext>
          </c:extLst>
        </c:ser>
        <c:ser>
          <c:idx val="16"/>
          <c:order val="5"/>
          <c:tx>
            <c:strRef>
              <c:f>'LOG - Safety'!$AH$1</c:f>
              <c:strCache>
                <c:ptCount val="1"/>
                <c:pt idx="0">
                  <c:v>Pedestrian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Safety'!$AH$67:$AH$77</c:f>
              <c:numCache>
                <c:formatCode>General</c:formatCode>
                <c:ptCount val="11"/>
                <c:pt idx="0">
                  <c:v>-0.16601299999999999</c:v>
                </c:pt>
                <c:pt idx="1">
                  <c:v>0.21352699999999999</c:v>
                </c:pt>
                <c:pt idx="2">
                  <c:v>-1.2984089999999999</c:v>
                </c:pt>
                <c:pt idx="3">
                  <c:v>-0.49976599999999999</c:v>
                </c:pt>
                <c:pt idx="4">
                  <c:v>-0.45181199999999999</c:v>
                </c:pt>
                <c:pt idx="5">
                  <c:v>0</c:v>
                </c:pt>
                <c:pt idx="6">
                  <c:v>2.161772</c:v>
                </c:pt>
                <c:pt idx="7">
                  <c:v>-2.1246170000000002</c:v>
                </c:pt>
                <c:pt idx="8">
                  <c:v>0.51458199999999998</c:v>
                </c:pt>
                <c:pt idx="9">
                  <c:v>0.24053099999999999</c:v>
                </c:pt>
                <c:pt idx="10">
                  <c:v>-1.7642009999999999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530D-49AD-BD09-539D620CAF7D}"/>
            </c:ext>
          </c:extLst>
        </c:ser>
        <c:ser>
          <c:idx val="17"/>
          <c:order val="6"/>
          <c:tx>
            <c:strRef>
              <c:f>'LOG - Safety'!$AI$1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Safety'!$AI$67:$AI$77</c:f>
              <c:numCache>
                <c:formatCode>General</c:formatCode>
                <c:ptCount val="11"/>
                <c:pt idx="0">
                  <c:v>9.7757999999999998E-2</c:v>
                </c:pt>
                <c:pt idx="1">
                  <c:v>0.48004799999999997</c:v>
                </c:pt>
                <c:pt idx="2">
                  <c:v>-1.3675790000000001</c:v>
                </c:pt>
                <c:pt idx="3">
                  <c:v>-0.47096199999999999</c:v>
                </c:pt>
                <c:pt idx="4">
                  <c:v>-0.39420500000000003</c:v>
                </c:pt>
                <c:pt idx="5">
                  <c:v>-0.21968599999999999</c:v>
                </c:pt>
                <c:pt idx="6">
                  <c:v>0</c:v>
                </c:pt>
                <c:pt idx="7">
                  <c:v>-2.2246869999999999</c:v>
                </c:pt>
                <c:pt idx="8">
                  <c:v>1.1587460000000001</c:v>
                </c:pt>
                <c:pt idx="9">
                  <c:v>0.37773899999999999</c:v>
                </c:pt>
                <c:pt idx="10">
                  <c:v>-1.922067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0D-49AD-BD09-539D620CAF7D}"/>
            </c:ext>
          </c:extLst>
        </c:ser>
        <c:ser>
          <c:idx val="18"/>
          <c:order val="7"/>
          <c:tx>
            <c:strRef>
              <c:f>'LOG - Safety'!$AJ$1</c:f>
              <c:strCache>
                <c:ptCount val="1"/>
                <c:pt idx="0">
                  <c:v>Road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Safety'!$AJ$67:$AJ$77</c:f>
              <c:numCache>
                <c:formatCode>General</c:formatCode>
                <c:ptCount val="11"/>
                <c:pt idx="0">
                  <c:v>2.8500000000000001E-2</c:v>
                </c:pt>
                <c:pt idx="1">
                  <c:v>0.80644000000000005</c:v>
                </c:pt>
                <c:pt idx="2">
                  <c:v>-1.172488</c:v>
                </c:pt>
                <c:pt idx="3">
                  <c:v>-0.29583100000000001</c:v>
                </c:pt>
                <c:pt idx="4">
                  <c:v>-3.7255999999999997E-2</c:v>
                </c:pt>
                <c:pt idx="5">
                  <c:v>-0.62041800000000003</c:v>
                </c:pt>
                <c:pt idx="6">
                  <c:v>2.343019</c:v>
                </c:pt>
                <c:pt idx="7">
                  <c:v>0</c:v>
                </c:pt>
                <c:pt idx="8">
                  <c:v>0.77221200000000001</c:v>
                </c:pt>
                <c:pt idx="9">
                  <c:v>0.42144999999999999</c:v>
                </c:pt>
                <c:pt idx="10">
                  <c:v>-1.3558490000000001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530D-49AD-BD09-539D620CAF7D}"/>
            </c:ext>
          </c:extLst>
        </c:ser>
        <c:ser>
          <c:idx val="19"/>
          <c:order val="8"/>
          <c:tx>
            <c:strRef>
              <c:f>'LOG - Safety'!$AK$1</c:f>
              <c:strCache>
                <c:ptCount val="1"/>
                <c:pt idx="0">
                  <c:v>SignSymbol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Safety'!$AK$67:$AK$77</c:f>
              <c:numCache>
                <c:formatCode>General</c:formatCode>
                <c:ptCount val="11"/>
                <c:pt idx="0">
                  <c:v>0.10585600000000001</c:v>
                </c:pt>
                <c:pt idx="1">
                  <c:v>0.27973900000000002</c:v>
                </c:pt>
                <c:pt idx="2">
                  <c:v>-1.2477480000000001</c:v>
                </c:pt>
                <c:pt idx="3">
                  <c:v>-0.60329900000000003</c:v>
                </c:pt>
                <c:pt idx="4">
                  <c:v>-0.56233900000000003</c:v>
                </c:pt>
                <c:pt idx="5">
                  <c:v>-0.73835600000000001</c:v>
                </c:pt>
                <c:pt idx="6">
                  <c:v>2.3754</c:v>
                </c:pt>
                <c:pt idx="7">
                  <c:v>-2.2737630000000002</c:v>
                </c:pt>
                <c:pt idx="8">
                  <c:v>0</c:v>
                </c:pt>
                <c:pt idx="9">
                  <c:v>0.210505</c:v>
                </c:pt>
                <c:pt idx="10">
                  <c:v>-1.832128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530D-49AD-BD09-539D620CAF7D}"/>
            </c:ext>
          </c:extLst>
        </c:ser>
        <c:ser>
          <c:idx val="20"/>
          <c:order val="9"/>
          <c:tx>
            <c:strRef>
              <c:f>'LOG - Safety'!$AL$1</c:f>
              <c:strCache>
                <c:ptCount val="1"/>
                <c:pt idx="0">
                  <c:v>Sky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Safety'!$AL$67:$AL$77</c:f>
              <c:numCache>
                <c:formatCode>General</c:formatCode>
                <c:ptCount val="11"/>
                <c:pt idx="0">
                  <c:v>0.148311</c:v>
                </c:pt>
                <c:pt idx="1">
                  <c:v>0.12264700000000001</c:v>
                </c:pt>
                <c:pt idx="2">
                  <c:v>-1.231479</c:v>
                </c:pt>
                <c:pt idx="3">
                  <c:v>-0.58405700000000005</c:v>
                </c:pt>
                <c:pt idx="4">
                  <c:v>-0.441917</c:v>
                </c:pt>
                <c:pt idx="5">
                  <c:v>-0.73249600000000004</c:v>
                </c:pt>
                <c:pt idx="6">
                  <c:v>2.187236</c:v>
                </c:pt>
                <c:pt idx="7">
                  <c:v>-2.7223869999999999</c:v>
                </c:pt>
                <c:pt idx="8">
                  <c:v>0.57638</c:v>
                </c:pt>
                <c:pt idx="9">
                  <c:v>0</c:v>
                </c:pt>
                <c:pt idx="10">
                  <c:v>-1.789452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530D-49AD-BD09-539D620CAF7D}"/>
            </c:ext>
          </c:extLst>
        </c:ser>
        <c:ser>
          <c:idx val="21"/>
          <c:order val="10"/>
          <c:tx>
            <c:strRef>
              <c:f>'LOG - Safety'!$AM$1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'LOG - Safety'!$A$13:$A$23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Safety'!$AM$67:$AM$77</c:f>
              <c:numCache>
                <c:formatCode>General</c:formatCode>
                <c:ptCount val="11"/>
                <c:pt idx="0">
                  <c:v>-0.20124700000000001</c:v>
                </c:pt>
                <c:pt idx="1">
                  <c:v>0.92034700000000003</c:v>
                </c:pt>
                <c:pt idx="2">
                  <c:v>-0.96492800000000001</c:v>
                </c:pt>
                <c:pt idx="3">
                  <c:v>-0.59284400000000004</c:v>
                </c:pt>
                <c:pt idx="4">
                  <c:v>-4.8925999999999997E-2</c:v>
                </c:pt>
                <c:pt idx="5">
                  <c:v>0.11844</c:v>
                </c:pt>
                <c:pt idx="6">
                  <c:v>2.5342519999999999</c:v>
                </c:pt>
                <c:pt idx="7">
                  <c:v>-1.0428649999999999</c:v>
                </c:pt>
                <c:pt idx="8">
                  <c:v>0.18101800000000001</c:v>
                </c:pt>
                <c:pt idx="9">
                  <c:v>0.63260400000000006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530D-49AD-BD09-539D620CA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Safety!$A$2:$A$12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Safety!$N$2:$N$12</c:f>
              <c:numCache>
                <c:formatCode>General</c:formatCode>
                <c:ptCount val="11"/>
                <c:pt idx="0">
                  <c:v>0</c:v>
                </c:pt>
                <c:pt idx="1">
                  <c:v>0.23759</c:v>
                </c:pt>
                <c:pt idx="2">
                  <c:v>0.29477599999999998</c:v>
                </c:pt>
                <c:pt idx="3">
                  <c:v>0.23330000000000001</c:v>
                </c:pt>
                <c:pt idx="4">
                  <c:v>0.489041</c:v>
                </c:pt>
                <c:pt idx="5">
                  <c:v>8.8538000000000006E-2</c:v>
                </c:pt>
                <c:pt idx="6">
                  <c:v>0.37173800000000001</c:v>
                </c:pt>
                <c:pt idx="7">
                  <c:v>0.28249800000000003</c:v>
                </c:pt>
                <c:pt idx="8">
                  <c:v>0.130801</c:v>
                </c:pt>
                <c:pt idx="9">
                  <c:v>0.26885999999999999</c:v>
                </c:pt>
                <c:pt idx="10">
                  <c:v>0.23585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4CB-4290-ABB8-1180F0CD5950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Safety!$A$2:$A$12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Safety!$O$2:$O$12</c:f>
              <c:numCache>
                <c:formatCode>General</c:formatCode>
                <c:ptCount val="11"/>
                <c:pt idx="0">
                  <c:v>-0.26341100000000001</c:v>
                </c:pt>
                <c:pt idx="1">
                  <c:v>0</c:v>
                </c:pt>
                <c:pt idx="2">
                  <c:v>1.2397020000000001</c:v>
                </c:pt>
                <c:pt idx="3">
                  <c:v>-0.130908</c:v>
                </c:pt>
                <c:pt idx="4">
                  <c:v>2.7949169999999999</c:v>
                </c:pt>
                <c:pt idx="5">
                  <c:v>-0.44288899999999998</c:v>
                </c:pt>
                <c:pt idx="6">
                  <c:v>2.018599</c:v>
                </c:pt>
                <c:pt idx="7">
                  <c:v>0.674176</c:v>
                </c:pt>
                <c:pt idx="8">
                  <c:v>-2.463695</c:v>
                </c:pt>
                <c:pt idx="9">
                  <c:v>3.9578899999999999</c:v>
                </c:pt>
                <c:pt idx="10">
                  <c:v>-0.27430399999999999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CB-4290-ABB8-1180F0CD5950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Safety!$P$2:$P$12</c:f>
              <c:numCache>
                <c:formatCode>General</c:formatCode>
                <c:ptCount val="11"/>
                <c:pt idx="0">
                  <c:v>-0.31954399999999999</c:v>
                </c:pt>
                <c:pt idx="1">
                  <c:v>-1.2395769999999999</c:v>
                </c:pt>
                <c:pt idx="2">
                  <c:v>0</c:v>
                </c:pt>
                <c:pt idx="3">
                  <c:v>-1.0754330000000001</c:v>
                </c:pt>
                <c:pt idx="4">
                  <c:v>1.909537</c:v>
                </c:pt>
                <c:pt idx="5">
                  <c:v>-0.61570000000000003</c:v>
                </c:pt>
                <c:pt idx="6">
                  <c:v>0.99593900000000002</c:v>
                </c:pt>
                <c:pt idx="7">
                  <c:v>-4.0904999999999997E-2</c:v>
                </c:pt>
                <c:pt idx="8">
                  <c:v>-2.4790899999999998</c:v>
                </c:pt>
                <c:pt idx="9">
                  <c:v>-0.56979900000000006</c:v>
                </c:pt>
                <c:pt idx="10">
                  <c:v>-1.2902450000000001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CB-4290-ABB8-1180F0CD5950}"/>
            </c:ext>
          </c:extLst>
        </c:ser>
        <c:ser>
          <c:idx val="14"/>
          <c:order val="3"/>
          <c:tx>
            <c:v>Fence</c:v>
          </c:tx>
          <c:val>
            <c:numRef>
              <c:f>Safety!$Q$2:$Q$12</c:f>
              <c:numCache>
                <c:formatCode>General</c:formatCode>
                <c:ptCount val="11"/>
                <c:pt idx="0">
                  <c:v>-0.25935799999999998</c:v>
                </c:pt>
                <c:pt idx="1">
                  <c:v>0.13099</c:v>
                </c:pt>
                <c:pt idx="2">
                  <c:v>1.0755939999999999</c:v>
                </c:pt>
                <c:pt idx="3">
                  <c:v>0</c:v>
                </c:pt>
                <c:pt idx="4">
                  <c:v>2.617083</c:v>
                </c:pt>
                <c:pt idx="5">
                  <c:v>-0.42647800000000002</c:v>
                </c:pt>
                <c:pt idx="6">
                  <c:v>1.896239</c:v>
                </c:pt>
                <c:pt idx="7">
                  <c:v>0.68181800000000004</c:v>
                </c:pt>
                <c:pt idx="8">
                  <c:v>-2.0790730000000002</c:v>
                </c:pt>
                <c:pt idx="9">
                  <c:v>1.1662380000000001</c:v>
                </c:pt>
                <c:pt idx="10">
                  <c:v>7.2209999999999996E-2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CB-4290-ABB8-1180F0CD5950}"/>
            </c:ext>
          </c:extLst>
        </c:ser>
        <c:ser>
          <c:idx val="15"/>
          <c:order val="4"/>
          <c:tx>
            <c:strRef>
              <c:f>Safety!$R$1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Safety!$R$2:$R$12</c:f>
              <c:numCache>
                <c:formatCode>General</c:formatCode>
                <c:ptCount val="11"/>
                <c:pt idx="0">
                  <c:v>-0.50963000000000003</c:v>
                </c:pt>
                <c:pt idx="1">
                  <c:v>-2.7946749999999998</c:v>
                </c:pt>
                <c:pt idx="2">
                  <c:v>-1.909268</c:v>
                </c:pt>
                <c:pt idx="3">
                  <c:v>-2.6168209999999998</c:v>
                </c:pt>
                <c:pt idx="4">
                  <c:v>0</c:v>
                </c:pt>
                <c:pt idx="5">
                  <c:v>-1.189424</c:v>
                </c:pt>
                <c:pt idx="6">
                  <c:v>-0.98359600000000003</c:v>
                </c:pt>
                <c:pt idx="7">
                  <c:v>-1.3915820000000001</c:v>
                </c:pt>
                <c:pt idx="8">
                  <c:v>-3.7218550000000001</c:v>
                </c:pt>
                <c:pt idx="9">
                  <c:v>-2.468826</c:v>
                </c:pt>
                <c:pt idx="10">
                  <c:v>-2.8305009999999999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CB-4290-ABB8-1180F0CD5950}"/>
            </c:ext>
          </c:extLst>
        </c:ser>
        <c:ser>
          <c:idx val="16"/>
          <c:order val="5"/>
          <c:tx>
            <c:strRef>
              <c:f>Safety!$S$1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Safety!$S$2:$S$12</c:f>
              <c:numCache>
                <c:formatCode>General</c:formatCode>
                <c:ptCount val="11"/>
                <c:pt idx="0">
                  <c:v>-0.117787</c:v>
                </c:pt>
                <c:pt idx="1">
                  <c:v>0.44375199999999998</c:v>
                </c:pt>
                <c:pt idx="2">
                  <c:v>0.61658100000000005</c:v>
                </c:pt>
                <c:pt idx="3">
                  <c:v>0.42734699999999998</c:v>
                </c:pt>
                <c:pt idx="4">
                  <c:v>1.1903330000000001</c:v>
                </c:pt>
                <c:pt idx="5">
                  <c:v>0</c:v>
                </c:pt>
                <c:pt idx="6">
                  <c:v>0.84260299999999999</c:v>
                </c:pt>
                <c:pt idx="7">
                  <c:v>0.59322399999999997</c:v>
                </c:pt>
                <c:pt idx="8">
                  <c:v>9.6554000000000001E-2</c:v>
                </c:pt>
                <c:pt idx="9">
                  <c:v>0.54805300000000001</c:v>
                </c:pt>
                <c:pt idx="10">
                  <c:v>0.43909999999999999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CB-4290-ABB8-1180F0CD5950}"/>
            </c:ext>
          </c:extLst>
        </c:ser>
        <c:ser>
          <c:idx val="17"/>
          <c:order val="6"/>
          <c:tx>
            <c:strRef>
              <c:f>Safety!$T$1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Safety!$T$2:$T$12</c:f>
              <c:numCache>
                <c:formatCode>General</c:formatCode>
                <c:ptCount val="11"/>
                <c:pt idx="0">
                  <c:v>-0.39815099999999998</c:v>
                </c:pt>
                <c:pt idx="1">
                  <c:v>-2.0184470000000001</c:v>
                </c:pt>
                <c:pt idx="2">
                  <c:v>-0.99578199999999994</c:v>
                </c:pt>
                <c:pt idx="3">
                  <c:v>-1.8960840000000001</c:v>
                </c:pt>
                <c:pt idx="4">
                  <c:v>0.98393900000000001</c:v>
                </c:pt>
                <c:pt idx="5">
                  <c:v>-0.84166200000000002</c:v>
                </c:pt>
                <c:pt idx="6">
                  <c:v>0</c:v>
                </c:pt>
                <c:pt idx="7">
                  <c:v>-0.77840399999999998</c:v>
                </c:pt>
                <c:pt idx="8">
                  <c:v>-2.758003</c:v>
                </c:pt>
                <c:pt idx="9">
                  <c:v>-1.5569230000000001</c:v>
                </c:pt>
                <c:pt idx="10">
                  <c:v>-2.1153080000000002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CB-4290-ABB8-1180F0CD5950}"/>
            </c:ext>
          </c:extLst>
        </c:ser>
        <c:ser>
          <c:idx val="18"/>
          <c:order val="7"/>
          <c:tx>
            <c:strRef>
              <c:f>Safety!$U$1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Safety!$U$2:$U$12</c:f>
              <c:numCache>
                <c:formatCode>General</c:formatCode>
                <c:ptCount val="11"/>
                <c:pt idx="0">
                  <c:v>-0.27981200000000001</c:v>
                </c:pt>
                <c:pt idx="1">
                  <c:v>-0.59663299999999997</c:v>
                </c:pt>
                <c:pt idx="2">
                  <c:v>0.117683</c:v>
                </c:pt>
                <c:pt idx="3">
                  <c:v>-0.611877</c:v>
                </c:pt>
                <c:pt idx="4">
                  <c:v>1.471214</c:v>
                </c:pt>
                <c:pt idx="5">
                  <c:v>-0.59293700000000005</c:v>
                </c:pt>
                <c:pt idx="6">
                  <c:v>0.83195799999999998</c:v>
                </c:pt>
                <c:pt idx="7">
                  <c:v>0</c:v>
                </c:pt>
                <c:pt idx="8">
                  <c:v>-1.715311</c:v>
                </c:pt>
                <c:pt idx="9">
                  <c:v>-0.20522399999999999</c:v>
                </c:pt>
                <c:pt idx="10">
                  <c:v>-0.61752799999999997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CB-4290-ABB8-1180F0CD5950}"/>
            </c:ext>
          </c:extLst>
        </c:ser>
        <c:ser>
          <c:idx val="19"/>
          <c:order val="8"/>
          <c:tx>
            <c:strRef>
              <c:f>Safety!$V$1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Safety!$V$2:$V$12</c:f>
              <c:numCache>
                <c:formatCode>General</c:formatCode>
                <c:ptCount val="11"/>
                <c:pt idx="0">
                  <c:v>-0.15740599999999999</c:v>
                </c:pt>
                <c:pt idx="1">
                  <c:v>2.4638239999999998</c:v>
                </c:pt>
                <c:pt idx="2">
                  <c:v>2.4792689999999999</c:v>
                </c:pt>
                <c:pt idx="3">
                  <c:v>2.0792139999999999</c:v>
                </c:pt>
                <c:pt idx="4">
                  <c:v>3.722118</c:v>
                </c:pt>
                <c:pt idx="5">
                  <c:v>-9.5679E-2</c:v>
                </c:pt>
                <c:pt idx="6">
                  <c:v>2.758238</c:v>
                </c:pt>
                <c:pt idx="7">
                  <c:v>1.7746109999999999</c:v>
                </c:pt>
                <c:pt idx="8">
                  <c:v>0</c:v>
                </c:pt>
                <c:pt idx="9">
                  <c:v>3.2250359999999998</c:v>
                </c:pt>
                <c:pt idx="10">
                  <c:v>2.4806180000000002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CB-4290-ABB8-1180F0CD5950}"/>
            </c:ext>
          </c:extLst>
        </c:ser>
        <c:ser>
          <c:idx val="20"/>
          <c:order val="9"/>
          <c:tx>
            <c:strRef>
              <c:f>Safety!$W$1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Safety!$W$2:$W$12</c:f>
              <c:numCache>
                <c:formatCode>General</c:formatCode>
                <c:ptCount val="11"/>
                <c:pt idx="0">
                  <c:v>-0.29469699999999999</c:v>
                </c:pt>
                <c:pt idx="1">
                  <c:v>-3.9578679999999999</c:v>
                </c:pt>
                <c:pt idx="2">
                  <c:v>0.56991499999999995</c:v>
                </c:pt>
                <c:pt idx="3">
                  <c:v>-1.166161</c:v>
                </c:pt>
                <c:pt idx="4">
                  <c:v>2.4690780000000001</c:v>
                </c:pt>
                <c:pt idx="5">
                  <c:v>-0.54718599999999995</c:v>
                </c:pt>
                <c:pt idx="6">
                  <c:v>1.5570809999999999</c:v>
                </c:pt>
                <c:pt idx="7">
                  <c:v>0.28313199999999999</c:v>
                </c:pt>
                <c:pt idx="8">
                  <c:v>-3.2249080000000001</c:v>
                </c:pt>
                <c:pt idx="9">
                  <c:v>0</c:v>
                </c:pt>
                <c:pt idx="10">
                  <c:v>-4.5497920000000001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CB-4290-ABB8-1180F0CD5950}"/>
            </c:ext>
          </c:extLst>
        </c:ser>
        <c:ser>
          <c:idx val="21"/>
          <c:order val="10"/>
          <c:tx>
            <c:strRef>
              <c:f>Safety!$X$1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Safety!$X$2:$X$12</c:f>
              <c:numCache>
                <c:formatCode>General</c:formatCode>
                <c:ptCount val="11"/>
                <c:pt idx="0">
                  <c:v>-0.26167600000000002</c:v>
                </c:pt>
                <c:pt idx="1">
                  <c:v>0.27432000000000001</c:v>
                </c:pt>
                <c:pt idx="2">
                  <c:v>1.2903739999999999</c:v>
                </c:pt>
                <c:pt idx="3">
                  <c:v>-7.2122000000000006E-2</c:v>
                </c:pt>
                <c:pt idx="4">
                  <c:v>2.8307340000000001</c:v>
                </c:pt>
                <c:pt idx="5">
                  <c:v>-0.43824600000000002</c:v>
                </c:pt>
                <c:pt idx="6">
                  <c:v>2.1154410000000001</c:v>
                </c:pt>
                <c:pt idx="7">
                  <c:v>0.69499</c:v>
                </c:pt>
                <c:pt idx="8">
                  <c:v>-2.4804979999999999</c:v>
                </c:pt>
                <c:pt idx="9">
                  <c:v>4.5498070000000004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CB-4290-ABB8-1180F0CD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Safety!$O$13:$O$23</c:f>
              <c:numCache>
                <c:formatCode>General</c:formatCode>
                <c:ptCount val="11"/>
                <c:pt idx="0">
                  <c:v>-0.44584499999999999</c:v>
                </c:pt>
                <c:pt idx="1">
                  <c:v>0</c:v>
                </c:pt>
                <c:pt idx="2">
                  <c:v>-1.936337</c:v>
                </c:pt>
                <c:pt idx="3">
                  <c:v>-0.76409400000000005</c:v>
                </c:pt>
                <c:pt idx="4">
                  <c:v>-1.2882279999999999</c:v>
                </c:pt>
                <c:pt idx="5">
                  <c:v>-4.2472000000000003E-2</c:v>
                </c:pt>
                <c:pt idx="6">
                  <c:v>3.155716</c:v>
                </c:pt>
                <c:pt idx="7">
                  <c:v>-4.273409</c:v>
                </c:pt>
                <c:pt idx="8">
                  <c:v>9.5651E-2</c:v>
                </c:pt>
                <c:pt idx="9">
                  <c:v>1.0951219999999999</c:v>
                </c:pt>
                <c:pt idx="10">
                  <c:v>-2.9495469999999999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F-4C65-8897-BB4B004FDD92}"/>
            </c:ext>
          </c:extLst>
        </c:ser>
        <c:ser>
          <c:idx val="17"/>
          <c:order val="6"/>
          <c:tx>
            <c:strRef>
              <c:f>Safety!$T$1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Safety!$T$13:$T$23</c:f>
              <c:numCache>
                <c:formatCode>General</c:formatCode>
                <c:ptCount val="11"/>
                <c:pt idx="0">
                  <c:v>-1.3416680000000001</c:v>
                </c:pt>
                <c:pt idx="1">
                  <c:v>-3.155818</c:v>
                </c:pt>
                <c:pt idx="2">
                  <c:v>-3.7126890000000001</c:v>
                </c:pt>
                <c:pt idx="3">
                  <c:v>-3.3291520000000001</c:v>
                </c:pt>
                <c:pt idx="4">
                  <c:v>-3.4843160000000002</c:v>
                </c:pt>
                <c:pt idx="5">
                  <c:v>-1.7310300000000001</c:v>
                </c:pt>
                <c:pt idx="6">
                  <c:v>0</c:v>
                </c:pt>
                <c:pt idx="7">
                  <c:v>-3.886088</c:v>
                </c:pt>
                <c:pt idx="8">
                  <c:v>-2.1402130000000001</c:v>
                </c:pt>
                <c:pt idx="9">
                  <c:v>-2.1898360000000001</c:v>
                </c:pt>
                <c:pt idx="10">
                  <c:v>-3.779957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AF-4C65-8897-BB4B004FD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Safety!$A$13:$A$23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Safety!$N$13:$N$23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0.43804599999999999</c:v>
                      </c:pt>
                      <c:pt idx="2">
                        <c:v>0.31126999999999999</c:v>
                      </c:pt>
                      <c:pt idx="3">
                        <c:v>0.38857199999999997</c:v>
                      </c:pt>
                      <c:pt idx="4">
                        <c:v>0.36177999999999999</c:v>
                      </c:pt>
                      <c:pt idx="5">
                        <c:v>0.36298200000000003</c:v>
                      </c:pt>
                      <c:pt idx="6">
                        <c:v>1.3278909999999999</c:v>
                      </c:pt>
                      <c:pt idx="7">
                        <c:v>0.26518900000000001</c:v>
                      </c:pt>
                      <c:pt idx="8">
                        <c:v>0.443081</c:v>
                      </c:pt>
                      <c:pt idx="9">
                        <c:v>0.614649</c:v>
                      </c:pt>
                      <c:pt idx="10">
                        <c:v>0.30125000000000002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BAF-4C65-8897-BB4B004FDD92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Safety!$Q$13:$Q$23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-0.39606599999999997</c:v>
                      </c:pt>
                      <c:pt idx="1">
                        <c:v>0.76407000000000003</c:v>
                      </c:pt>
                      <c:pt idx="2">
                        <c:v>-1.019512</c:v>
                      </c:pt>
                      <c:pt idx="3">
                        <c:v>0</c:v>
                      </c:pt>
                      <c:pt idx="4">
                        <c:v>-0.347667</c:v>
                      </c:pt>
                      <c:pt idx="5">
                        <c:v>7.2815000000000005E-2</c:v>
                      </c:pt>
                      <c:pt idx="6">
                        <c:v>3.3290500000000001</c:v>
                      </c:pt>
                      <c:pt idx="7">
                        <c:v>-2.0192570000000001</c:v>
                      </c:pt>
                      <c:pt idx="8">
                        <c:v>0.29572700000000002</c:v>
                      </c:pt>
                      <c:pt idx="9">
                        <c:v>1.3706910000000001</c:v>
                      </c:pt>
                      <c:pt idx="10">
                        <c:v>-1.328624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BAF-4C65-8897-BB4B004FDD92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Safety!$R$1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Safety!$R$13:$R$23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-0.372027</c:v>
                      </c:pt>
                      <c:pt idx="1">
                        <c:v>1.2881990000000001</c:v>
                      </c:pt>
                      <c:pt idx="2">
                        <c:v>-0.88182199999999999</c:v>
                      </c:pt>
                      <c:pt idx="3">
                        <c:v>0.34759099999999998</c:v>
                      </c:pt>
                      <c:pt idx="4">
                        <c:v>0</c:v>
                      </c:pt>
                      <c:pt idx="5">
                        <c:v>0.12745999999999999</c:v>
                      </c:pt>
                      <c:pt idx="6">
                        <c:v>3.484226</c:v>
                      </c:pt>
                      <c:pt idx="7">
                        <c:v>-2.225886</c:v>
                      </c:pt>
                      <c:pt idx="8">
                        <c:v>0.39907900000000002</c:v>
                      </c:pt>
                      <c:pt idx="9">
                        <c:v>1.590652</c:v>
                      </c:pt>
                      <c:pt idx="10">
                        <c:v>-1.2961560000000001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BAF-4C65-8897-BB4B004FDD92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Safety!$S$1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Safety!$S$13:$S$23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-0.36854999999999999</c:v>
                      </c:pt>
                      <c:pt idx="1">
                        <c:v>4.2228000000000002E-2</c:v>
                      </c:pt>
                      <c:pt idx="2">
                        <c:v>-0.243668</c:v>
                      </c:pt>
                      <c:pt idx="3">
                        <c:v>-7.3063000000000003E-2</c:v>
                      </c:pt>
                      <c:pt idx="4">
                        <c:v>-0.12781000000000001</c:v>
                      </c:pt>
                      <c:pt idx="5">
                        <c:v>0</c:v>
                      </c:pt>
                      <c:pt idx="6">
                        <c:v>1.730712</c:v>
                      </c:pt>
                      <c:pt idx="7">
                        <c:v>-0.35552600000000001</c:v>
                      </c:pt>
                      <c:pt idx="8">
                        <c:v>8.3604999999999999E-2</c:v>
                      </c:pt>
                      <c:pt idx="9">
                        <c:v>0.43743700000000002</c:v>
                      </c:pt>
                      <c:pt idx="10">
                        <c:v>-0.27333800000000003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AF-4C65-8897-BB4B004FDD92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Safety!$P$13:$P$23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-0.31997799999999998</c:v>
                      </c:pt>
                      <c:pt idx="1">
                        <c:v>1.9363250000000001</c:v>
                      </c:pt>
                      <c:pt idx="2">
                        <c:v>0</c:v>
                      </c:pt>
                      <c:pt idx="3">
                        <c:v>1.0194859999999999</c:v>
                      </c:pt>
                      <c:pt idx="4">
                        <c:v>0.88177899999999998</c:v>
                      </c:pt>
                      <c:pt idx="5">
                        <c:v>0.243399</c:v>
                      </c:pt>
                      <c:pt idx="6">
                        <c:v>3.7125859999999999</c:v>
                      </c:pt>
                      <c:pt idx="7">
                        <c:v>-0.91253399999999996</c:v>
                      </c:pt>
                      <c:pt idx="8">
                        <c:v>0.57943800000000001</c:v>
                      </c:pt>
                      <c:pt idx="9">
                        <c:v>1.8234300000000001</c:v>
                      </c:pt>
                      <c:pt idx="10">
                        <c:v>-0.207375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AF-4C65-8897-BB4B004FDD92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Safety!$U$1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Safety!$U$13:$U$23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-0.265457</c:v>
                      </c:pt>
                      <c:pt idx="1">
                        <c:v>4.3098000000000001</c:v>
                      </c:pt>
                      <c:pt idx="2">
                        <c:v>0.91765399999999997</c:v>
                      </c:pt>
                      <c:pt idx="3">
                        <c:v>2.045617</c:v>
                      </c:pt>
                      <c:pt idx="4">
                        <c:v>2.1989390000000002</c:v>
                      </c:pt>
                      <c:pt idx="5">
                        <c:v>0.36159200000000002</c:v>
                      </c:pt>
                      <c:pt idx="6">
                        <c:v>3.867804</c:v>
                      </c:pt>
                      <c:pt idx="7">
                        <c:v>0</c:v>
                      </c:pt>
                      <c:pt idx="8">
                        <c:v>0.78367799999999999</c:v>
                      </c:pt>
                      <c:pt idx="9">
                        <c:v>2.134843</c:v>
                      </c:pt>
                      <c:pt idx="10">
                        <c:v>0.98748199999999997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BAF-4C65-8897-BB4B004FDD92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Safety!$V$1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Safety!$V$13:$V$23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-0.45367800000000003</c:v>
                      </c:pt>
                      <c:pt idx="1">
                        <c:v>-9.5709000000000002E-2</c:v>
                      </c:pt>
                      <c:pt idx="2">
                        <c:v>-0.57947599999999999</c:v>
                      </c:pt>
                      <c:pt idx="3">
                        <c:v>-0.29578199999999999</c:v>
                      </c:pt>
                      <c:pt idx="4">
                        <c:v>-0.39909800000000001</c:v>
                      </c:pt>
                      <c:pt idx="5">
                        <c:v>-8.3834000000000006E-2</c:v>
                      </c:pt>
                      <c:pt idx="6">
                        <c:v>2.1401080000000001</c:v>
                      </c:pt>
                      <c:pt idx="7">
                        <c:v>-0.79134000000000004</c:v>
                      </c:pt>
                      <c:pt idx="8">
                        <c:v>0</c:v>
                      </c:pt>
                      <c:pt idx="9">
                        <c:v>0.55339499999999997</c:v>
                      </c:pt>
                      <c:pt idx="10">
                        <c:v>-0.62783599999999995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BAF-4C65-8897-BB4B004FDD92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Safety!$W$1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Safety!$W$13:$W$23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-0.62042699999999995</c:v>
                      </c:pt>
                      <c:pt idx="1">
                        <c:v>-1.095162</c:v>
                      </c:pt>
                      <c:pt idx="2">
                        <c:v>-1.823456</c:v>
                      </c:pt>
                      <c:pt idx="3">
                        <c:v>-1.3707309999999999</c:v>
                      </c:pt>
                      <c:pt idx="4">
                        <c:v>-1.5906659999999999</c:v>
                      </c:pt>
                      <c:pt idx="5">
                        <c:v>-0.43770300000000001</c:v>
                      </c:pt>
                      <c:pt idx="6">
                        <c:v>2.1897350000000002</c:v>
                      </c:pt>
                      <c:pt idx="7">
                        <c:v>-2.117232</c:v>
                      </c:pt>
                      <c:pt idx="8">
                        <c:v>-0.55345900000000003</c:v>
                      </c:pt>
                      <c:pt idx="9">
                        <c:v>0</c:v>
                      </c:pt>
                      <c:pt idx="10">
                        <c:v>-1.9226369999999999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BAF-4C65-8897-BB4B004FDD92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Safety!$X$1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Safety!$X$13:$X$23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-0.30995600000000001</c:v>
                      </c:pt>
                      <c:pt idx="1">
                        <c:v>2.9495300000000002</c:v>
                      </c:pt>
                      <c:pt idx="2">
                        <c:v>0.20736299999999999</c:v>
                      </c:pt>
                      <c:pt idx="3">
                        <c:v>1.3286</c:v>
                      </c:pt>
                      <c:pt idx="4">
                        <c:v>1.2961119999999999</c:v>
                      </c:pt>
                      <c:pt idx="5">
                        <c:v>0.27309800000000001</c:v>
                      </c:pt>
                      <c:pt idx="6">
                        <c:v>3.7798579999999999</c:v>
                      </c:pt>
                      <c:pt idx="7">
                        <c:v>-0.979437</c:v>
                      </c:pt>
                      <c:pt idx="8">
                        <c:v>0.62777899999999998</c:v>
                      </c:pt>
                      <c:pt idx="9">
                        <c:v>1.9225989999999999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BAF-4C65-8897-BB4B004FDD92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Safety!$N$1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Safety!$A$2:$A$12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Safety!$N$56:$N$66</c:f>
              <c:numCache>
                <c:formatCode>General</c:formatCode>
                <c:ptCount val="11"/>
                <c:pt idx="0">
                  <c:v>0</c:v>
                </c:pt>
                <c:pt idx="1">
                  <c:v>0.68347599999999997</c:v>
                </c:pt>
                <c:pt idx="2">
                  <c:v>0.85276399999999997</c:v>
                </c:pt>
                <c:pt idx="3">
                  <c:v>0.67167900000000003</c:v>
                </c:pt>
                <c:pt idx="4">
                  <c:v>1.414337</c:v>
                </c:pt>
                <c:pt idx="5">
                  <c:v>0.27574500000000002</c:v>
                </c:pt>
                <c:pt idx="6">
                  <c:v>1.073116</c:v>
                </c:pt>
                <c:pt idx="7">
                  <c:v>0.820932</c:v>
                </c:pt>
                <c:pt idx="8">
                  <c:v>0.37658999999999998</c:v>
                </c:pt>
                <c:pt idx="9">
                  <c:v>0.77353499999999997</c:v>
                </c:pt>
                <c:pt idx="10">
                  <c:v>0.67860799999999999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E-4DAC-999A-536F6AEF0AE6}"/>
            </c:ext>
          </c:extLst>
        </c:ser>
        <c:ser>
          <c:idx val="12"/>
          <c:order val="1"/>
          <c:tx>
            <c:strRef>
              <c:f>Safety!$O$1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Safety!$A$2:$A$12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Safety!$O$56:$O$66</c:f>
              <c:numCache>
                <c:formatCode>General</c:formatCode>
                <c:ptCount val="11"/>
                <c:pt idx="0">
                  <c:v>-0.75685000000000002</c:v>
                </c:pt>
                <c:pt idx="1">
                  <c:v>0</c:v>
                </c:pt>
                <c:pt idx="2">
                  <c:v>0.16650200000000001</c:v>
                </c:pt>
                <c:pt idx="3">
                  <c:v>-1.1084999999999999E-2</c:v>
                </c:pt>
                <c:pt idx="4">
                  <c:v>0.71587400000000001</c:v>
                </c:pt>
                <c:pt idx="5">
                  <c:v>-0.38939600000000002</c:v>
                </c:pt>
                <c:pt idx="6">
                  <c:v>0.39139699999999999</c:v>
                </c:pt>
                <c:pt idx="7">
                  <c:v>0.15537500000000001</c:v>
                </c:pt>
                <c:pt idx="8">
                  <c:v>-0.30418600000000001</c:v>
                </c:pt>
                <c:pt idx="9">
                  <c:v>9.0043999999999999E-2</c:v>
                </c:pt>
                <c:pt idx="10">
                  <c:v>-4.8739999999999999E-3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E-4DAC-999A-536F6AEF0AE6}"/>
            </c:ext>
          </c:extLst>
        </c:ser>
        <c:ser>
          <c:idx val="13"/>
          <c:order val="2"/>
          <c:tx>
            <c:strRef>
              <c:f>Safety!$P$1</c:f>
              <c:strCache>
                <c:ptCount val="1"/>
                <c:pt idx="0">
                  <c:v>Car</c:v>
                </c:pt>
              </c:strCache>
            </c:strRef>
          </c:tx>
          <c:val>
            <c:numRef>
              <c:f>Safety!$P$56:$P$66</c:f>
              <c:numCache>
                <c:formatCode>General</c:formatCode>
                <c:ptCount val="11"/>
                <c:pt idx="0">
                  <c:v>-0.92333399999999999</c:v>
                </c:pt>
                <c:pt idx="1">
                  <c:v>-0.16648499999999999</c:v>
                </c:pt>
                <c:pt idx="2">
                  <c:v>0</c:v>
                </c:pt>
                <c:pt idx="3">
                  <c:v>-0.177568</c:v>
                </c:pt>
                <c:pt idx="4">
                  <c:v>0.54938600000000004</c:v>
                </c:pt>
                <c:pt idx="5">
                  <c:v>-0.55586999999999998</c:v>
                </c:pt>
                <c:pt idx="6">
                  <c:v>0.22491</c:v>
                </c:pt>
                <c:pt idx="7">
                  <c:v>-1.1105E-2</c:v>
                </c:pt>
                <c:pt idx="8">
                  <c:v>-0.47067199999999998</c:v>
                </c:pt>
                <c:pt idx="9">
                  <c:v>-7.6441999999999996E-2</c:v>
                </c:pt>
                <c:pt idx="10">
                  <c:v>-0.17136000000000001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FE-4DAC-999A-536F6AEF0AE6}"/>
            </c:ext>
          </c:extLst>
        </c:ser>
        <c:ser>
          <c:idx val="14"/>
          <c:order val="3"/>
          <c:tx>
            <c:strRef>
              <c:f>Safety!$Q$1</c:f>
              <c:strCache>
                <c:ptCount val="1"/>
                <c:pt idx="0">
                  <c:v>Fence</c:v>
                </c:pt>
              </c:strCache>
            </c:strRef>
          </c:tx>
          <c:val>
            <c:numRef>
              <c:f>Safety!$Q$56:$Q$66</c:f>
              <c:numCache>
                <c:formatCode>General</c:formatCode>
                <c:ptCount val="11"/>
                <c:pt idx="0">
                  <c:v>-0.74576600000000004</c:v>
                </c:pt>
                <c:pt idx="1">
                  <c:v>1.1091999999999999E-2</c:v>
                </c:pt>
                <c:pt idx="2">
                  <c:v>0.177595</c:v>
                </c:pt>
                <c:pt idx="3">
                  <c:v>0</c:v>
                </c:pt>
                <c:pt idx="4">
                  <c:v>0.72696700000000003</c:v>
                </c:pt>
                <c:pt idx="5">
                  <c:v>-0.37830399999999997</c:v>
                </c:pt>
                <c:pt idx="6">
                  <c:v>0.40248800000000001</c:v>
                </c:pt>
                <c:pt idx="7">
                  <c:v>0.166467</c:v>
                </c:pt>
                <c:pt idx="8">
                  <c:v>-0.29309600000000002</c:v>
                </c:pt>
                <c:pt idx="9">
                  <c:v>0.101135</c:v>
                </c:pt>
                <c:pt idx="10">
                  <c:v>6.2170000000000003E-3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FE-4DAC-999A-536F6AEF0AE6}"/>
            </c:ext>
          </c:extLst>
        </c:ser>
        <c:ser>
          <c:idx val="15"/>
          <c:order val="4"/>
          <c:tx>
            <c:strRef>
              <c:f>Safety!$R$1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Safety!$R$56:$R$66</c:f>
              <c:numCache>
                <c:formatCode>General</c:formatCode>
                <c:ptCount val="11"/>
                <c:pt idx="0">
                  <c:v>-1.472685</c:v>
                </c:pt>
                <c:pt idx="1">
                  <c:v>-0.71580600000000005</c:v>
                </c:pt>
                <c:pt idx="2">
                  <c:v>-0.54930400000000001</c:v>
                </c:pt>
                <c:pt idx="3">
                  <c:v>-0.72688799999999998</c:v>
                </c:pt>
                <c:pt idx="4">
                  <c:v>0</c:v>
                </c:pt>
                <c:pt idx="5">
                  <c:v>-1.105172</c:v>
                </c:pt>
                <c:pt idx="6">
                  <c:v>-0.32439800000000002</c:v>
                </c:pt>
                <c:pt idx="7">
                  <c:v>-0.56040500000000004</c:v>
                </c:pt>
                <c:pt idx="8">
                  <c:v>-1.0200020000000001</c:v>
                </c:pt>
                <c:pt idx="9">
                  <c:v>-0.62576299999999996</c:v>
                </c:pt>
                <c:pt idx="10">
                  <c:v>-0.72068100000000002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FE-4DAC-999A-536F6AEF0AE6}"/>
            </c:ext>
          </c:extLst>
        </c:ser>
        <c:ser>
          <c:idx val="16"/>
          <c:order val="5"/>
          <c:tx>
            <c:strRef>
              <c:f>Safety!$S$1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Safety!$S$56:$S$66</c:f>
              <c:numCache>
                <c:formatCode>General</c:formatCode>
                <c:ptCount val="11"/>
                <c:pt idx="0">
                  <c:v>-0.36636000000000002</c:v>
                </c:pt>
                <c:pt idx="1">
                  <c:v>0.39016400000000001</c:v>
                </c:pt>
                <c:pt idx="2">
                  <c:v>0.55667900000000003</c:v>
                </c:pt>
                <c:pt idx="3">
                  <c:v>0.379083</c:v>
                </c:pt>
                <c:pt idx="4">
                  <c:v>1.106052</c:v>
                </c:pt>
                <c:pt idx="5">
                  <c:v>0</c:v>
                </c:pt>
                <c:pt idx="6">
                  <c:v>0.781582</c:v>
                </c:pt>
                <c:pt idx="7">
                  <c:v>0.54554899999999995</c:v>
                </c:pt>
                <c:pt idx="8">
                  <c:v>8.5984000000000005E-2</c:v>
                </c:pt>
                <c:pt idx="9">
                  <c:v>0.48020600000000002</c:v>
                </c:pt>
                <c:pt idx="10">
                  <c:v>0.38528899999999999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FE-4DAC-999A-536F6AEF0AE6}"/>
            </c:ext>
          </c:extLst>
        </c:ser>
        <c:ser>
          <c:idx val="17"/>
          <c:order val="6"/>
          <c:tx>
            <c:strRef>
              <c:f>Safety!$T$1</c:f>
              <c:strCache>
                <c:ptCount val="1"/>
                <c:pt idx="0">
                  <c:v>Pole</c:v>
                </c:pt>
              </c:strCache>
            </c:strRef>
          </c:tx>
          <c:val>
            <c:numRef>
              <c:f>Safety!$T$56:$T$66</c:f>
              <c:numCache>
                <c:formatCode>General</c:formatCode>
                <c:ptCount val="11"/>
                <c:pt idx="0">
                  <c:v>-1.1479999999999999</c:v>
                </c:pt>
                <c:pt idx="1">
                  <c:v>-0.39137100000000002</c:v>
                </c:pt>
                <c:pt idx="2">
                  <c:v>-0.22487699999999999</c:v>
                </c:pt>
                <c:pt idx="3">
                  <c:v>-0.40245900000000001</c:v>
                </c:pt>
                <c:pt idx="4">
                  <c:v>0.32451799999999997</c:v>
                </c:pt>
                <c:pt idx="5">
                  <c:v>-0.78069699999999997</c:v>
                </c:pt>
                <c:pt idx="6">
                  <c:v>0</c:v>
                </c:pt>
                <c:pt idx="7">
                  <c:v>-0.23601800000000001</c:v>
                </c:pt>
                <c:pt idx="8">
                  <c:v>-0.69555199999999995</c:v>
                </c:pt>
                <c:pt idx="9">
                  <c:v>-0.30132799999999998</c:v>
                </c:pt>
                <c:pt idx="10">
                  <c:v>-0.39624799999999999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FE-4DAC-999A-536F6AEF0AE6}"/>
            </c:ext>
          </c:extLst>
        </c:ser>
        <c:ser>
          <c:idx val="18"/>
          <c:order val="7"/>
          <c:tx>
            <c:strRef>
              <c:f>Safety!$U$1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Safety!$U$56:$U$66</c:f>
              <c:numCache>
                <c:formatCode>General</c:formatCode>
                <c:ptCount val="11"/>
                <c:pt idx="0">
                  <c:v>-0.81317799999999996</c:v>
                </c:pt>
                <c:pt idx="1">
                  <c:v>-0.137354</c:v>
                </c:pt>
                <c:pt idx="2">
                  <c:v>3.1898000000000003E-2</c:v>
                </c:pt>
                <c:pt idx="3">
                  <c:v>-0.14915600000000001</c:v>
                </c:pt>
                <c:pt idx="4">
                  <c:v>0.59351600000000004</c:v>
                </c:pt>
                <c:pt idx="5">
                  <c:v>-0.54534000000000005</c:v>
                </c:pt>
                <c:pt idx="6">
                  <c:v>0.25228899999999999</c:v>
                </c:pt>
                <c:pt idx="7">
                  <c:v>0</c:v>
                </c:pt>
                <c:pt idx="8">
                  <c:v>-0.44424599999999997</c:v>
                </c:pt>
                <c:pt idx="9">
                  <c:v>-4.7296999999999999E-2</c:v>
                </c:pt>
                <c:pt idx="10">
                  <c:v>-0.14222499999999999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FE-4DAC-999A-536F6AEF0AE6}"/>
            </c:ext>
          </c:extLst>
        </c:ser>
        <c:ser>
          <c:idx val="19"/>
          <c:order val="8"/>
          <c:tx>
            <c:strRef>
              <c:f>Safety!$V$1</c:f>
              <c:strCache>
                <c:ptCount val="1"/>
                <c:pt idx="0">
                  <c:v>SignSymbol</c:v>
                </c:pt>
              </c:strCache>
            </c:strRef>
          </c:tx>
          <c:val>
            <c:numRef>
              <c:f>Safety!$V$56:$V$66</c:f>
              <c:numCache>
                <c:formatCode>General</c:formatCode>
                <c:ptCount val="11"/>
                <c:pt idx="0">
                  <c:v>-0.45263599999999998</c:v>
                </c:pt>
                <c:pt idx="1">
                  <c:v>0.304199</c:v>
                </c:pt>
                <c:pt idx="2">
                  <c:v>0.47070200000000001</c:v>
                </c:pt>
                <c:pt idx="3">
                  <c:v>0.29311300000000001</c:v>
                </c:pt>
                <c:pt idx="4">
                  <c:v>1.0200720000000001</c:v>
                </c:pt>
                <c:pt idx="5">
                  <c:v>-8.5202E-2</c:v>
                </c:pt>
                <c:pt idx="6">
                  <c:v>0.69559899999999997</c:v>
                </c:pt>
                <c:pt idx="7">
                  <c:v>0.45957199999999998</c:v>
                </c:pt>
                <c:pt idx="8">
                  <c:v>0</c:v>
                </c:pt>
                <c:pt idx="9">
                  <c:v>0.39424300000000001</c:v>
                </c:pt>
                <c:pt idx="10">
                  <c:v>0.29932500000000001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FE-4DAC-999A-536F6AEF0AE6}"/>
            </c:ext>
          </c:extLst>
        </c:ser>
        <c:ser>
          <c:idx val="20"/>
          <c:order val="9"/>
          <c:tx>
            <c:strRef>
              <c:f>Safety!$W$1</c:f>
              <c:strCache>
                <c:ptCount val="1"/>
                <c:pt idx="0">
                  <c:v>Sky</c:v>
                </c:pt>
              </c:strCache>
            </c:strRef>
          </c:tx>
          <c:val>
            <c:numRef>
              <c:f>Safety!$W$56:$W$66</c:f>
              <c:numCache>
                <c:formatCode>General</c:formatCode>
                <c:ptCount val="11"/>
                <c:pt idx="0">
                  <c:v>-0.84685200000000005</c:v>
                </c:pt>
                <c:pt idx="1">
                  <c:v>-9.0042999999999998E-2</c:v>
                </c:pt>
                <c:pt idx="2">
                  <c:v>7.6456999999999997E-2</c:v>
                </c:pt>
                <c:pt idx="3">
                  <c:v>-0.101129</c:v>
                </c:pt>
                <c:pt idx="4">
                  <c:v>0.62583200000000005</c:v>
                </c:pt>
                <c:pt idx="5">
                  <c:v>-0.47943400000000003</c:v>
                </c:pt>
                <c:pt idx="6">
                  <c:v>0.30135600000000001</c:v>
                </c:pt>
                <c:pt idx="7">
                  <c:v>6.5325999999999995E-2</c:v>
                </c:pt>
                <c:pt idx="8">
                  <c:v>-0.39423000000000002</c:v>
                </c:pt>
                <c:pt idx="9">
                  <c:v>0</c:v>
                </c:pt>
                <c:pt idx="10">
                  <c:v>-9.4918000000000002E-2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4FE-4DAC-999A-536F6AEF0AE6}"/>
            </c:ext>
          </c:extLst>
        </c:ser>
        <c:ser>
          <c:idx val="21"/>
          <c:order val="10"/>
          <c:tx>
            <c:strRef>
              <c:f>Safety!$X$1</c:f>
              <c:strCache>
                <c:ptCount val="1"/>
                <c:pt idx="0">
                  <c:v>Tree</c:v>
                </c:pt>
              </c:strCache>
            </c:strRef>
          </c:tx>
          <c:val>
            <c:numRef>
              <c:f>Safety!$X$56:$X$66</c:f>
              <c:numCache>
                <c:formatCode>General</c:formatCode>
                <c:ptCount val="11"/>
                <c:pt idx="0">
                  <c:v>-0.75200699999999998</c:v>
                </c:pt>
                <c:pt idx="1">
                  <c:v>4.875E-3</c:v>
                </c:pt>
                <c:pt idx="2">
                  <c:v>0.171377</c:v>
                </c:pt>
                <c:pt idx="3">
                  <c:v>-6.2100000000000002E-3</c:v>
                </c:pt>
                <c:pt idx="4">
                  <c:v>0.720746</c:v>
                </c:pt>
                <c:pt idx="5">
                  <c:v>-0.38452900000000001</c:v>
                </c:pt>
                <c:pt idx="6">
                  <c:v>0.39626899999999998</c:v>
                </c:pt>
                <c:pt idx="7">
                  <c:v>0.16025300000000001</c:v>
                </c:pt>
                <c:pt idx="8">
                  <c:v>-0.299313</c:v>
                </c:pt>
                <c:pt idx="9">
                  <c:v>9.4918000000000002E-2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4FE-4DAC-999A-536F6AEF0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Safety!$N$1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Safety!$N$67:$N$77</c:f>
              <c:numCache>
                <c:formatCode>General</c:formatCode>
                <c:ptCount val="11"/>
                <c:pt idx="0">
                  <c:v>0</c:v>
                </c:pt>
                <c:pt idx="1">
                  <c:v>0.31413400000000002</c:v>
                </c:pt>
                <c:pt idx="2">
                  <c:v>0.22443199999999999</c:v>
                </c:pt>
                <c:pt idx="3">
                  <c:v>0.27868700000000002</c:v>
                </c:pt>
                <c:pt idx="4">
                  <c:v>0.259438</c:v>
                </c:pt>
                <c:pt idx="5">
                  <c:v>0.30205700000000002</c:v>
                </c:pt>
                <c:pt idx="6">
                  <c:v>0.99101700000000004</c:v>
                </c:pt>
                <c:pt idx="7">
                  <c:v>0.19026699999999999</c:v>
                </c:pt>
                <c:pt idx="8">
                  <c:v>0.32938899999999999</c:v>
                </c:pt>
                <c:pt idx="9">
                  <c:v>0.44803700000000002</c:v>
                </c:pt>
                <c:pt idx="10">
                  <c:v>0.216416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41E-47CF-B3D3-503E3F152AE3}"/>
            </c:ext>
          </c:extLst>
        </c:ser>
        <c:ser>
          <c:idx val="12"/>
          <c:order val="1"/>
          <c:tx>
            <c:strRef>
              <c:f>Safety!$O$1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Safety!$O$67:$O$77</c:f>
              <c:numCache>
                <c:formatCode>General</c:formatCode>
                <c:ptCount val="11"/>
                <c:pt idx="0">
                  <c:v>-0.31968600000000003</c:v>
                </c:pt>
                <c:pt idx="1">
                  <c:v>0</c:v>
                </c:pt>
                <c:pt idx="2">
                  <c:v>-8.9010000000000006E-2</c:v>
                </c:pt>
                <c:pt idx="3">
                  <c:v>-3.5657000000000001E-2</c:v>
                </c:pt>
                <c:pt idx="4">
                  <c:v>-5.2901999999999998E-2</c:v>
                </c:pt>
                <c:pt idx="5">
                  <c:v>-1.3148E-2</c:v>
                </c:pt>
                <c:pt idx="6">
                  <c:v>0.68132999999999999</c:v>
                </c:pt>
                <c:pt idx="7">
                  <c:v>-0.12298199999999999</c:v>
                </c:pt>
                <c:pt idx="8">
                  <c:v>1.7509E-2</c:v>
                </c:pt>
                <c:pt idx="9">
                  <c:v>0.13256499999999999</c:v>
                </c:pt>
                <c:pt idx="10">
                  <c:v>-9.7046999999999994E-2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E-47CF-B3D3-503E3F152AE3}"/>
            </c:ext>
          </c:extLst>
        </c:ser>
        <c:ser>
          <c:idx val="13"/>
          <c:order val="2"/>
          <c:tx>
            <c:strRef>
              <c:f>Safety!$P$1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Safety!$P$67:$P$77</c:f>
              <c:numCache>
                <c:formatCode>General</c:formatCode>
                <c:ptCount val="11"/>
                <c:pt idx="0">
                  <c:v>-0.23067199999999999</c:v>
                </c:pt>
                <c:pt idx="1">
                  <c:v>8.9010000000000006E-2</c:v>
                </c:pt>
                <c:pt idx="2">
                  <c:v>0</c:v>
                </c:pt>
                <c:pt idx="3">
                  <c:v>5.3351999999999997E-2</c:v>
                </c:pt>
                <c:pt idx="4">
                  <c:v>3.6108000000000001E-2</c:v>
                </c:pt>
                <c:pt idx="5">
                  <c:v>7.5854000000000005E-2</c:v>
                </c:pt>
                <c:pt idx="6">
                  <c:v>0.770339</c:v>
                </c:pt>
                <c:pt idx="7">
                  <c:v>-3.3972000000000002E-2</c:v>
                </c:pt>
                <c:pt idx="8">
                  <c:v>0.10652300000000001</c:v>
                </c:pt>
                <c:pt idx="9">
                  <c:v>0.22157499999999999</c:v>
                </c:pt>
                <c:pt idx="10">
                  <c:v>-8.0370000000000007E-3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41E-47CF-B3D3-503E3F152AE3}"/>
            </c:ext>
          </c:extLst>
        </c:ser>
        <c:ser>
          <c:idx val="14"/>
          <c:order val="3"/>
          <c:tx>
            <c:strRef>
              <c:f>Safety!$Q$1</c:f>
              <c:strCache>
                <c:ptCount val="1"/>
                <c:pt idx="0">
                  <c:v>Fence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Safety!$Q$67:$Q$77</c:f>
              <c:numCache>
                <c:formatCode>General</c:formatCode>
                <c:ptCount val="11"/>
                <c:pt idx="0">
                  <c:v>-0.28403099999999998</c:v>
                </c:pt>
                <c:pt idx="1">
                  <c:v>3.5656E-2</c:v>
                </c:pt>
                <c:pt idx="2">
                  <c:v>-5.3353999999999999E-2</c:v>
                </c:pt>
                <c:pt idx="3">
                  <c:v>0</c:v>
                </c:pt>
                <c:pt idx="4">
                  <c:v>-1.7246000000000001E-2</c:v>
                </c:pt>
                <c:pt idx="5">
                  <c:v>2.2509000000000001E-2</c:v>
                </c:pt>
                <c:pt idx="6">
                  <c:v>0.71698700000000004</c:v>
                </c:pt>
                <c:pt idx="7">
                  <c:v>-8.7326000000000001E-2</c:v>
                </c:pt>
                <c:pt idx="8">
                  <c:v>5.3165999999999998E-2</c:v>
                </c:pt>
                <c:pt idx="9">
                  <c:v>0.16822200000000001</c:v>
                </c:pt>
                <c:pt idx="10">
                  <c:v>-6.1391000000000001E-2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41E-47CF-B3D3-503E3F152AE3}"/>
            </c:ext>
          </c:extLst>
        </c:ser>
        <c:ser>
          <c:idx val="15"/>
          <c:order val="4"/>
          <c:tx>
            <c:strRef>
              <c:f>Safety!$R$1</c:f>
              <c:strCache>
                <c:ptCount val="1"/>
                <c:pt idx="0">
                  <c:v>Pavement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Safety!$R$67:$R$77</c:f>
              <c:numCache>
                <c:formatCode>General</c:formatCode>
                <c:ptCount val="11"/>
                <c:pt idx="0">
                  <c:v>-0.26674599999999998</c:v>
                </c:pt>
                <c:pt idx="1">
                  <c:v>5.2900999999999997E-2</c:v>
                </c:pt>
                <c:pt idx="2">
                  <c:v>-3.6110000000000003E-2</c:v>
                </c:pt>
                <c:pt idx="3">
                  <c:v>1.7242E-2</c:v>
                </c:pt>
                <c:pt idx="4">
                  <c:v>0</c:v>
                </c:pt>
                <c:pt idx="5">
                  <c:v>3.9719999999999998E-2</c:v>
                </c:pt>
                <c:pt idx="6">
                  <c:v>0.73423300000000002</c:v>
                </c:pt>
                <c:pt idx="7">
                  <c:v>-7.0081000000000004E-2</c:v>
                </c:pt>
                <c:pt idx="8">
                  <c:v>7.0417999999999994E-2</c:v>
                </c:pt>
                <c:pt idx="9">
                  <c:v>0.18546899999999999</c:v>
                </c:pt>
                <c:pt idx="10">
                  <c:v>-4.4145999999999998E-2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41E-47CF-B3D3-503E3F152AE3}"/>
            </c:ext>
          </c:extLst>
        </c:ser>
        <c:ser>
          <c:idx val="16"/>
          <c:order val="5"/>
          <c:tx>
            <c:strRef>
              <c:f>Safety!$S$1</c:f>
              <c:strCache>
                <c:ptCount val="1"/>
                <c:pt idx="0">
                  <c:v>Pedestrian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Safety!$S$67:$S$77</c:f>
              <c:numCache>
                <c:formatCode>General</c:formatCode>
                <c:ptCount val="11"/>
                <c:pt idx="0">
                  <c:v>-0.30665900000000001</c:v>
                </c:pt>
                <c:pt idx="1">
                  <c:v>1.3072E-2</c:v>
                </c:pt>
                <c:pt idx="2">
                  <c:v>-7.5936000000000003E-2</c:v>
                </c:pt>
                <c:pt idx="3">
                  <c:v>-2.2585000000000001E-2</c:v>
                </c:pt>
                <c:pt idx="4">
                  <c:v>-3.9829000000000003E-2</c:v>
                </c:pt>
                <c:pt idx="5">
                  <c:v>0</c:v>
                </c:pt>
                <c:pt idx="6">
                  <c:v>0.69440100000000005</c:v>
                </c:pt>
                <c:pt idx="7">
                  <c:v>-0.10990900000000001</c:v>
                </c:pt>
                <c:pt idx="8">
                  <c:v>3.0571000000000001E-2</c:v>
                </c:pt>
                <c:pt idx="9">
                  <c:v>0.14563599999999999</c:v>
                </c:pt>
                <c:pt idx="10">
                  <c:v>-8.3973000000000006E-2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41E-47CF-B3D3-503E3F152AE3}"/>
            </c:ext>
          </c:extLst>
        </c:ser>
        <c:ser>
          <c:idx val="17"/>
          <c:order val="6"/>
          <c:tx>
            <c:strRef>
              <c:f>Safety!$T$1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Safety!$T$67:$T$77</c:f>
              <c:numCache>
                <c:formatCode>General</c:formatCode>
                <c:ptCount val="11"/>
                <c:pt idx="0">
                  <c:v>-1.001004</c:v>
                </c:pt>
                <c:pt idx="1">
                  <c:v>-0.68135500000000004</c:v>
                </c:pt>
                <c:pt idx="2">
                  <c:v>-0.77036000000000004</c:v>
                </c:pt>
                <c:pt idx="3">
                  <c:v>-0.71701099999999995</c:v>
                </c:pt>
                <c:pt idx="4">
                  <c:v>-0.73425799999999997</c:v>
                </c:pt>
                <c:pt idx="5">
                  <c:v>-0.69454199999999999</c:v>
                </c:pt>
                <c:pt idx="6">
                  <c:v>0</c:v>
                </c:pt>
                <c:pt idx="7">
                  <c:v>-0.80433699999999997</c:v>
                </c:pt>
                <c:pt idx="8">
                  <c:v>-0.66384900000000002</c:v>
                </c:pt>
                <c:pt idx="9">
                  <c:v>-0.54877600000000004</c:v>
                </c:pt>
                <c:pt idx="10">
                  <c:v>-0.77840200000000004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1E-47CF-B3D3-503E3F152AE3}"/>
            </c:ext>
          </c:extLst>
        </c:ser>
        <c:ser>
          <c:idx val="18"/>
          <c:order val="7"/>
          <c:tx>
            <c:strRef>
              <c:f>Safety!$U$1</c:f>
              <c:strCache>
                <c:ptCount val="1"/>
                <c:pt idx="0">
                  <c:v>Road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Safety!$U$67:$U$77</c:f>
              <c:numCache>
                <c:formatCode>General</c:formatCode>
                <c:ptCount val="11"/>
                <c:pt idx="0">
                  <c:v>-0.19045599999999999</c:v>
                </c:pt>
                <c:pt idx="1">
                  <c:v>0.123866</c:v>
                </c:pt>
                <c:pt idx="2">
                  <c:v>3.4167000000000003E-2</c:v>
                </c:pt>
                <c:pt idx="3">
                  <c:v>8.8418999999999998E-2</c:v>
                </c:pt>
                <c:pt idx="4">
                  <c:v>6.9171999999999997E-2</c:v>
                </c:pt>
                <c:pt idx="5">
                  <c:v>0.111788</c:v>
                </c:pt>
                <c:pt idx="6">
                  <c:v>0.80075700000000005</c:v>
                </c:pt>
                <c:pt idx="7">
                  <c:v>0</c:v>
                </c:pt>
                <c:pt idx="8">
                  <c:v>0.139131</c:v>
                </c:pt>
                <c:pt idx="9">
                  <c:v>0.25779000000000002</c:v>
                </c:pt>
                <c:pt idx="10">
                  <c:v>2.6148999999999999E-2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41E-47CF-B3D3-503E3F152AE3}"/>
            </c:ext>
          </c:extLst>
        </c:ser>
        <c:ser>
          <c:idx val="19"/>
          <c:order val="8"/>
          <c:tx>
            <c:strRef>
              <c:f>Safety!$V$1</c:f>
              <c:strCache>
                <c:ptCount val="1"/>
                <c:pt idx="0">
                  <c:v>SignSymbol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Safety!$V$67:$V$77</c:f>
              <c:numCache>
                <c:formatCode>General</c:formatCode>
                <c:ptCount val="11"/>
                <c:pt idx="0">
                  <c:v>-0.33722099999999999</c:v>
                </c:pt>
                <c:pt idx="1">
                  <c:v>-1.7519E-2</c:v>
                </c:pt>
                <c:pt idx="2">
                  <c:v>-0.106528</c:v>
                </c:pt>
                <c:pt idx="3">
                  <c:v>-5.3175E-2</c:v>
                </c:pt>
                <c:pt idx="4">
                  <c:v>-7.0420999999999997E-2</c:v>
                </c:pt>
                <c:pt idx="5">
                  <c:v>-3.0654000000000001E-2</c:v>
                </c:pt>
                <c:pt idx="6">
                  <c:v>0.66380899999999998</c:v>
                </c:pt>
                <c:pt idx="7">
                  <c:v>-0.14050099999999999</c:v>
                </c:pt>
                <c:pt idx="8">
                  <c:v>0</c:v>
                </c:pt>
                <c:pt idx="9">
                  <c:v>0.115047</c:v>
                </c:pt>
                <c:pt idx="10">
                  <c:v>-0.114565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41E-47CF-B3D3-503E3F152AE3}"/>
            </c:ext>
          </c:extLst>
        </c:ser>
        <c:ser>
          <c:idx val="20"/>
          <c:order val="9"/>
          <c:tx>
            <c:strRef>
              <c:f>Safety!$W$1</c:f>
              <c:strCache>
                <c:ptCount val="1"/>
                <c:pt idx="0">
                  <c:v>Sky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Safety!$W$67:$W$77</c:f>
              <c:numCache>
                <c:formatCode>General</c:formatCode>
                <c:ptCount val="11"/>
                <c:pt idx="0">
                  <c:v>-0.45225100000000001</c:v>
                </c:pt>
                <c:pt idx="1">
                  <c:v>-0.132573</c:v>
                </c:pt>
                <c:pt idx="2">
                  <c:v>-0.221581</c:v>
                </c:pt>
                <c:pt idx="3">
                  <c:v>-0.16822899999999999</c:v>
                </c:pt>
                <c:pt idx="4">
                  <c:v>-0.185475</c:v>
                </c:pt>
                <c:pt idx="5">
                  <c:v>-0.145729</c:v>
                </c:pt>
                <c:pt idx="6">
                  <c:v>0.54875700000000005</c:v>
                </c:pt>
                <c:pt idx="7">
                  <c:v>-0.25555499999999998</c:v>
                </c:pt>
                <c:pt idx="8">
                  <c:v>-0.115063</c:v>
                </c:pt>
                <c:pt idx="9">
                  <c:v>0</c:v>
                </c:pt>
                <c:pt idx="10">
                  <c:v>-0.22961899999999999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41E-47CF-B3D3-503E3F152AE3}"/>
            </c:ext>
          </c:extLst>
        </c:ser>
        <c:ser>
          <c:idx val="21"/>
          <c:order val="10"/>
          <c:tx>
            <c:strRef>
              <c:f>Safety!$X$1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Safety!$A$13:$A$23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Safety!$X$67:$X$77</c:f>
              <c:numCache>
                <c:formatCode>General</c:formatCode>
                <c:ptCount val="11"/>
                <c:pt idx="0">
                  <c:v>-0.22264100000000001</c:v>
                </c:pt>
                <c:pt idx="1">
                  <c:v>9.7045999999999993E-2</c:v>
                </c:pt>
                <c:pt idx="2">
                  <c:v>8.0359999999999997E-3</c:v>
                </c:pt>
                <c:pt idx="3">
                  <c:v>6.1388999999999999E-2</c:v>
                </c:pt>
                <c:pt idx="4">
                  <c:v>4.4144000000000003E-2</c:v>
                </c:pt>
                <c:pt idx="5">
                  <c:v>8.3900000000000002E-2</c:v>
                </c:pt>
                <c:pt idx="6">
                  <c:v>0.77837599999999996</c:v>
                </c:pt>
                <c:pt idx="7">
                  <c:v>-2.5936000000000001E-2</c:v>
                </c:pt>
                <c:pt idx="8">
                  <c:v>0.114555</c:v>
                </c:pt>
                <c:pt idx="9">
                  <c:v>0.22961000000000001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41E-47CF-B3D3-503E3F152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'LOG - Live'!$A$2:$A$12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Live'!$N$2:$N$12</c:f>
              <c:numCache>
                <c:formatCode>General</c:formatCode>
                <c:ptCount val="11"/>
                <c:pt idx="0">
                  <c:v>0</c:v>
                </c:pt>
                <c:pt idx="1">
                  <c:v>-0.5222</c:v>
                </c:pt>
                <c:pt idx="2">
                  <c:v>1.4198</c:v>
                </c:pt>
                <c:pt idx="3">
                  <c:v>-3.2408000000000001</c:v>
                </c:pt>
                <c:pt idx="4">
                  <c:v>3.1112000000000002</c:v>
                </c:pt>
                <c:pt idx="5">
                  <c:v>-0.60699999999999998</c:v>
                </c:pt>
                <c:pt idx="6">
                  <c:v>2.1082000000000001</c:v>
                </c:pt>
                <c:pt idx="7">
                  <c:v>1.2589999999999999</c:v>
                </c:pt>
                <c:pt idx="8">
                  <c:v>-2.0055000000000001</c:v>
                </c:pt>
                <c:pt idx="9">
                  <c:v>-6.8699999999999997E-2</c:v>
                </c:pt>
                <c:pt idx="10">
                  <c:v>-1.5068999999999999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0A9-45CC-8C76-C3A4030DDE08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'LOG - Live'!$A$2:$A$12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Live'!$O$2:$O$12</c:f>
              <c:numCache>
                <c:formatCode>General</c:formatCode>
                <c:ptCount val="11"/>
                <c:pt idx="0">
                  <c:v>-1.5605</c:v>
                </c:pt>
                <c:pt idx="1">
                  <c:v>0</c:v>
                </c:pt>
                <c:pt idx="2">
                  <c:v>1.5801000000000001</c:v>
                </c:pt>
                <c:pt idx="3">
                  <c:v>-3.2764000000000002</c:v>
                </c:pt>
                <c:pt idx="4">
                  <c:v>3.3069999999999999</c:v>
                </c:pt>
                <c:pt idx="5">
                  <c:v>-0.43020000000000003</c:v>
                </c:pt>
                <c:pt idx="6">
                  <c:v>2.0274000000000001</c:v>
                </c:pt>
                <c:pt idx="7">
                  <c:v>1.3362000000000001</c:v>
                </c:pt>
                <c:pt idx="8">
                  <c:v>-2.1999</c:v>
                </c:pt>
                <c:pt idx="9">
                  <c:v>-3.4000000000000002E-2</c:v>
                </c:pt>
                <c:pt idx="10">
                  <c:v>-1.4671000000000001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9-45CC-8C76-C3A4030DDE08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'LOG - Live'!$P$2:$P$12</c:f>
              <c:numCache>
                <c:formatCode>General</c:formatCode>
                <c:ptCount val="11"/>
                <c:pt idx="0">
                  <c:v>-1.5293000000000001</c:v>
                </c:pt>
                <c:pt idx="1">
                  <c:v>-0.63329999999999997</c:v>
                </c:pt>
                <c:pt idx="2">
                  <c:v>0</c:v>
                </c:pt>
                <c:pt idx="3">
                  <c:v>-3.0872000000000002</c:v>
                </c:pt>
                <c:pt idx="4">
                  <c:v>3.1337999999999999</c:v>
                </c:pt>
                <c:pt idx="5">
                  <c:v>-0.122</c:v>
                </c:pt>
                <c:pt idx="6">
                  <c:v>2.0482</c:v>
                </c:pt>
                <c:pt idx="7">
                  <c:v>1.6892</c:v>
                </c:pt>
                <c:pt idx="8">
                  <c:v>-1.6017999999999999</c:v>
                </c:pt>
                <c:pt idx="9">
                  <c:v>-0.2437</c:v>
                </c:pt>
                <c:pt idx="10">
                  <c:v>-1.6560999999999999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A9-45CC-8C76-C3A4030DDE08}"/>
            </c:ext>
          </c:extLst>
        </c:ser>
        <c:ser>
          <c:idx val="14"/>
          <c:order val="3"/>
          <c:tx>
            <c:v>Fence</c:v>
          </c:tx>
          <c:val>
            <c:numRef>
              <c:f>'LOG - Live'!$Q$2:$Q$12</c:f>
              <c:numCache>
                <c:formatCode>General</c:formatCode>
                <c:ptCount val="11"/>
                <c:pt idx="0">
                  <c:v>-1.7243999999999999</c:v>
                </c:pt>
                <c:pt idx="1">
                  <c:v>-0.56969999999999998</c:v>
                </c:pt>
                <c:pt idx="2">
                  <c:v>1.4331</c:v>
                </c:pt>
                <c:pt idx="3">
                  <c:v>0</c:v>
                </c:pt>
                <c:pt idx="4">
                  <c:v>2.9481999999999999</c:v>
                </c:pt>
                <c:pt idx="5">
                  <c:v>-0.31240000000000001</c:v>
                </c:pt>
                <c:pt idx="6">
                  <c:v>2.0804999999999998</c:v>
                </c:pt>
                <c:pt idx="7">
                  <c:v>1.6448</c:v>
                </c:pt>
                <c:pt idx="8">
                  <c:v>-1.5967</c:v>
                </c:pt>
                <c:pt idx="9">
                  <c:v>0.13289999999999999</c:v>
                </c:pt>
                <c:pt idx="10">
                  <c:v>-2.7004999999999999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9-45CC-8C76-C3A4030DDE08}"/>
            </c:ext>
          </c:extLst>
        </c:ser>
        <c:ser>
          <c:idx val="15"/>
          <c:order val="4"/>
          <c:tx>
            <c:strRef>
              <c:f>'LOG - Live'!$R$1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'LOG - Live'!$R$2:$R$12</c:f>
              <c:numCache>
                <c:formatCode>General</c:formatCode>
                <c:ptCount val="11"/>
                <c:pt idx="0">
                  <c:v>-1.4476</c:v>
                </c:pt>
                <c:pt idx="1">
                  <c:v>-0.37980000000000003</c:v>
                </c:pt>
                <c:pt idx="2">
                  <c:v>1.4856</c:v>
                </c:pt>
                <c:pt idx="3">
                  <c:v>-2.5415999999999999</c:v>
                </c:pt>
                <c:pt idx="4">
                  <c:v>0</c:v>
                </c:pt>
                <c:pt idx="5">
                  <c:v>8.5099999999999995E-2</c:v>
                </c:pt>
                <c:pt idx="6">
                  <c:v>2.5651000000000002</c:v>
                </c:pt>
                <c:pt idx="7">
                  <c:v>2.8645</c:v>
                </c:pt>
                <c:pt idx="8">
                  <c:v>-2.4283999999999999</c:v>
                </c:pt>
                <c:pt idx="9">
                  <c:v>-0.35970000000000002</c:v>
                </c:pt>
                <c:pt idx="10">
                  <c:v>-2.2000999999999999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A9-45CC-8C76-C3A4030DDE08}"/>
            </c:ext>
          </c:extLst>
        </c:ser>
        <c:ser>
          <c:idx val="16"/>
          <c:order val="5"/>
          <c:tx>
            <c:strRef>
              <c:f>'LOG - Live'!$S$1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'LOG - Live'!$S$2:$S$12</c:f>
              <c:numCache>
                <c:formatCode>General</c:formatCode>
                <c:ptCount val="11"/>
                <c:pt idx="0">
                  <c:v>-1.6777</c:v>
                </c:pt>
                <c:pt idx="1">
                  <c:v>-0.56889999999999996</c:v>
                </c:pt>
                <c:pt idx="2">
                  <c:v>1.5259</c:v>
                </c:pt>
                <c:pt idx="3">
                  <c:v>-3.2694000000000001</c:v>
                </c:pt>
                <c:pt idx="4">
                  <c:v>3.1977000000000002</c:v>
                </c:pt>
                <c:pt idx="5">
                  <c:v>0</c:v>
                </c:pt>
                <c:pt idx="6">
                  <c:v>2.1061999999999999</c:v>
                </c:pt>
                <c:pt idx="7">
                  <c:v>1.3072999999999999</c:v>
                </c:pt>
                <c:pt idx="8">
                  <c:v>-2.0146000000000002</c:v>
                </c:pt>
                <c:pt idx="9">
                  <c:v>-5.1499999999999997E-2</c:v>
                </c:pt>
                <c:pt idx="10">
                  <c:v>-1.5127999999999999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A9-45CC-8C76-C3A4030DDE08}"/>
            </c:ext>
          </c:extLst>
        </c:ser>
        <c:ser>
          <c:idx val="17"/>
          <c:order val="6"/>
          <c:tx>
            <c:strRef>
              <c:f>'LOG - Live'!$T$1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'LOG - Live'!$T$2:$T$12</c:f>
              <c:numCache>
                <c:formatCode>General</c:formatCode>
                <c:ptCount val="11"/>
                <c:pt idx="0">
                  <c:v>-1.5119</c:v>
                </c:pt>
                <c:pt idx="1">
                  <c:v>9.98E-2</c:v>
                </c:pt>
                <c:pt idx="2">
                  <c:v>1.1881999999999999</c:v>
                </c:pt>
                <c:pt idx="3">
                  <c:v>-2.823</c:v>
                </c:pt>
                <c:pt idx="4">
                  <c:v>3.5083000000000002</c:v>
                </c:pt>
                <c:pt idx="5">
                  <c:v>-3.7499999999999999E-2</c:v>
                </c:pt>
                <c:pt idx="6">
                  <c:v>0</c:v>
                </c:pt>
                <c:pt idx="7">
                  <c:v>1.5072000000000001</c:v>
                </c:pt>
                <c:pt idx="8">
                  <c:v>-1.0053000000000001</c:v>
                </c:pt>
                <c:pt idx="9">
                  <c:v>0.3911</c:v>
                </c:pt>
                <c:pt idx="10">
                  <c:v>-1.7441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A9-45CC-8C76-C3A4030DDE08}"/>
            </c:ext>
          </c:extLst>
        </c:ser>
        <c:ser>
          <c:idx val="18"/>
          <c:order val="7"/>
          <c:tx>
            <c:strRef>
              <c:f>'LOG - Live'!$U$1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'LOG - Live'!$U$2:$U$12</c:f>
              <c:numCache>
                <c:formatCode>General</c:formatCode>
                <c:ptCount val="11"/>
                <c:pt idx="0">
                  <c:v>-1.6928000000000001</c:v>
                </c:pt>
                <c:pt idx="1">
                  <c:v>-0.9</c:v>
                </c:pt>
                <c:pt idx="2">
                  <c:v>1.6540999999999999</c:v>
                </c:pt>
                <c:pt idx="3">
                  <c:v>-4.1855000000000002</c:v>
                </c:pt>
                <c:pt idx="4">
                  <c:v>4.1261999999999999</c:v>
                </c:pt>
                <c:pt idx="5">
                  <c:v>0.18090000000000001</c:v>
                </c:pt>
                <c:pt idx="6">
                  <c:v>1.9458</c:v>
                </c:pt>
                <c:pt idx="7">
                  <c:v>0</c:v>
                </c:pt>
                <c:pt idx="8">
                  <c:v>-2.0834000000000001</c:v>
                </c:pt>
                <c:pt idx="9">
                  <c:v>1.8456999999999999</c:v>
                </c:pt>
                <c:pt idx="10">
                  <c:v>-2.1766999999999999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A9-45CC-8C76-C3A4030DDE08}"/>
            </c:ext>
          </c:extLst>
        </c:ser>
        <c:ser>
          <c:idx val="19"/>
          <c:order val="8"/>
          <c:tx>
            <c:strRef>
              <c:f>'LOG - Live'!$V$1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'LOG - Live'!$V$2:$V$12</c:f>
              <c:numCache>
                <c:formatCode>General</c:formatCode>
                <c:ptCount val="11"/>
                <c:pt idx="0">
                  <c:v>-1.6316999999999999</c:v>
                </c:pt>
                <c:pt idx="1">
                  <c:v>-0.92410000000000003</c:v>
                </c:pt>
                <c:pt idx="2">
                  <c:v>1.1445000000000001</c:v>
                </c:pt>
                <c:pt idx="3">
                  <c:v>-3.0409000000000002</c:v>
                </c:pt>
                <c:pt idx="4">
                  <c:v>3.3988</c:v>
                </c:pt>
                <c:pt idx="5">
                  <c:v>-0.43059999999999998</c:v>
                </c:pt>
                <c:pt idx="6">
                  <c:v>1.5892999999999999</c:v>
                </c:pt>
                <c:pt idx="7">
                  <c:v>1.4404999999999999</c:v>
                </c:pt>
                <c:pt idx="8">
                  <c:v>0</c:v>
                </c:pt>
                <c:pt idx="9">
                  <c:v>6.08E-2</c:v>
                </c:pt>
                <c:pt idx="10">
                  <c:v>-1.3717999999999999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A9-45CC-8C76-C3A4030DDE08}"/>
            </c:ext>
          </c:extLst>
        </c:ser>
        <c:ser>
          <c:idx val="20"/>
          <c:order val="9"/>
          <c:tx>
            <c:strRef>
              <c:f>'LOG - Live'!$W$1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'LOG - Live'!$W$2:$W$12</c:f>
              <c:numCache>
                <c:formatCode>General</c:formatCode>
                <c:ptCount val="11"/>
                <c:pt idx="0">
                  <c:v>-1.6054999999999999</c:v>
                </c:pt>
                <c:pt idx="1">
                  <c:v>-0.59670000000000001</c:v>
                </c:pt>
                <c:pt idx="2">
                  <c:v>1.5724</c:v>
                </c:pt>
                <c:pt idx="3">
                  <c:v>-3.2660999999999998</c:v>
                </c:pt>
                <c:pt idx="4">
                  <c:v>3.2362000000000002</c:v>
                </c:pt>
                <c:pt idx="5">
                  <c:v>-0.35370000000000001</c:v>
                </c:pt>
                <c:pt idx="6">
                  <c:v>2.2200000000000002</c:v>
                </c:pt>
                <c:pt idx="7">
                  <c:v>1.2761</c:v>
                </c:pt>
                <c:pt idx="8">
                  <c:v>-2.0173000000000001</c:v>
                </c:pt>
                <c:pt idx="9">
                  <c:v>0</c:v>
                </c:pt>
                <c:pt idx="10">
                  <c:v>-1.5284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A9-45CC-8C76-C3A4030DDE08}"/>
            </c:ext>
          </c:extLst>
        </c:ser>
        <c:ser>
          <c:idx val="21"/>
          <c:order val="10"/>
          <c:tx>
            <c:strRef>
              <c:f>'LOG - Live'!$X$1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'LOG - Live'!$X$2:$X$12</c:f>
              <c:numCache>
                <c:formatCode>General</c:formatCode>
                <c:ptCount val="11"/>
                <c:pt idx="0">
                  <c:v>-1.8604000000000001</c:v>
                </c:pt>
                <c:pt idx="1">
                  <c:v>1.0577000000000001</c:v>
                </c:pt>
                <c:pt idx="2">
                  <c:v>1.4676</c:v>
                </c:pt>
                <c:pt idx="3">
                  <c:v>-2.3039000000000001</c:v>
                </c:pt>
                <c:pt idx="4">
                  <c:v>3.1293000000000002</c:v>
                </c:pt>
                <c:pt idx="5">
                  <c:v>4.7899999999999998E-2</c:v>
                </c:pt>
                <c:pt idx="6">
                  <c:v>2.3513000000000002</c:v>
                </c:pt>
                <c:pt idx="7">
                  <c:v>0.9204</c:v>
                </c:pt>
                <c:pt idx="8">
                  <c:v>-1.9169</c:v>
                </c:pt>
                <c:pt idx="9">
                  <c:v>3.27E-2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0A9-45CC-8C76-C3A4030DD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Live'!$O$13:$O$23</c:f>
              <c:numCache>
                <c:formatCode>General</c:formatCode>
                <c:ptCount val="11"/>
                <c:pt idx="0">
                  <c:v>-0.74209999999999998</c:v>
                </c:pt>
                <c:pt idx="1">
                  <c:v>0</c:v>
                </c:pt>
                <c:pt idx="2">
                  <c:v>-4.0076000000000001</c:v>
                </c:pt>
                <c:pt idx="3">
                  <c:v>-4.4720000000000004</c:v>
                </c:pt>
                <c:pt idx="4">
                  <c:v>-2.5222000000000002</c:v>
                </c:pt>
                <c:pt idx="5">
                  <c:v>0.31269999999999998</c:v>
                </c:pt>
                <c:pt idx="6">
                  <c:v>2.7519</c:v>
                </c:pt>
                <c:pt idx="7">
                  <c:v>-10.0876</c:v>
                </c:pt>
                <c:pt idx="8">
                  <c:v>0.3473</c:v>
                </c:pt>
                <c:pt idx="9">
                  <c:v>-0.68789999999999996</c:v>
                </c:pt>
                <c:pt idx="10">
                  <c:v>-7.8711000000000002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E-4B3D-B2F1-013A1E18DE61}"/>
            </c:ext>
          </c:extLst>
        </c:ser>
        <c:ser>
          <c:idx val="17"/>
          <c:order val="6"/>
          <c:tx>
            <c:strRef>
              <c:f>'LOG - Live'!$T$1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Live'!$T$13:$T$23</c:f>
              <c:numCache>
                <c:formatCode>General</c:formatCode>
                <c:ptCount val="11"/>
                <c:pt idx="0">
                  <c:v>-0.57840000000000003</c:v>
                </c:pt>
                <c:pt idx="1">
                  <c:v>1.7266999999999999</c:v>
                </c:pt>
                <c:pt idx="2">
                  <c:v>-4.3882000000000003</c:v>
                </c:pt>
                <c:pt idx="3">
                  <c:v>-4.0426000000000002</c:v>
                </c:pt>
                <c:pt idx="4">
                  <c:v>-2.4756</c:v>
                </c:pt>
                <c:pt idx="5">
                  <c:v>0.79400000000000004</c:v>
                </c:pt>
                <c:pt idx="6">
                  <c:v>0</c:v>
                </c:pt>
                <c:pt idx="7">
                  <c:v>-8.6076999999999995</c:v>
                </c:pt>
                <c:pt idx="8">
                  <c:v>1.1247</c:v>
                </c:pt>
                <c:pt idx="9">
                  <c:v>-0.45390000000000003</c:v>
                </c:pt>
                <c:pt idx="10">
                  <c:v>-7.0633999999999997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AE-4B3D-B2F1-013A1E18D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'LOG - Live'!$A$13:$A$23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'LOG - Live'!$N$13:$N$23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1.1677999999999999</c:v>
                      </c:pt>
                      <c:pt idx="2">
                        <c:v>-4.1517999999999997</c:v>
                      </c:pt>
                      <c:pt idx="3">
                        <c:v>-4.1748000000000003</c:v>
                      </c:pt>
                      <c:pt idx="4">
                        <c:v>-2.4916999999999998</c:v>
                      </c:pt>
                      <c:pt idx="5">
                        <c:v>0.23849999999999999</c:v>
                      </c:pt>
                      <c:pt idx="6">
                        <c:v>2.3243</c:v>
                      </c:pt>
                      <c:pt idx="7">
                        <c:v>-8.5368999999999993</c:v>
                      </c:pt>
                      <c:pt idx="8">
                        <c:v>0.24479999999999999</c:v>
                      </c:pt>
                      <c:pt idx="9">
                        <c:v>-0.62170000000000003</c:v>
                      </c:pt>
                      <c:pt idx="10">
                        <c:v>-6.9211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DAE-4B3D-B2F1-013A1E18DE61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Live'!$Q$13:$Q$23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-0.5585</c:v>
                      </c:pt>
                      <c:pt idx="1">
                        <c:v>2.3199000000000001</c:v>
                      </c:pt>
                      <c:pt idx="2">
                        <c:v>-3.6469999999999998</c:v>
                      </c:pt>
                      <c:pt idx="3">
                        <c:v>0</c:v>
                      </c:pt>
                      <c:pt idx="4">
                        <c:v>-2.0821999999999998</c:v>
                      </c:pt>
                      <c:pt idx="5">
                        <c:v>0.47970000000000002</c:v>
                      </c:pt>
                      <c:pt idx="6">
                        <c:v>1.6235999999999999</c:v>
                      </c:pt>
                      <c:pt idx="7">
                        <c:v>-8.2721</c:v>
                      </c:pt>
                      <c:pt idx="8">
                        <c:v>1.0138</c:v>
                      </c:pt>
                      <c:pt idx="9">
                        <c:v>-0.31609999999999999</c:v>
                      </c:pt>
                      <c:pt idx="10">
                        <c:v>-6.2716000000000003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DAE-4B3D-B2F1-013A1E18DE61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Live'!$R$1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Live'!$R$13:$R$23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-0.61850000000000005</c:v>
                      </c:pt>
                      <c:pt idx="1">
                        <c:v>1.5663</c:v>
                      </c:pt>
                      <c:pt idx="2">
                        <c:v>-3.4737</c:v>
                      </c:pt>
                      <c:pt idx="3">
                        <c:v>-4.3506999999999998</c:v>
                      </c:pt>
                      <c:pt idx="4">
                        <c:v>0</c:v>
                      </c:pt>
                      <c:pt idx="5">
                        <c:v>0.15970000000000001</c:v>
                      </c:pt>
                      <c:pt idx="6">
                        <c:v>2.3098999999999998</c:v>
                      </c:pt>
                      <c:pt idx="7">
                        <c:v>-8.1836000000000002</c:v>
                      </c:pt>
                      <c:pt idx="8">
                        <c:v>0.51380000000000003</c:v>
                      </c:pt>
                      <c:pt idx="9">
                        <c:v>-0.1457</c:v>
                      </c:pt>
                      <c:pt idx="10">
                        <c:v>-6.3356000000000003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DAE-4B3D-B2F1-013A1E18DE61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Live'!$S$1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Live'!$S$13:$S$23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-0.64610000000000001</c:v>
                      </c:pt>
                      <c:pt idx="1">
                        <c:v>1.2023999999999999</c:v>
                      </c:pt>
                      <c:pt idx="2">
                        <c:v>-4.0209999999999999</c:v>
                      </c:pt>
                      <c:pt idx="3">
                        <c:v>-4.1585999999999999</c:v>
                      </c:pt>
                      <c:pt idx="4">
                        <c:v>-2.4521000000000002</c:v>
                      </c:pt>
                      <c:pt idx="5">
                        <c:v>0</c:v>
                      </c:pt>
                      <c:pt idx="6">
                        <c:v>2.4882</c:v>
                      </c:pt>
                      <c:pt idx="7">
                        <c:v>-8.5129000000000001</c:v>
                      </c:pt>
                      <c:pt idx="8">
                        <c:v>0.24679999999999999</c:v>
                      </c:pt>
                      <c:pt idx="9">
                        <c:v>-0.61550000000000005</c:v>
                      </c:pt>
                      <c:pt idx="10">
                        <c:v>-6.9795999999999996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DAE-4B3D-B2F1-013A1E18DE61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Live'!$P$13:$P$23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-1.0955999999999999</c:v>
                      </c:pt>
                      <c:pt idx="1">
                        <c:v>1.0471999999999999</c:v>
                      </c:pt>
                      <c:pt idx="2">
                        <c:v>0</c:v>
                      </c:pt>
                      <c:pt idx="3">
                        <c:v>-3.9441000000000002</c:v>
                      </c:pt>
                      <c:pt idx="4">
                        <c:v>-1.4990000000000001</c:v>
                      </c:pt>
                      <c:pt idx="5">
                        <c:v>-0.1105</c:v>
                      </c:pt>
                      <c:pt idx="6">
                        <c:v>2.7616000000000001</c:v>
                      </c:pt>
                      <c:pt idx="7">
                        <c:v>-8.0721000000000007</c:v>
                      </c:pt>
                      <c:pt idx="8">
                        <c:v>-0.21279999999999999</c:v>
                      </c:pt>
                      <c:pt idx="9">
                        <c:v>-0.35410000000000003</c:v>
                      </c:pt>
                      <c:pt idx="10">
                        <c:v>-6.2145999999999999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DAE-4B3D-B2F1-013A1E18DE61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Live'!$U$1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Live'!$U$13:$U$23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-0.57679999999999998</c:v>
                      </c:pt>
                      <c:pt idx="1">
                        <c:v>5.7481</c:v>
                      </c:pt>
                      <c:pt idx="2">
                        <c:v>-2.9468000000000001</c:v>
                      </c:pt>
                      <c:pt idx="3">
                        <c:v>-2.7858000000000001</c:v>
                      </c:pt>
                      <c:pt idx="4">
                        <c:v>-0.25519999999999998</c:v>
                      </c:pt>
                      <c:pt idx="5">
                        <c:v>0.32879999999999998</c:v>
                      </c:pt>
                      <c:pt idx="6">
                        <c:v>2.9064999999999999</c:v>
                      </c:pt>
                      <c:pt idx="7">
                        <c:v>0</c:v>
                      </c:pt>
                      <c:pt idx="8">
                        <c:v>1.1540999999999999</c:v>
                      </c:pt>
                      <c:pt idx="9">
                        <c:v>-1.49E-2</c:v>
                      </c:pt>
                      <c:pt idx="10">
                        <c:v>-3.6602999999999999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DAE-4B3D-B2F1-013A1E18DE61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Live'!$V$1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Live'!$V$13:$V$23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-0.60329999999999995</c:v>
                      </c:pt>
                      <c:pt idx="1">
                        <c:v>1.3672</c:v>
                      </c:pt>
                      <c:pt idx="2">
                        <c:v>-3.9925000000000002</c:v>
                      </c:pt>
                      <c:pt idx="3">
                        <c:v>-4.1948999999999996</c:v>
                      </c:pt>
                      <c:pt idx="4">
                        <c:v>-2.6132</c:v>
                      </c:pt>
                      <c:pt idx="5">
                        <c:v>0.22450000000000001</c:v>
                      </c:pt>
                      <c:pt idx="6">
                        <c:v>2.3412000000000002</c:v>
                      </c:pt>
                      <c:pt idx="7">
                        <c:v>-8.5549999999999997</c:v>
                      </c:pt>
                      <c:pt idx="8">
                        <c:v>0</c:v>
                      </c:pt>
                      <c:pt idx="9">
                        <c:v>-0.60740000000000005</c:v>
                      </c:pt>
                      <c:pt idx="10">
                        <c:v>-6.8993000000000002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DAE-4B3D-B2F1-013A1E18DE61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Live'!$W$1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Live'!$W$13:$W$23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-0.69669999999999999</c:v>
                      </c:pt>
                      <c:pt idx="1">
                        <c:v>1.2226999999999999</c:v>
                      </c:pt>
                      <c:pt idx="2">
                        <c:v>-4.0106999999999999</c:v>
                      </c:pt>
                      <c:pt idx="3">
                        <c:v>-4.1252000000000004</c:v>
                      </c:pt>
                      <c:pt idx="4">
                        <c:v>-2.3965999999999998</c:v>
                      </c:pt>
                      <c:pt idx="5">
                        <c:v>0.3488</c:v>
                      </c:pt>
                      <c:pt idx="6">
                        <c:v>2.3332000000000002</c:v>
                      </c:pt>
                      <c:pt idx="7">
                        <c:v>-8.6789000000000005</c:v>
                      </c:pt>
                      <c:pt idx="8">
                        <c:v>0.28260000000000002</c:v>
                      </c:pt>
                      <c:pt idx="9">
                        <c:v>0</c:v>
                      </c:pt>
                      <c:pt idx="10">
                        <c:v>-6.8137999999999996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DAE-4B3D-B2F1-013A1E18DE61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Live'!$X$1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Live'!$X$13:$X$23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-0.93089999999999995</c:v>
                      </c:pt>
                      <c:pt idx="1">
                        <c:v>3.9918999999999998</c:v>
                      </c:pt>
                      <c:pt idx="2">
                        <c:v>-2.9087000000000001</c:v>
                      </c:pt>
                      <c:pt idx="3">
                        <c:v>-4.5831999999999997</c:v>
                      </c:pt>
                      <c:pt idx="4">
                        <c:v>-1.2102999999999999</c:v>
                      </c:pt>
                      <c:pt idx="5">
                        <c:v>1.7032</c:v>
                      </c:pt>
                      <c:pt idx="6">
                        <c:v>2.9121000000000001</c:v>
                      </c:pt>
                      <c:pt idx="7">
                        <c:v>-6.5235000000000003</c:v>
                      </c:pt>
                      <c:pt idx="8">
                        <c:v>-0.48270000000000002</c:v>
                      </c:pt>
                      <c:pt idx="9">
                        <c:v>7.4700000000000003E-2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DAE-4B3D-B2F1-013A1E18DE61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'LOG - Live'!$N$1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'LOG - Live'!$A$2:$A$12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Live'!$N$62:$N$72</c:f>
              <c:numCache>
                <c:formatCode>0.00</c:formatCode>
                <c:ptCount val="11"/>
                <c:pt idx="0">
                  <c:v>0</c:v>
                </c:pt>
                <c:pt idx="1">
                  <c:v>-0.13068399999999999</c:v>
                </c:pt>
                <c:pt idx="2">
                  <c:v>0.574403</c:v>
                </c:pt>
                <c:pt idx="3">
                  <c:v>-1.1052329999999999</c:v>
                </c:pt>
                <c:pt idx="4">
                  <c:v>2.0241060000000002</c:v>
                </c:pt>
                <c:pt idx="5">
                  <c:v>-0.72648100000000004</c:v>
                </c:pt>
                <c:pt idx="6">
                  <c:v>1.3342290000000001</c:v>
                </c:pt>
                <c:pt idx="7">
                  <c:v>0.86415500000000001</c:v>
                </c:pt>
                <c:pt idx="8">
                  <c:v>-0.94584500000000005</c:v>
                </c:pt>
                <c:pt idx="9">
                  <c:v>-1.8096000000000001E-2</c:v>
                </c:pt>
                <c:pt idx="10">
                  <c:v>-0.69220599999999999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8-4D0A-A6E1-2575720BDDE1}"/>
            </c:ext>
          </c:extLst>
        </c:ser>
        <c:ser>
          <c:idx val="12"/>
          <c:order val="1"/>
          <c:tx>
            <c:strRef>
              <c:f>'LOG - Live'!$O$1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'LOG - Live'!$A$2:$A$12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Live'!$O$62:$O$72</c:f>
              <c:numCache>
                <c:formatCode>0.00</c:formatCode>
                <c:ptCount val="11"/>
                <c:pt idx="0">
                  <c:v>-5.092924</c:v>
                </c:pt>
                <c:pt idx="1">
                  <c:v>0</c:v>
                </c:pt>
                <c:pt idx="2">
                  <c:v>0.64190499999999995</c:v>
                </c:pt>
                <c:pt idx="3">
                  <c:v>-1.1129119999999999</c:v>
                </c:pt>
                <c:pt idx="4">
                  <c:v>2.147481</c:v>
                </c:pt>
                <c:pt idx="5">
                  <c:v>-0.52082200000000001</c:v>
                </c:pt>
                <c:pt idx="6">
                  <c:v>1.238264</c:v>
                </c:pt>
                <c:pt idx="7">
                  <c:v>0.91866800000000004</c:v>
                </c:pt>
                <c:pt idx="8">
                  <c:v>-1.023201</c:v>
                </c:pt>
                <c:pt idx="9">
                  <c:v>-8.8430000000000002E-3</c:v>
                </c:pt>
                <c:pt idx="10">
                  <c:v>-0.63985599999999998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8-4D0A-A6E1-2575720BDDE1}"/>
            </c:ext>
          </c:extLst>
        </c:ser>
        <c:ser>
          <c:idx val="13"/>
          <c:order val="2"/>
          <c:tx>
            <c:strRef>
              <c:f>'LOG - Live'!$P$1</c:f>
              <c:strCache>
                <c:ptCount val="1"/>
                <c:pt idx="0">
                  <c:v>Car</c:v>
                </c:pt>
              </c:strCache>
            </c:strRef>
          </c:tx>
          <c:val>
            <c:numRef>
              <c:f>'LOG - Live'!$P$62:$P$72</c:f>
              <c:numCache>
                <c:formatCode>0.00</c:formatCode>
                <c:ptCount val="11"/>
                <c:pt idx="0">
                  <c:v>-4.9702479999999998</c:v>
                </c:pt>
                <c:pt idx="1">
                  <c:v>-0.158307</c:v>
                </c:pt>
                <c:pt idx="2">
                  <c:v>0</c:v>
                </c:pt>
                <c:pt idx="3">
                  <c:v>-1.0437190000000001</c:v>
                </c:pt>
                <c:pt idx="4">
                  <c:v>2.0442749999999998</c:v>
                </c:pt>
                <c:pt idx="5">
                  <c:v>-0.147037</c:v>
                </c:pt>
                <c:pt idx="6">
                  <c:v>1.2885420000000001</c:v>
                </c:pt>
                <c:pt idx="7">
                  <c:v>1.151654</c:v>
                </c:pt>
                <c:pt idx="8">
                  <c:v>-0.73649200000000004</c:v>
                </c:pt>
                <c:pt idx="9">
                  <c:v>-6.4072000000000004E-2</c:v>
                </c:pt>
                <c:pt idx="10">
                  <c:v>-0.76072600000000001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38-4D0A-A6E1-2575720BDDE1}"/>
            </c:ext>
          </c:extLst>
        </c:ser>
        <c:ser>
          <c:idx val="14"/>
          <c:order val="3"/>
          <c:tx>
            <c:strRef>
              <c:f>'LOG - Live'!$Q$1</c:f>
              <c:strCache>
                <c:ptCount val="1"/>
                <c:pt idx="0">
                  <c:v>Fence</c:v>
                </c:pt>
              </c:strCache>
            </c:strRef>
          </c:tx>
          <c:val>
            <c:numRef>
              <c:f>'LOG - Live'!$Q$62:$Q$72</c:f>
              <c:numCache>
                <c:formatCode>0.00</c:formatCode>
                <c:ptCount val="11"/>
                <c:pt idx="0">
                  <c:v>-5.6492290000000001</c:v>
                </c:pt>
                <c:pt idx="1">
                  <c:v>-0.14202999999999999</c:v>
                </c:pt>
                <c:pt idx="2">
                  <c:v>0.57509399999999999</c:v>
                </c:pt>
                <c:pt idx="3">
                  <c:v>0</c:v>
                </c:pt>
                <c:pt idx="4">
                  <c:v>1.8791770000000001</c:v>
                </c:pt>
                <c:pt idx="5">
                  <c:v>-0.37588300000000002</c:v>
                </c:pt>
                <c:pt idx="6">
                  <c:v>1.3016099999999999</c:v>
                </c:pt>
                <c:pt idx="7">
                  <c:v>1.1221639999999999</c:v>
                </c:pt>
                <c:pt idx="8">
                  <c:v>-0.74921300000000002</c:v>
                </c:pt>
                <c:pt idx="9">
                  <c:v>3.4880000000000001E-2</c:v>
                </c:pt>
                <c:pt idx="10">
                  <c:v>-1.2117009999999999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38-4D0A-A6E1-2575720BDDE1}"/>
            </c:ext>
          </c:extLst>
        </c:ser>
        <c:ser>
          <c:idx val="15"/>
          <c:order val="4"/>
          <c:tx>
            <c:strRef>
              <c:f>'LOG - Live'!$R$1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'LOG - Live'!$R$62:$R$72</c:f>
              <c:numCache>
                <c:formatCode>0.00</c:formatCode>
                <c:ptCount val="11"/>
                <c:pt idx="0">
                  <c:v>-4.7123809999999997</c:v>
                </c:pt>
                <c:pt idx="1">
                  <c:v>-9.4952999999999996E-2</c:v>
                </c:pt>
                <c:pt idx="2">
                  <c:v>0.60263199999999995</c:v>
                </c:pt>
                <c:pt idx="3">
                  <c:v>-0.84863500000000003</c:v>
                </c:pt>
                <c:pt idx="4">
                  <c:v>0</c:v>
                </c:pt>
                <c:pt idx="5">
                  <c:v>0.102254</c:v>
                </c:pt>
                <c:pt idx="6">
                  <c:v>1.613421</c:v>
                </c:pt>
                <c:pt idx="7">
                  <c:v>1.798621</c:v>
                </c:pt>
                <c:pt idx="8">
                  <c:v>-1.140598</c:v>
                </c:pt>
                <c:pt idx="9">
                  <c:v>-9.3861E-2</c:v>
                </c:pt>
                <c:pt idx="10">
                  <c:v>-0.98912299999999997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38-4D0A-A6E1-2575720BDDE1}"/>
            </c:ext>
          </c:extLst>
        </c:ser>
        <c:ser>
          <c:idx val="16"/>
          <c:order val="5"/>
          <c:tx>
            <c:strRef>
              <c:f>'LOG - Live'!$S$1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'LOG - Live'!$S$62:$S$72</c:f>
              <c:numCache>
                <c:formatCode>0.00</c:formatCode>
                <c:ptCount val="11"/>
                <c:pt idx="0">
                  <c:v>-5.4153710000000004</c:v>
                </c:pt>
                <c:pt idx="1">
                  <c:v>-0.141481</c:v>
                </c:pt>
                <c:pt idx="2">
                  <c:v>0.61666799999999999</c:v>
                </c:pt>
                <c:pt idx="3">
                  <c:v>-1.111186</c:v>
                </c:pt>
                <c:pt idx="4">
                  <c:v>2.0699679999999998</c:v>
                </c:pt>
                <c:pt idx="5">
                  <c:v>0</c:v>
                </c:pt>
                <c:pt idx="6">
                  <c:v>1.322754</c:v>
                </c:pt>
                <c:pt idx="7">
                  <c:v>0.89634199999999997</c:v>
                </c:pt>
                <c:pt idx="8">
                  <c:v>-0.94891899999999996</c:v>
                </c:pt>
                <c:pt idx="9">
                  <c:v>-1.3512E-2</c:v>
                </c:pt>
                <c:pt idx="10">
                  <c:v>-0.69365299999999996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38-4D0A-A6E1-2575720BDDE1}"/>
            </c:ext>
          </c:extLst>
        </c:ser>
        <c:ser>
          <c:idx val="17"/>
          <c:order val="6"/>
          <c:tx>
            <c:strRef>
              <c:f>'LOG - Live'!$T$1</c:f>
              <c:strCache>
                <c:ptCount val="1"/>
                <c:pt idx="0">
                  <c:v>Pole</c:v>
                </c:pt>
              </c:strCache>
            </c:strRef>
          </c:tx>
          <c:val>
            <c:numRef>
              <c:f>'LOG - Live'!$T$62:$T$72</c:f>
              <c:numCache>
                <c:formatCode>0.00</c:formatCode>
                <c:ptCount val="11"/>
                <c:pt idx="0">
                  <c:v>-4.9278789999999999</c:v>
                </c:pt>
                <c:pt idx="1">
                  <c:v>2.4101000000000001E-2</c:v>
                </c:pt>
                <c:pt idx="2">
                  <c:v>0.47976799999999997</c:v>
                </c:pt>
                <c:pt idx="3">
                  <c:v>-0.95309699999999997</c:v>
                </c:pt>
                <c:pt idx="4">
                  <c:v>2.279881</c:v>
                </c:pt>
                <c:pt idx="5">
                  <c:v>-4.5127E-2</c:v>
                </c:pt>
                <c:pt idx="6">
                  <c:v>0</c:v>
                </c:pt>
                <c:pt idx="7">
                  <c:v>1.033898</c:v>
                </c:pt>
                <c:pt idx="8">
                  <c:v>-0.44511000000000001</c:v>
                </c:pt>
                <c:pt idx="9">
                  <c:v>0.100351</c:v>
                </c:pt>
                <c:pt idx="10">
                  <c:v>-0.79160600000000003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38-4D0A-A6E1-2575720BDDE1}"/>
            </c:ext>
          </c:extLst>
        </c:ser>
        <c:ser>
          <c:idx val="18"/>
          <c:order val="7"/>
          <c:tx>
            <c:strRef>
              <c:f>'LOG - Live'!$U$1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'LOG - Live'!$U$62:$U$72</c:f>
              <c:numCache>
                <c:formatCode>0.00</c:formatCode>
                <c:ptCount val="11"/>
                <c:pt idx="0">
                  <c:v>-5.523523</c:v>
                </c:pt>
                <c:pt idx="1">
                  <c:v>-0.224185</c:v>
                </c:pt>
                <c:pt idx="2">
                  <c:v>0.66499200000000003</c:v>
                </c:pt>
                <c:pt idx="3">
                  <c:v>-1.410412</c:v>
                </c:pt>
                <c:pt idx="4">
                  <c:v>2.45458</c:v>
                </c:pt>
                <c:pt idx="5">
                  <c:v>0.217364</c:v>
                </c:pt>
                <c:pt idx="6">
                  <c:v>1.225036</c:v>
                </c:pt>
                <c:pt idx="7">
                  <c:v>0</c:v>
                </c:pt>
                <c:pt idx="8">
                  <c:v>-0.97892900000000005</c:v>
                </c:pt>
                <c:pt idx="9">
                  <c:v>0.47232400000000002</c:v>
                </c:pt>
                <c:pt idx="10">
                  <c:v>-0.994564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38-4D0A-A6E1-2575720BDDE1}"/>
            </c:ext>
          </c:extLst>
        </c:ser>
        <c:ser>
          <c:idx val="19"/>
          <c:order val="8"/>
          <c:tx>
            <c:strRef>
              <c:f>'LOG - Live'!$V$1</c:f>
              <c:strCache>
                <c:ptCount val="1"/>
                <c:pt idx="0">
                  <c:v>SignSymbol</c:v>
                </c:pt>
              </c:strCache>
            </c:strRef>
          </c:tx>
          <c:val>
            <c:numRef>
              <c:f>'LOG - Live'!$V$62:$V$72</c:f>
              <c:numCache>
                <c:formatCode>0.00</c:formatCode>
                <c:ptCount val="11"/>
                <c:pt idx="0">
                  <c:v>-5.3274299999999997</c:v>
                </c:pt>
                <c:pt idx="1">
                  <c:v>-0.22823199999999999</c:v>
                </c:pt>
                <c:pt idx="2">
                  <c:v>0.45286300000000002</c:v>
                </c:pt>
                <c:pt idx="3">
                  <c:v>-1.0319940000000001</c:v>
                </c:pt>
                <c:pt idx="4">
                  <c:v>2.207754</c:v>
                </c:pt>
                <c:pt idx="5">
                  <c:v>-0.52159699999999998</c:v>
                </c:pt>
                <c:pt idx="6">
                  <c:v>0.95477699999999999</c:v>
                </c:pt>
                <c:pt idx="7">
                  <c:v>0.98860800000000004</c:v>
                </c:pt>
                <c:pt idx="8">
                  <c:v>0</c:v>
                </c:pt>
                <c:pt idx="9">
                  <c:v>1.5968E-2</c:v>
                </c:pt>
                <c:pt idx="10">
                  <c:v>-0.62786699999999995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38-4D0A-A6E1-2575720BDDE1}"/>
            </c:ext>
          </c:extLst>
        </c:ser>
        <c:ser>
          <c:idx val="20"/>
          <c:order val="9"/>
          <c:tx>
            <c:strRef>
              <c:f>'LOG - Live'!$W$1</c:f>
              <c:strCache>
                <c:ptCount val="1"/>
                <c:pt idx="0">
                  <c:v>Sky</c:v>
                </c:pt>
              </c:strCache>
            </c:strRef>
          </c:tx>
          <c:val>
            <c:numRef>
              <c:f>'LOG - Live'!$W$62:$W$72</c:f>
              <c:numCache>
                <c:formatCode>0.00</c:formatCode>
                <c:ptCount val="11"/>
                <c:pt idx="0">
                  <c:v>-5.2474489999999996</c:v>
                </c:pt>
                <c:pt idx="1">
                  <c:v>-0.14749799999999999</c:v>
                </c:pt>
                <c:pt idx="2">
                  <c:v>0.63879200000000003</c:v>
                </c:pt>
                <c:pt idx="3">
                  <c:v>-1.109923</c:v>
                </c:pt>
                <c:pt idx="4">
                  <c:v>2.0973139999999999</c:v>
                </c:pt>
                <c:pt idx="5">
                  <c:v>-0.42707800000000001</c:v>
                </c:pt>
                <c:pt idx="6">
                  <c:v>1.367542</c:v>
                </c:pt>
                <c:pt idx="7">
                  <c:v>0.87317299999999998</c:v>
                </c:pt>
                <c:pt idx="8">
                  <c:v>-0.95030400000000004</c:v>
                </c:pt>
                <c:pt idx="9">
                  <c:v>0</c:v>
                </c:pt>
                <c:pt idx="10">
                  <c:v>-0.69402299999999995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38-4D0A-A6E1-2575720BDDE1}"/>
            </c:ext>
          </c:extLst>
        </c:ser>
        <c:ser>
          <c:idx val="21"/>
          <c:order val="10"/>
          <c:tx>
            <c:strRef>
              <c:f>'LOG - Live'!$X$1</c:f>
              <c:strCache>
                <c:ptCount val="1"/>
                <c:pt idx="0">
                  <c:v>Tree</c:v>
                </c:pt>
              </c:strCache>
            </c:strRef>
          </c:tx>
          <c:val>
            <c:numRef>
              <c:f>'LOG - Live'!$X$62:$X$72</c:f>
              <c:numCache>
                <c:formatCode>0.00</c:formatCode>
                <c:ptCount val="11"/>
                <c:pt idx="0">
                  <c:v>-6.074084</c:v>
                </c:pt>
                <c:pt idx="1">
                  <c:v>0.24807599999999999</c:v>
                </c:pt>
                <c:pt idx="2">
                  <c:v>0.59406400000000004</c:v>
                </c:pt>
                <c:pt idx="3">
                  <c:v>-0.76738099999999998</c:v>
                </c:pt>
                <c:pt idx="4">
                  <c:v>2.030068</c:v>
                </c:pt>
                <c:pt idx="5">
                  <c:v>5.7617000000000002E-2</c:v>
                </c:pt>
                <c:pt idx="6">
                  <c:v>1.464872</c:v>
                </c:pt>
                <c:pt idx="7">
                  <c:v>0.62838099999999997</c:v>
                </c:pt>
                <c:pt idx="8">
                  <c:v>-0.90065399999999995</c:v>
                </c:pt>
                <c:pt idx="9">
                  <c:v>8.4969999999999993E-3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38-4D0A-A6E1-2575720BD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'LOG - Live'!$N$1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Live'!$N$73:$N$83</c:f>
              <c:numCache>
                <c:formatCode>0.00</c:formatCode>
                <c:ptCount val="11"/>
                <c:pt idx="0">
                  <c:v>0</c:v>
                </c:pt>
                <c:pt idx="1">
                  <c:v>0.41115299999999999</c:v>
                </c:pt>
                <c:pt idx="2">
                  <c:v>-1.195592</c:v>
                </c:pt>
                <c:pt idx="3">
                  <c:v>-1.423422</c:v>
                </c:pt>
                <c:pt idx="4">
                  <c:v>-1.212599</c:v>
                </c:pt>
                <c:pt idx="5">
                  <c:v>0.15672900000000001</c:v>
                </c:pt>
                <c:pt idx="6">
                  <c:v>1.5020469999999999</c:v>
                </c:pt>
                <c:pt idx="7">
                  <c:v>-5.0250079999999997</c:v>
                </c:pt>
                <c:pt idx="8">
                  <c:v>0.126692</c:v>
                </c:pt>
                <c:pt idx="9">
                  <c:v>-0.32779799999999998</c:v>
                </c:pt>
                <c:pt idx="10">
                  <c:v>-2.1986810000000001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D97D-46B8-8A25-162A896DE13D}"/>
            </c:ext>
          </c:extLst>
        </c:ser>
        <c:ser>
          <c:idx val="12"/>
          <c:order val="1"/>
          <c:tx>
            <c:strRef>
              <c:f>'LOG - Live'!$O$1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Live'!$O$73:$O$83</c:f>
              <c:numCache>
                <c:formatCode>0.00</c:formatCode>
                <c:ptCount val="11"/>
                <c:pt idx="0">
                  <c:v>-0.74823600000000001</c:v>
                </c:pt>
                <c:pt idx="1">
                  <c:v>0</c:v>
                </c:pt>
                <c:pt idx="2">
                  <c:v>-1.157796</c:v>
                </c:pt>
                <c:pt idx="3">
                  <c:v>-1.498014</c:v>
                </c:pt>
                <c:pt idx="4">
                  <c:v>-1.2251300000000001</c:v>
                </c:pt>
                <c:pt idx="5">
                  <c:v>0.206927</c:v>
                </c:pt>
                <c:pt idx="6">
                  <c:v>1.7191989999999999</c:v>
                </c:pt>
                <c:pt idx="7">
                  <c:v>-5.3113650000000003</c:v>
                </c:pt>
                <c:pt idx="8">
                  <c:v>0.17913999999999999</c:v>
                </c:pt>
                <c:pt idx="9">
                  <c:v>-0.36225800000000002</c:v>
                </c:pt>
                <c:pt idx="10">
                  <c:v>-2.2868840000000001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D-46B8-8A25-162A896DE13D}"/>
            </c:ext>
          </c:extLst>
        </c:ser>
        <c:ser>
          <c:idx val="13"/>
          <c:order val="2"/>
          <c:tx>
            <c:strRef>
              <c:f>'LOG - Live'!$P$1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Live'!$P$73:$P$83</c:f>
              <c:numCache>
                <c:formatCode>0.00</c:formatCode>
                <c:ptCount val="11"/>
                <c:pt idx="0">
                  <c:v>-1.099572</c:v>
                </c:pt>
                <c:pt idx="1">
                  <c:v>0.368176</c:v>
                </c:pt>
                <c:pt idx="2">
                  <c:v>0</c:v>
                </c:pt>
                <c:pt idx="3">
                  <c:v>-1.3335330000000001</c:v>
                </c:pt>
                <c:pt idx="4">
                  <c:v>-0.70614200000000005</c:v>
                </c:pt>
                <c:pt idx="5">
                  <c:v>-7.3032E-2</c:v>
                </c:pt>
                <c:pt idx="6">
                  <c:v>1.7726299999999999</c:v>
                </c:pt>
                <c:pt idx="7">
                  <c:v>-4.6693660000000001</c:v>
                </c:pt>
                <c:pt idx="8">
                  <c:v>-0.109193</c:v>
                </c:pt>
                <c:pt idx="9">
                  <c:v>-0.18631</c:v>
                </c:pt>
                <c:pt idx="10">
                  <c:v>-1.9422539999999999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97D-46B8-8A25-162A896DE13D}"/>
            </c:ext>
          </c:extLst>
        </c:ser>
        <c:ser>
          <c:idx val="14"/>
          <c:order val="3"/>
          <c:tx>
            <c:strRef>
              <c:f>'LOG - Live'!$Q$1</c:f>
              <c:strCache>
                <c:ptCount val="1"/>
                <c:pt idx="0">
                  <c:v>Fence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Live'!$Q$73:$Q$83</c:f>
              <c:numCache>
                <c:formatCode>0.00</c:formatCode>
                <c:ptCount val="11"/>
                <c:pt idx="0">
                  <c:v>-0.56229099999999999</c:v>
                </c:pt>
                <c:pt idx="1">
                  <c:v>0.79970399999999997</c:v>
                </c:pt>
                <c:pt idx="2">
                  <c:v>-1.048354</c:v>
                </c:pt>
                <c:pt idx="3">
                  <c:v>0</c:v>
                </c:pt>
                <c:pt idx="4">
                  <c:v>-1.00797</c:v>
                </c:pt>
                <c:pt idx="5">
                  <c:v>0.318328</c:v>
                </c:pt>
                <c:pt idx="6">
                  <c:v>1.0367120000000001</c:v>
                </c:pt>
                <c:pt idx="7">
                  <c:v>-4.7612040000000002</c:v>
                </c:pt>
                <c:pt idx="8">
                  <c:v>0.51653300000000002</c:v>
                </c:pt>
                <c:pt idx="9">
                  <c:v>-0.165379</c:v>
                </c:pt>
                <c:pt idx="10">
                  <c:v>-1.956229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97D-46B8-8A25-162A896DE13D}"/>
            </c:ext>
          </c:extLst>
        </c:ser>
        <c:ser>
          <c:idx val="15"/>
          <c:order val="4"/>
          <c:tx>
            <c:strRef>
              <c:f>'LOG - Live'!$R$1</c:f>
              <c:strCache>
                <c:ptCount val="1"/>
                <c:pt idx="0">
                  <c:v>Pavement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Live'!$R$73:$R$83</c:f>
              <c:numCache>
                <c:formatCode>0.00</c:formatCode>
                <c:ptCount val="11"/>
                <c:pt idx="0">
                  <c:v>-0.62346400000000002</c:v>
                </c:pt>
                <c:pt idx="1">
                  <c:v>0.54951700000000003</c:v>
                </c:pt>
                <c:pt idx="2">
                  <c:v>-0.97334600000000004</c:v>
                </c:pt>
                <c:pt idx="3">
                  <c:v>-1.4753510000000001</c:v>
                </c:pt>
                <c:pt idx="4">
                  <c:v>0</c:v>
                </c:pt>
                <c:pt idx="5">
                  <c:v>0.10604</c:v>
                </c:pt>
                <c:pt idx="6">
                  <c:v>1.4890939999999999</c:v>
                </c:pt>
                <c:pt idx="7">
                  <c:v>-4.630058</c:v>
                </c:pt>
                <c:pt idx="8">
                  <c:v>0.261992</c:v>
                </c:pt>
                <c:pt idx="9">
                  <c:v>-7.5577000000000005E-2</c:v>
                </c:pt>
                <c:pt idx="10">
                  <c:v>-1.9441459999999999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D97D-46B8-8A25-162A896DE13D}"/>
            </c:ext>
          </c:extLst>
        </c:ser>
        <c:ser>
          <c:idx val="16"/>
          <c:order val="5"/>
          <c:tx>
            <c:strRef>
              <c:f>'LOG - Live'!$S$1</c:f>
              <c:strCache>
                <c:ptCount val="1"/>
                <c:pt idx="0">
                  <c:v>Pedestrian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Live'!$S$73:$S$83</c:f>
              <c:numCache>
                <c:formatCode>0.00</c:formatCode>
                <c:ptCount val="11"/>
                <c:pt idx="0">
                  <c:v>-0.64423699999999995</c:v>
                </c:pt>
                <c:pt idx="1">
                  <c:v>0.42319200000000001</c:v>
                </c:pt>
                <c:pt idx="2">
                  <c:v>-1.158153</c:v>
                </c:pt>
                <c:pt idx="3">
                  <c:v>-1.4136869999999999</c:v>
                </c:pt>
                <c:pt idx="4">
                  <c:v>-1.192814</c:v>
                </c:pt>
                <c:pt idx="5">
                  <c:v>0</c:v>
                </c:pt>
                <c:pt idx="6">
                  <c:v>1.5747789999999999</c:v>
                </c:pt>
                <c:pt idx="7">
                  <c:v>-5.0042429999999998</c:v>
                </c:pt>
                <c:pt idx="8">
                  <c:v>0.12778999999999999</c:v>
                </c:pt>
                <c:pt idx="9">
                  <c:v>-0.32457799999999998</c:v>
                </c:pt>
                <c:pt idx="10">
                  <c:v>-2.1844649999999999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D97D-46B8-8A25-162A896DE13D}"/>
            </c:ext>
          </c:extLst>
        </c:ser>
        <c:ser>
          <c:idx val="17"/>
          <c:order val="6"/>
          <c:tx>
            <c:strRef>
              <c:f>'LOG - Live'!$T$1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Live'!$T$73:$T$83</c:f>
              <c:numCache>
                <c:formatCode>0.00</c:formatCode>
                <c:ptCount val="11"/>
                <c:pt idx="0">
                  <c:v>-0.58299900000000004</c:v>
                </c:pt>
                <c:pt idx="1">
                  <c:v>0.587229</c:v>
                </c:pt>
                <c:pt idx="2">
                  <c:v>-1.2611509999999999</c:v>
                </c:pt>
                <c:pt idx="3">
                  <c:v>-1.363764</c:v>
                </c:pt>
                <c:pt idx="4">
                  <c:v>-1.199878</c:v>
                </c:pt>
                <c:pt idx="5">
                  <c:v>0.51654</c:v>
                </c:pt>
                <c:pt idx="6">
                  <c:v>0</c:v>
                </c:pt>
                <c:pt idx="7">
                  <c:v>-5.0564340000000003</c:v>
                </c:pt>
                <c:pt idx="8">
                  <c:v>0.550956</c:v>
                </c:pt>
                <c:pt idx="9">
                  <c:v>-0.23836599999999999</c:v>
                </c:pt>
                <c:pt idx="10">
                  <c:v>-2.2359719999999998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7D-46B8-8A25-162A896DE13D}"/>
            </c:ext>
          </c:extLst>
        </c:ser>
        <c:ser>
          <c:idx val="18"/>
          <c:order val="7"/>
          <c:tx>
            <c:strRef>
              <c:f>'LOG - Live'!$U$1</c:f>
              <c:strCache>
                <c:ptCount val="1"/>
                <c:pt idx="0">
                  <c:v>Road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Live'!$U$73:$U$83</c:f>
              <c:numCache>
                <c:formatCode>0.00</c:formatCode>
                <c:ptCount val="11"/>
                <c:pt idx="0">
                  <c:v>-0.57978200000000002</c:v>
                </c:pt>
                <c:pt idx="1">
                  <c:v>1.8045659999999999</c:v>
                </c:pt>
                <c:pt idx="2">
                  <c:v>-0.83716800000000002</c:v>
                </c:pt>
                <c:pt idx="3">
                  <c:v>-0.92953600000000003</c:v>
                </c:pt>
                <c:pt idx="4">
                  <c:v>-0.11933100000000001</c:v>
                </c:pt>
                <c:pt idx="5">
                  <c:v>0.21779299999999999</c:v>
                </c:pt>
                <c:pt idx="6">
                  <c:v>1.8685639999999999</c:v>
                </c:pt>
                <c:pt idx="7">
                  <c:v>0</c:v>
                </c:pt>
                <c:pt idx="8">
                  <c:v>0.59055400000000002</c:v>
                </c:pt>
                <c:pt idx="9">
                  <c:v>-7.7629999999999999E-3</c:v>
                </c:pt>
                <c:pt idx="10">
                  <c:v>-1.059213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D97D-46B8-8A25-162A896DE13D}"/>
            </c:ext>
          </c:extLst>
        </c:ser>
        <c:ser>
          <c:idx val="19"/>
          <c:order val="8"/>
          <c:tx>
            <c:strRef>
              <c:f>'LOG - Live'!$V$1</c:f>
              <c:strCache>
                <c:ptCount val="1"/>
                <c:pt idx="0">
                  <c:v>SignSymbol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Live'!$V$73:$V$83</c:f>
              <c:numCache>
                <c:formatCode>0.00</c:formatCode>
                <c:ptCount val="11"/>
                <c:pt idx="0">
                  <c:v>-0.60794999999999999</c:v>
                </c:pt>
                <c:pt idx="1">
                  <c:v>0.47842099999999999</c:v>
                </c:pt>
                <c:pt idx="2">
                  <c:v>-1.146015</c:v>
                </c:pt>
                <c:pt idx="3">
                  <c:v>-1.41069</c:v>
                </c:pt>
                <c:pt idx="4">
                  <c:v>-1.253547</c:v>
                </c:pt>
                <c:pt idx="5">
                  <c:v>0.149117</c:v>
                </c:pt>
                <c:pt idx="6">
                  <c:v>1.4205110000000001</c:v>
                </c:pt>
                <c:pt idx="7">
                  <c:v>-5.0067469999999998</c:v>
                </c:pt>
                <c:pt idx="8">
                  <c:v>0</c:v>
                </c:pt>
                <c:pt idx="9">
                  <c:v>-0.319357</c:v>
                </c:pt>
                <c:pt idx="10">
                  <c:v>-2.1802600000000001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D97D-46B8-8A25-162A896DE13D}"/>
            </c:ext>
          </c:extLst>
        </c:ser>
        <c:ser>
          <c:idx val="20"/>
          <c:order val="9"/>
          <c:tx>
            <c:strRef>
              <c:f>'LOG - Live'!$W$1</c:f>
              <c:strCache>
                <c:ptCount val="1"/>
                <c:pt idx="0">
                  <c:v>Sky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Live'!$W$73:$W$83</c:f>
              <c:numCache>
                <c:formatCode>0.00</c:formatCode>
                <c:ptCount val="11"/>
                <c:pt idx="0">
                  <c:v>-0.70314100000000002</c:v>
                </c:pt>
                <c:pt idx="1">
                  <c:v>0.43009799999999998</c:v>
                </c:pt>
                <c:pt idx="2">
                  <c:v>-1.1569100000000001</c:v>
                </c:pt>
                <c:pt idx="3">
                  <c:v>-1.398944</c:v>
                </c:pt>
                <c:pt idx="4">
                  <c:v>-1.1498109999999999</c:v>
                </c:pt>
                <c:pt idx="5">
                  <c:v>0.23204</c:v>
                </c:pt>
                <c:pt idx="6">
                  <c:v>1.5012350000000001</c:v>
                </c:pt>
                <c:pt idx="7">
                  <c:v>-4.9922909999999998</c:v>
                </c:pt>
                <c:pt idx="8">
                  <c:v>0.14583499999999999</c:v>
                </c:pt>
                <c:pt idx="9">
                  <c:v>0</c:v>
                </c:pt>
                <c:pt idx="10">
                  <c:v>-2.1538710000000001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D97D-46B8-8A25-162A896DE13D}"/>
            </c:ext>
          </c:extLst>
        </c:ser>
        <c:ser>
          <c:idx val="21"/>
          <c:order val="10"/>
          <c:tx>
            <c:strRef>
              <c:f>'LOG - Live'!$X$1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'LOG - Live'!$A$13:$A$23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Live'!$X$73:$X$83</c:f>
              <c:numCache>
                <c:formatCode>0.00</c:formatCode>
                <c:ptCount val="11"/>
                <c:pt idx="0">
                  <c:v>-0.934307</c:v>
                </c:pt>
                <c:pt idx="1">
                  <c:v>1.311771</c:v>
                </c:pt>
                <c:pt idx="2">
                  <c:v>-0.82388399999999995</c:v>
                </c:pt>
                <c:pt idx="3">
                  <c:v>-1.5383359999999999</c:v>
                </c:pt>
                <c:pt idx="4">
                  <c:v>-0.55934799999999996</c:v>
                </c:pt>
                <c:pt idx="5">
                  <c:v>1.1091310000000001</c:v>
                </c:pt>
                <c:pt idx="6">
                  <c:v>1.863802</c:v>
                </c:pt>
                <c:pt idx="7">
                  <c:v>-3.480823</c:v>
                </c:pt>
                <c:pt idx="8">
                  <c:v>-0.24688499999999999</c:v>
                </c:pt>
                <c:pt idx="9">
                  <c:v>3.9031999999999997E-2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D97D-46B8-8A25-162A896DE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Live!$A$2:$A$12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Live!$N$2:$N$12</c:f>
              <c:numCache>
                <c:formatCode>General</c:formatCode>
                <c:ptCount val="11"/>
                <c:pt idx="0">
                  <c:v>0</c:v>
                </c:pt>
                <c:pt idx="1">
                  <c:v>1.6094999999999999</c:v>
                </c:pt>
                <c:pt idx="2">
                  <c:v>1.6695</c:v>
                </c:pt>
                <c:pt idx="3">
                  <c:v>1.5711999999999999</c:v>
                </c:pt>
                <c:pt idx="4">
                  <c:v>1.8075000000000001</c:v>
                </c:pt>
                <c:pt idx="5">
                  <c:v>1.5228999999999999</c:v>
                </c:pt>
                <c:pt idx="6">
                  <c:v>1.6767000000000001</c:v>
                </c:pt>
                <c:pt idx="7">
                  <c:v>1.6951000000000001</c:v>
                </c:pt>
                <c:pt idx="8">
                  <c:v>1.5535000000000001</c:v>
                </c:pt>
                <c:pt idx="9">
                  <c:v>1.6079000000000001</c:v>
                </c:pt>
                <c:pt idx="10">
                  <c:v>1.5886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4D8-4837-B9F9-627695C8F0AA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Live!$A$2:$A$12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Live!$O$2:$O$12</c:f>
              <c:numCache>
                <c:formatCode>General</c:formatCode>
                <c:ptCount val="11"/>
                <c:pt idx="0">
                  <c:v>-1.5967</c:v>
                </c:pt>
                <c:pt idx="1">
                  <c:v>0</c:v>
                </c:pt>
                <c:pt idx="2">
                  <c:v>1.4905999999999999</c:v>
                </c:pt>
                <c:pt idx="3">
                  <c:v>-1.1999</c:v>
                </c:pt>
                <c:pt idx="4">
                  <c:v>2.3567999999999998</c:v>
                </c:pt>
                <c:pt idx="5">
                  <c:v>0.1132</c:v>
                </c:pt>
                <c:pt idx="6">
                  <c:v>1.0568</c:v>
                </c:pt>
                <c:pt idx="7">
                  <c:v>1.2092000000000001</c:v>
                </c:pt>
                <c:pt idx="8">
                  <c:v>-1.2173</c:v>
                </c:pt>
                <c:pt idx="9">
                  <c:v>-0.1472</c:v>
                </c:pt>
                <c:pt idx="10">
                  <c:v>-3.2317999999999998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D8-4837-B9F9-627695C8F0AA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Live!$P$2:$P$12</c:f>
              <c:numCache>
                <c:formatCode>General</c:formatCode>
                <c:ptCount val="11"/>
                <c:pt idx="0">
                  <c:v>-1.6566000000000001</c:v>
                </c:pt>
                <c:pt idx="1">
                  <c:v>-1.4901</c:v>
                </c:pt>
                <c:pt idx="2">
                  <c:v>0</c:v>
                </c:pt>
                <c:pt idx="3">
                  <c:v>-1.8602000000000001</c:v>
                </c:pt>
                <c:pt idx="4">
                  <c:v>1.4601</c:v>
                </c:pt>
                <c:pt idx="5">
                  <c:v>-0.12939999999999999</c:v>
                </c:pt>
                <c:pt idx="6">
                  <c:v>6.9199999999999998E-2</c:v>
                </c:pt>
                <c:pt idx="7">
                  <c:v>0.28310000000000002</c:v>
                </c:pt>
                <c:pt idx="8">
                  <c:v>-1.7977000000000001</c:v>
                </c:pt>
                <c:pt idx="9">
                  <c:v>-1.5184</c:v>
                </c:pt>
                <c:pt idx="10">
                  <c:v>-1.9676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D8-4837-B9F9-627695C8F0AA}"/>
            </c:ext>
          </c:extLst>
        </c:ser>
        <c:ser>
          <c:idx val="14"/>
          <c:order val="3"/>
          <c:tx>
            <c:v>Fence</c:v>
          </c:tx>
          <c:val>
            <c:numRef>
              <c:f>Live!$Q$2:$Q$12</c:f>
              <c:numCache>
                <c:formatCode>General</c:formatCode>
                <c:ptCount val="11"/>
                <c:pt idx="0">
                  <c:v>-1.5584</c:v>
                </c:pt>
                <c:pt idx="1">
                  <c:v>1.2002999999999999</c:v>
                </c:pt>
                <c:pt idx="2">
                  <c:v>1.8609</c:v>
                </c:pt>
                <c:pt idx="3">
                  <c:v>0</c:v>
                </c:pt>
                <c:pt idx="4">
                  <c:v>2.5182000000000002</c:v>
                </c:pt>
                <c:pt idx="5">
                  <c:v>0.2407</c:v>
                </c:pt>
                <c:pt idx="6">
                  <c:v>1.4422999999999999</c:v>
                </c:pt>
                <c:pt idx="7">
                  <c:v>1.5718000000000001</c:v>
                </c:pt>
                <c:pt idx="8">
                  <c:v>-0.33179999999999998</c:v>
                </c:pt>
                <c:pt idx="9">
                  <c:v>1.1325000000000001</c:v>
                </c:pt>
                <c:pt idx="10">
                  <c:v>0.5121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D8-4837-B9F9-627695C8F0AA}"/>
            </c:ext>
          </c:extLst>
        </c:ser>
        <c:ser>
          <c:idx val="15"/>
          <c:order val="4"/>
          <c:tx>
            <c:strRef>
              <c:f>Live!$R$1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Live!$R$2:$R$12</c:f>
              <c:numCache>
                <c:formatCode>General</c:formatCode>
                <c:ptCount val="11"/>
                <c:pt idx="0">
                  <c:v>-1.7946</c:v>
                </c:pt>
                <c:pt idx="1">
                  <c:v>-2.3555999999999999</c:v>
                </c:pt>
                <c:pt idx="2">
                  <c:v>-1.4588000000000001</c:v>
                </c:pt>
                <c:pt idx="3">
                  <c:v>-2.5169999999999999</c:v>
                </c:pt>
                <c:pt idx="4">
                  <c:v>0</c:v>
                </c:pt>
                <c:pt idx="5">
                  <c:v>-0.61499999999999999</c:v>
                </c:pt>
                <c:pt idx="6">
                  <c:v>-1.2189000000000001</c:v>
                </c:pt>
                <c:pt idx="7">
                  <c:v>-0.90049999999999997</c:v>
                </c:pt>
                <c:pt idx="8">
                  <c:v>-2.7334000000000001</c:v>
                </c:pt>
                <c:pt idx="9">
                  <c:v>-2.3961999999999999</c:v>
                </c:pt>
                <c:pt idx="10">
                  <c:v>-2.5939999999999999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D8-4837-B9F9-627695C8F0AA}"/>
            </c:ext>
          </c:extLst>
        </c:ser>
        <c:ser>
          <c:idx val="16"/>
          <c:order val="5"/>
          <c:tx>
            <c:strRef>
              <c:f>Live!$S$1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Live!$S$2:$S$12</c:f>
              <c:numCache>
                <c:formatCode>General</c:formatCode>
                <c:ptCount val="11"/>
                <c:pt idx="0">
                  <c:v>-1.5091000000000001</c:v>
                </c:pt>
                <c:pt idx="1">
                  <c:v>-0.10970000000000001</c:v>
                </c:pt>
                <c:pt idx="2">
                  <c:v>0.13300000000000001</c:v>
                </c:pt>
                <c:pt idx="3">
                  <c:v>-0.23710000000000001</c:v>
                </c:pt>
                <c:pt idx="4">
                  <c:v>0.61880000000000002</c:v>
                </c:pt>
                <c:pt idx="5">
                  <c:v>0</c:v>
                </c:pt>
                <c:pt idx="6">
                  <c:v>0.1469</c:v>
                </c:pt>
                <c:pt idx="7">
                  <c:v>0.21840000000000001</c:v>
                </c:pt>
                <c:pt idx="8">
                  <c:v>-0.2949</c:v>
                </c:pt>
                <c:pt idx="9">
                  <c:v>-0.1144</c:v>
                </c:pt>
                <c:pt idx="10">
                  <c:v>-0.184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D8-4837-B9F9-627695C8F0AA}"/>
            </c:ext>
          </c:extLst>
        </c:ser>
        <c:ser>
          <c:idx val="17"/>
          <c:order val="6"/>
          <c:tx>
            <c:strRef>
              <c:f>Live!$T$1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Live!$T$2:$T$12</c:f>
              <c:numCache>
                <c:formatCode>General</c:formatCode>
                <c:ptCount val="11"/>
                <c:pt idx="0">
                  <c:v>-1.6638999999999999</c:v>
                </c:pt>
                <c:pt idx="1">
                  <c:v>-1.0561</c:v>
                </c:pt>
                <c:pt idx="2">
                  <c:v>-6.8400000000000002E-2</c:v>
                </c:pt>
                <c:pt idx="3">
                  <c:v>-1.4415</c:v>
                </c:pt>
                <c:pt idx="4">
                  <c:v>1.2203999999999999</c:v>
                </c:pt>
                <c:pt idx="5">
                  <c:v>-0.14319999999999999</c:v>
                </c:pt>
                <c:pt idx="6">
                  <c:v>0</c:v>
                </c:pt>
                <c:pt idx="7">
                  <c:v>0.19889999999999999</c:v>
                </c:pt>
                <c:pt idx="8">
                  <c:v>-1.4080999999999999</c:v>
                </c:pt>
                <c:pt idx="9">
                  <c:v>-1.0766</c:v>
                </c:pt>
                <c:pt idx="10">
                  <c:v>-1.4017999999999999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D8-4837-B9F9-627695C8F0AA}"/>
            </c:ext>
          </c:extLst>
        </c:ser>
        <c:ser>
          <c:idx val="18"/>
          <c:order val="7"/>
          <c:tx>
            <c:strRef>
              <c:f>Live!$U$1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Live!$U$2:$U$12</c:f>
              <c:numCache>
                <c:formatCode>General</c:formatCode>
                <c:ptCount val="11"/>
                <c:pt idx="0">
                  <c:v>-1.6821999999999999</c:v>
                </c:pt>
                <c:pt idx="1">
                  <c:v>-1.2081999999999999</c:v>
                </c:pt>
                <c:pt idx="2">
                  <c:v>-0.28189999999999998</c:v>
                </c:pt>
                <c:pt idx="3">
                  <c:v>-1.5707</c:v>
                </c:pt>
                <c:pt idx="4">
                  <c:v>0.90229999999999999</c:v>
                </c:pt>
                <c:pt idx="5">
                  <c:v>-0.21460000000000001</c:v>
                </c:pt>
                <c:pt idx="6">
                  <c:v>-0.1976</c:v>
                </c:pt>
                <c:pt idx="7">
                  <c:v>0</c:v>
                </c:pt>
                <c:pt idx="8">
                  <c:v>-1.6850000000000001</c:v>
                </c:pt>
                <c:pt idx="9">
                  <c:v>-1.2204999999999999</c:v>
                </c:pt>
                <c:pt idx="10">
                  <c:v>-1.4708000000000001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D8-4837-B9F9-627695C8F0AA}"/>
            </c:ext>
          </c:extLst>
        </c:ser>
        <c:ser>
          <c:idx val="19"/>
          <c:order val="8"/>
          <c:tx>
            <c:strRef>
              <c:f>Live!$V$1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Live!$V$2:$V$12</c:f>
              <c:numCache>
                <c:formatCode>General</c:formatCode>
                <c:ptCount val="11"/>
                <c:pt idx="0">
                  <c:v>-1.5406</c:v>
                </c:pt>
                <c:pt idx="1">
                  <c:v>1.2177</c:v>
                </c:pt>
                <c:pt idx="2">
                  <c:v>1.7984</c:v>
                </c:pt>
                <c:pt idx="3">
                  <c:v>0.33239999999999997</c:v>
                </c:pt>
                <c:pt idx="4">
                  <c:v>2.7345999999999999</c:v>
                </c:pt>
                <c:pt idx="5">
                  <c:v>0.29849999999999999</c:v>
                </c:pt>
                <c:pt idx="6">
                  <c:v>1.4091</c:v>
                </c:pt>
                <c:pt idx="7">
                  <c:v>1.6860999999999999</c:v>
                </c:pt>
                <c:pt idx="8">
                  <c:v>0</c:v>
                </c:pt>
                <c:pt idx="9">
                  <c:v>1.2007000000000001</c:v>
                </c:pt>
                <c:pt idx="10">
                  <c:v>0.75739999999999996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D8-4837-B9F9-627695C8F0AA}"/>
            </c:ext>
          </c:extLst>
        </c:ser>
        <c:ser>
          <c:idx val="20"/>
          <c:order val="9"/>
          <c:tx>
            <c:strRef>
              <c:f>Live!$W$1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Live!$W$2:$W$12</c:f>
              <c:numCache>
                <c:formatCode>General</c:formatCode>
                <c:ptCount val="11"/>
                <c:pt idx="0">
                  <c:v>-1.5951</c:v>
                </c:pt>
                <c:pt idx="1">
                  <c:v>0.14729999999999999</c:v>
                </c:pt>
                <c:pt idx="2">
                  <c:v>1.5189999999999999</c:v>
                </c:pt>
                <c:pt idx="3">
                  <c:v>-1.1319999999999999</c:v>
                </c:pt>
                <c:pt idx="4">
                  <c:v>2.3974000000000002</c:v>
                </c:pt>
                <c:pt idx="5">
                  <c:v>0.11799999999999999</c:v>
                </c:pt>
                <c:pt idx="6">
                  <c:v>1.0773999999999999</c:v>
                </c:pt>
                <c:pt idx="7">
                  <c:v>1.2216</c:v>
                </c:pt>
                <c:pt idx="8">
                  <c:v>-1.2001999999999999</c:v>
                </c:pt>
                <c:pt idx="9">
                  <c:v>0</c:v>
                </c:pt>
                <c:pt idx="10">
                  <c:v>-2.6227999999999998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D8-4837-B9F9-627695C8F0AA}"/>
            </c:ext>
          </c:extLst>
        </c:ser>
        <c:ser>
          <c:idx val="21"/>
          <c:order val="10"/>
          <c:tx>
            <c:strRef>
              <c:f>Live!$X$1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Live!$X$2:$X$12</c:f>
              <c:numCache>
                <c:formatCode>General</c:formatCode>
                <c:ptCount val="11"/>
                <c:pt idx="0">
                  <c:v>-1.5758000000000001</c:v>
                </c:pt>
                <c:pt idx="1">
                  <c:v>3.2319</c:v>
                </c:pt>
                <c:pt idx="2">
                  <c:v>1.9681999999999999</c:v>
                </c:pt>
                <c:pt idx="3">
                  <c:v>-0.51170000000000004</c:v>
                </c:pt>
                <c:pt idx="4">
                  <c:v>2.5951</c:v>
                </c:pt>
                <c:pt idx="5">
                  <c:v>0.18759999999999999</c:v>
                </c:pt>
                <c:pt idx="6">
                  <c:v>1.4025000000000001</c:v>
                </c:pt>
                <c:pt idx="7">
                  <c:v>1.4718</c:v>
                </c:pt>
                <c:pt idx="8">
                  <c:v>-0.75700000000000001</c:v>
                </c:pt>
                <c:pt idx="9">
                  <c:v>2.6229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D8-4837-B9F9-627695C8F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Live!$O$13:$O$23</c:f>
              <c:numCache>
                <c:formatCode>General</c:formatCode>
                <c:ptCount val="11"/>
                <c:pt idx="0">
                  <c:v>-1.2397</c:v>
                </c:pt>
                <c:pt idx="1">
                  <c:v>0</c:v>
                </c:pt>
                <c:pt idx="2">
                  <c:v>-5.2080000000000002</c:v>
                </c:pt>
                <c:pt idx="3">
                  <c:v>-4.8685</c:v>
                </c:pt>
                <c:pt idx="4">
                  <c:v>-4.9866000000000001</c:v>
                </c:pt>
                <c:pt idx="5">
                  <c:v>0.2787</c:v>
                </c:pt>
                <c:pt idx="6">
                  <c:v>1.5357000000000001</c:v>
                </c:pt>
                <c:pt idx="7">
                  <c:v>-9.7136999999999993</c:v>
                </c:pt>
                <c:pt idx="8">
                  <c:v>-0.67779999999999996</c:v>
                </c:pt>
                <c:pt idx="9">
                  <c:v>-1.135</c:v>
                </c:pt>
                <c:pt idx="10">
                  <c:v>-6.899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D-4AF0-95AD-5DA5136D5BFC}"/>
            </c:ext>
          </c:extLst>
        </c:ser>
        <c:ser>
          <c:idx val="17"/>
          <c:order val="6"/>
          <c:tx>
            <c:strRef>
              <c:f>Live!$T$1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Live!$T$13:$T$23</c:f>
              <c:numCache>
                <c:formatCode>General</c:formatCode>
                <c:ptCount val="11"/>
                <c:pt idx="0">
                  <c:v>-1.633</c:v>
                </c:pt>
                <c:pt idx="1">
                  <c:v>-1.5348999999999999</c:v>
                </c:pt>
                <c:pt idx="2">
                  <c:v>-2.8148</c:v>
                </c:pt>
                <c:pt idx="3">
                  <c:v>-2.6112000000000002</c:v>
                </c:pt>
                <c:pt idx="4">
                  <c:v>-2.5522</c:v>
                </c:pt>
                <c:pt idx="5">
                  <c:v>-0.5806</c:v>
                </c:pt>
                <c:pt idx="6">
                  <c:v>0</c:v>
                </c:pt>
                <c:pt idx="7">
                  <c:v>-2.9889000000000001</c:v>
                </c:pt>
                <c:pt idx="8">
                  <c:v>-1.4791000000000001</c:v>
                </c:pt>
                <c:pt idx="9">
                  <c:v>-1.8744000000000001</c:v>
                </c:pt>
                <c:pt idx="10">
                  <c:v>-2.7216999999999998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D-4AF0-95AD-5DA5136D5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Live!$A$13:$A$23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Live!$N$13:$N$23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1.2422</c:v>
                      </c:pt>
                      <c:pt idx="2">
                        <c:v>0.87480000000000002</c:v>
                      </c:pt>
                      <c:pt idx="3">
                        <c:v>0.90380000000000005</c:v>
                      </c:pt>
                      <c:pt idx="4">
                        <c:v>0.94099999999999995</c:v>
                      </c:pt>
                      <c:pt idx="5">
                        <c:v>1.1886000000000001</c:v>
                      </c:pt>
                      <c:pt idx="6">
                        <c:v>1.6356999999999999</c:v>
                      </c:pt>
                      <c:pt idx="7">
                        <c:v>0.82750000000000001</c:v>
                      </c:pt>
                      <c:pt idx="8">
                        <c:v>1.0416000000000001</c:v>
                      </c:pt>
                      <c:pt idx="9">
                        <c:v>1.0271999999999999</c:v>
                      </c:pt>
                      <c:pt idx="10">
                        <c:v>0.90700000000000003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23D-4AF0-95AD-5DA5136D5BFC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Live!$Q$13:$Q$23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-0.90129999999999999</c:v>
                      </c:pt>
                      <c:pt idx="1">
                        <c:v>4.8686999999999996</c:v>
                      </c:pt>
                      <c:pt idx="2">
                        <c:v>-0.31330000000000002</c:v>
                      </c:pt>
                      <c:pt idx="3">
                        <c:v>0</c:v>
                      </c:pt>
                      <c:pt idx="4">
                        <c:v>0.51280000000000003</c:v>
                      </c:pt>
                      <c:pt idx="5">
                        <c:v>1.0039</c:v>
                      </c:pt>
                      <c:pt idx="6">
                        <c:v>2.6120000000000001</c:v>
                      </c:pt>
                      <c:pt idx="7">
                        <c:v>-1.1761999999999999</c:v>
                      </c:pt>
                      <c:pt idx="8">
                        <c:v>0.66279999999999994</c:v>
                      </c:pt>
                      <c:pt idx="9">
                        <c:v>0.79600000000000004</c:v>
                      </c:pt>
                      <c:pt idx="10">
                        <c:v>5.8299999999999998E-2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3D-4AF0-95AD-5DA5136D5BFC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Live!$R$1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Live!$R$13:$R$23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-0.9385</c:v>
                      </c:pt>
                      <c:pt idx="1">
                        <c:v>4.9867999999999997</c:v>
                      </c:pt>
                      <c:pt idx="2">
                        <c:v>-1.0127999999999999</c:v>
                      </c:pt>
                      <c:pt idx="3">
                        <c:v>-0.51259999999999994</c:v>
                      </c:pt>
                      <c:pt idx="4">
                        <c:v>0</c:v>
                      </c:pt>
                      <c:pt idx="5">
                        <c:v>0.91649999999999998</c:v>
                      </c:pt>
                      <c:pt idx="6">
                        <c:v>2.5529999999999999</c:v>
                      </c:pt>
                      <c:pt idx="7">
                        <c:v>-2.4893999999999998</c:v>
                      </c:pt>
                      <c:pt idx="8">
                        <c:v>0.51700000000000002</c:v>
                      </c:pt>
                      <c:pt idx="9">
                        <c:v>0.61</c:v>
                      </c:pt>
                      <c:pt idx="10">
                        <c:v>-0.6633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3D-4AF0-95AD-5DA5136D5BFC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Live!$S$1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Live!$S$13:$S$23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-1.1858</c:v>
                      </c:pt>
                      <c:pt idx="1">
                        <c:v>-0.27750000000000002</c:v>
                      </c:pt>
                      <c:pt idx="2">
                        <c:v>-1.0445</c:v>
                      </c:pt>
                      <c:pt idx="3">
                        <c:v>-1.0026999999999999</c:v>
                      </c:pt>
                      <c:pt idx="4">
                        <c:v>-0.91539999999999999</c:v>
                      </c:pt>
                      <c:pt idx="5">
                        <c:v>0</c:v>
                      </c:pt>
                      <c:pt idx="6">
                        <c:v>0.58209999999999995</c:v>
                      </c:pt>
                      <c:pt idx="7">
                        <c:v>-1.1635</c:v>
                      </c:pt>
                      <c:pt idx="8">
                        <c:v>-0.57669999999999999</c:v>
                      </c:pt>
                      <c:pt idx="9">
                        <c:v>-0.66359999999999997</c:v>
                      </c:pt>
                      <c:pt idx="10">
                        <c:v>-0.99929999999999997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3D-4AF0-95AD-5DA5136D5BFC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Live!$P$13:$P$23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-0.87229999999999996</c:v>
                      </c:pt>
                      <c:pt idx="1">
                        <c:v>5.2081999999999997</c:v>
                      </c:pt>
                      <c:pt idx="2">
                        <c:v>0</c:v>
                      </c:pt>
                      <c:pt idx="3">
                        <c:v>0.3135</c:v>
                      </c:pt>
                      <c:pt idx="4">
                        <c:v>1.0129999999999999</c:v>
                      </c:pt>
                      <c:pt idx="5">
                        <c:v>1.0456000000000001</c:v>
                      </c:pt>
                      <c:pt idx="6">
                        <c:v>2.8155999999999999</c:v>
                      </c:pt>
                      <c:pt idx="7">
                        <c:v>-0.94010000000000005</c:v>
                      </c:pt>
                      <c:pt idx="8">
                        <c:v>0.73499999999999999</c:v>
                      </c:pt>
                      <c:pt idx="9">
                        <c:v>0.93269999999999997</c:v>
                      </c:pt>
                      <c:pt idx="10">
                        <c:v>0.48759999999999998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3D-4AF0-95AD-5DA5136D5BFC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Live!$U$1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Live!$U$13:$U$23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-0.82509999999999994</c:v>
                      </c:pt>
                      <c:pt idx="1">
                        <c:v>9.7138000000000009</c:v>
                      </c:pt>
                      <c:pt idx="2">
                        <c:v>0.94030000000000002</c:v>
                      </c:pt>
                      <c:pt idx="3">
                        <c:v>1.1765000000000001</c:v>
                      </c:pt>
                      <c:pt idx="4">
                        <c:v>2.4895999999999998</c:v>
                      </c:pt>
                      <c:pt idx="5">
                        <c:v>1.1646000000000001</c:v>
                      </c:pt>
                      <c:pt idx="6">
                        <c:v>2.9897</c:v>
                      </c:pt>
                      <c:pt idx="7">
                        <c:v>0</c:v>
                      </c:pt>
                      <c:pt idx="8">
                        <c:v>0.97640000000000005</c:v>
                      </c:pt>
                      <c:pt idx="9">
                        <c:v>1.2497</c:v>
                      </c:pt>
                      <c:pt idx="10">
                        <c:v>2.0583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3D-4AF0-95AD-5DA5136D5BFC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Live!$V$1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Live!$V$13:$V$23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-1.0390999999999999</c:v>
                      </c:pt>
                      <c:pt idx="1">
                        <c:v>0.67849999999999999</c:v>
                      </c:pt>
                      <c:pt idx="2">
                        <c:v>-0.73419999999999996</c:v>
                      </c:pt>
                      <c:pt idx="3">
                        <c:v>-0.66210000000000002</c:v>
                      </c:pt>
                      <c:pt idx="4">
                        <c:v>-0.51629999999999998</c:v>
                      </c:pt>
                      <c:pt idx="5">
                        <c:v>0.57809999999999995</c:v>
                      </c:pt>
                      <c:pt idx="6">
                        <c:v>1.4802999999999999</c:v>
                      </c:pt>
                      <c:pt idx="7">
                        <c:v>-0.97570000000000001</c:v>
                      </c:pt>
                      <c:pt idx="8">
                        <c:v>0</c:v>
                      </c:pt>
                      <c:pt idx="9">
                        <c:v>-8.0399999999999999E-2</c:v>
                      </c:pt>
                      <c:pt idx="10">
                        <c:v>-0.63339999999999996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3D-4AF0-95AD-5DA5136D5BFC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Live!$W$1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Live!$W$13:$W$23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-1.0246</c:v>
                      </c:pt>
                      <c:pt idx="1">
                        <c:v>1.1355999999999999</c:v>
                      </c:pt>
                      <c:pt idx="2">
                        <c:v>-0.93220000000000003</c:v>
                      </c:pt>
                      <c:pt idx="3">
                        <c:v>-0.7954</c:v>
                      </c:pt>
                      <c:pt idx="4">
                        <c:v>-0.60940000000000005</c:v>
                      </c:pt>
                      <c:pt idx="5">
                        <c:v>0.66490000000000005</c:v>
                      </c:pt>
                      <c:pt idx="6">
                        <c:v>1.8754</c:v>
                      </c:pt>
                      <c:pt idx="7">
                        <c:v>-1.2490000000000001</c:v>
                      </c:pt>
                      <c:pt idx="8">
                        <c:v>8.1299999999999997E-2</c:v>
                      </c:pt>
                      <c:pt idx="9">
                        <c:v>0</c:v>
                      </c:pt>
                      <c:pt idx="10">
                        <c:v>-0.79149999999999998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3D-4AF0-95AD-5DA5136D5BFC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Live!$X$1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Live!$X$13:$X$23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-0.90449999999999997</c:v>
                      </c:pt>
                      <c:pt idx="1">
                        <c:v>6.8990999999999998</c:v>
                      </c:pt>
                      <c:pt idx="2">
                        <c:v>-0.48749999999999999</c:v>
                      </c:pt>
                      <c:pt idx="3">
                        <c:v>-5.8099999999999999E-2</c:v>
                      </c:pt>
                      <c:pt idx="4">
                        <c:v>0.66349999999999998</c:v>
                      </c:pt>
                      <c:pt idx="5">
                        <c:v>1.0004</c:v>
                      </c:pt>
                      <c:pt idx="6">
                        <c:v>2.7225000000000001</c:v>
                      </c:pt>
                      <c:pt idx="7">
                        <c:v>-2.0581999999999998</c:v>
                      </c:pt>
                      <c:pt idx="8">
                        <c:v>0.6341</c:v>
                      </c:pt>
                      <c:pt idx="9">
                        <c:v>0.79210000000000003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3D-4AF0-95AD-5DA5136D5BFC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Live!$N$1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Live!$A$2:$A$12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Live!$N$62:$N$72</c:f>
              <c:numCache>
                <c:formatCode>0.00</c:formatCode>
                <c:ptCount val="11"/>
                <c:pt idx="0">
                  <c:v>0</c:v>
                </c:pt>
                <c:pt idx="1">
                  <c:v>4.1047599999999997</c:v>
                </c:pt>
                <c:pt idx="2">
                  <c:v>4.2788199999999996</c:v>
                </c:pt>
                <c:pt idx="3">
                  <c:v>4.0125609999999998</c:v>
                </c:pt>
                <c:pt idx="4">
                  <c:v>4.6584289999999999</c:v>
                </c:pt>
                <c:pt idx="5">
                  <c:v>4.1860390000000001</c:v>
                </c:pt>
                <c:pt idx="6">
                  <c:v>4.2925170000000001</c:v>
                </c:pt>
                <c:pt idx="7">
                  <c:v>4.3457939999999997</c:v>
                </c:pt>
                <c:pt idx="8">
                  <c:v>3.970634</c:v>
                </c:pt>
                <c:pt idx="9">
                  <c:v>4.1017229999999998</c:v>
                </c:pt>
                <c:pt idx="10">
                  <c:v>4.0523699999999998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2-47F7-93C6-DD0626F1418C}"/>
            </c:ext>
          </c:extLst>
        </c:ser>
        <c:ser>
          <c:idx val="12"/>
          <c:order val="1"/>
          <c:tx>
            <c:strRef>
              <c:f>Live!$O$1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Live!$A$2:$A$12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Live!$O$62:$O$72</c:f>
              <c:numCache>
                <c:formatCode>0.00</c:formatCode>
                <c:ptCount val="11"/>
                <c:pt idx="0">
                  <c:v>-4.071008</c:v>
                </c:pt>
                <c:pt idx="1">
                  <c:v>0</c:v>
                </c:pt>
                <c:pt idx="2">
                  <c:v>0.17396700000000001</c:v>
                </c:pt>
                <c:pt idx="3">
                  <c:v>-9.2240000000000003E-2</c:v>
                </c:pt>
                <c:pt idx="4">
                  <c:v>0.55346399999999996</c:v>
                </c:pt>
                <c:pt idx="5">
                  <c:v>8.0156000000000005E-2</c:v>
                </c:pt>
                <c:pt idx="6">
                  <c:v>0.18771499999999999</c:v>
                </c:pt>
                <c:pt idx="7">
                  <c:v>0.240949</c:v>
                </c:pt>
                <c:pt idx="8">
                  <c:v>-0.13412499999999999</c:v>
                </c:pt>
                <c:pt idx="9">
                  <c:v>-3.0469999999999998E-3</c:v>
                </c:pt>
                <c:pt idx="10">
                  <c:v>-5.2396999999999999E-2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2-47F7-93C6-DD0626F1418C}"/>
            </c:ext>
          </c:extLst>
        </c:ser>
        <c:ser>
          <c:idx val="13"/>
          <c:order val="2"/>
          <c:tx>
            <c:strRef>
              <c:f>Live!$P$1</c:f>
              <c:strCache>
                <c:ptCount val="1"/>
                <c:pt idx="0">
                  <c:v>Car</c:v>
                </c:pt>
              </c:strCache>
            </c:strRef>
          </c:tx>
          <c:val>
            <c:numRef>
              <c:f>Live!$P$62:$P$72</c:f>
              <c:numCache>
                <c:formatCode>0.00</c:formatCode>
                <c:ptCount val="11"/>
                <c:pt idx="0">
                  <c:v>-4.2447249999999999</c:v>
                </c:pt>
                <c:pt idx="1">
                  <c:v>-0.173902</c:v>
                </c:pt>
                <c:pt idx="2">
                  <c:v>0</c:v>
                </c:pt>
                <c:pt idx="3">
                  <c:v>-0.26613900000000001</c:v>
                </c:pt>
                <c:pt idx="4">
                  <c:v>0.37956000000000001</c:v>
                </c:pt>
                <c:pt idx="5">
                  <c:v>-9.3696000000000002E-2</c:v>
                </c:pt>
                <c:pt idx="6">
                  <c:v>1.3804E-2</c:v>
                </c:pt>
                <c:pt idx="7">
                  <c:v>6.7050999999999999E-2</c:v>
                </c:pt>
                <c:pt idx="8">
                  <c:v>-0.30801600000000001</c:v>
                </c:pt>
                <c:pt idx="9">
                  <c:v>-0.176949</c:v>
                </c:pt>
                <c:pt idx="10">
                  <c:v>-0.2263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82-47F7-93C6-DD0626F1418C}"/>
            </c:ext>
          </c:extLst>
        </c:ser>
        <c:ser>
          <c:idx val="14"/>
          <c:order val="3"/>
          <c:tx>
            <c:strRef>
              <c:f>Live!$Q$1</c:f>
              <c:strCache>
                <c:ptCount val="1"/>
                <c:pt idx="0">
                  <c:v>Fence</c:v>
                </c:pt>
              </c:strCache>
            </c:strRef>
          </c:tx>
          <c:val>
            <c:numRef>
              <c:f>Live!$Q$62:$Q$72</c:f>
              <c:numCache>
                <c:formatCode>0.00</c:formatCode>
                <c:ptCount val="11"/>
                <c:pt idx="0">
                  <c:v>-3.9787059999999999</c:v>
                </c:pt>
                <c:pt idx="1">
                  <c:v>9.2269000000000004E-2</c:v>
                </c:pt>
                <c:pt idx="2">
                  <c:v>0.266239</c:v>
                </c:pt>
                <c:pt idx="3">
                  <c:v>0</c:v>
                </c:pt>
                <c:pt idx="4">
                  <c:v>0.64574100000000001</c:v>
                </c:pt>
                <c:pt idx="5">
                  <c:v>0.17243900000000001</c:v>
                </c:pt>
                <c:pt idx="6">
                  <c:v>0.27998600000000001</c:v>
                </c:pt>
                <c:pt idx="7">
                  <c:v>0.33321600000000001</c:v>
                </c:pt>
                <c:pt idx="8">
                  <c:v>-4.1862000000000003E-2</c:v>
                </c:pt>
                <c:pt idx="9">
                  <c:v>8.9222999999999997E-2</c:v>
                </c:pt>
                <c:pt idx="10">
                  <c:v>3.9871999999999998E-2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82-47F7-93C6-DD0626F1418C}"/>
            </c:ext>
          </c:extLst>
        </c:ser>
        <c:ser>
          <c:idx val="15"/>
          <c:order val="4"/>
          <c:tx>
            <c:strRef>
              <c:f>Live!$R$1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Live!$R$62:$R$72</c:f>
              <c:numCache>
                <c:formatCode>0.00</c:formatCode>
                <c:ptCount val="11"/>
                <c:pt idx="0">
                  <c:v>-4.6238580000000002</c:v>
                </c:pt>
                <c:pt idx="1">
                  <c:v>-0.55317799999999995</c:v>
                </c:pt>
                <c:pt idx="2">
                  <c:v>-0.37920500000000001</c:v>
                </c:pt>
                <c:pt idx="3">
                  <c:v>-0.64540699999999995</c:v>
                </c:pt>
                <c:pt idx="4">
                  <c:v>0</c:v>
                </c:pt>
                <c:pt idx="5">
                  <c:v>-0.47288000000000002</c:v>
                </c:pt>
                <c:pt idx="6">
                  <c:v>-0.36545100000000003</c:v>
                </c:pt>
                <c:pt idx="7">
                  <c:v>-0.312166</c:v>
                </c:pt>
                <c:pt idx="8">
                  <c:v>-0.687307</c:v>
                </c:pt>
                <c:pt idx="9">
                  <c:v>-0.55622799999999994</c:v>
                </c:pt>
                <c:pt idx="10">
                  <c:v>-0.605576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82-47F7-93C6-DD0626F1418C}"/>
            </c:ext>
          </c:extLst>
        </c:ser>
        <c:ser>
          <c:idx val="16"/>
          <c:order val="5"/>
          <c:tx>
            <c:strRef>
              <c:f>Live!$S$1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Live!$S$62:$S$72</c:f>
              <c:numCache>
                <c:formatCode>0.00</c:formatCode>
                <c:ptCount val="11"/>
                <c:pt idx="0">
                  <c:v>-4.1472720000000001</c:v>
                </c:pt>
                <c:pt idx="1">
                  <c:v>-7.7648999999999996E-2</c:v>
                </c:pt>
                <c:pt idx="2">
                  <c:v>9.6332000000000001E-2</c:v>
                </c:pt>
                <c:pt idx="3">
                  <c:v>-0.169876</c:v>
                </c:pt>
                <c:pt idx="4">
                  <c:v>0.475881</c:v>
                </c:pt>
                <c:pt idx="5">
                  <c:v>0</c:v>
                </c:pt>
                <c:pt idx="6">
                  <c:v>0.110123</c:v>
                </c:pt>
                <c:pt idx="7">
                  <c:v>0.16334499999999999</c:v>
                </c:pt>
                <c:pt idx="8">
                  <c:v>-0.21176300000000001</c:v>
                </c:pt>
                <c:pt idx="9">
                  <c:v>-8.0711000000000005E-2</c:v>
                </c:pt>
                <c:pt idx="10">
                  <c:v>-0.130056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82-47F7-93C6-DD0626F1418C}"/>
            </c:ext>
          </c:extLst>
        </c:ser>
        <c:ser>
          <c:idx val="17"/>
          <c:order val="6"/>
          <c:tx>
            <c:strRef>
              <c:f>Live!$T$1</c:f>
              <c:strCache>
                <c:ptCount val="1"/>
                <c:pt idx="0">
                  <c:v>Pole</c:v>
                </c:pt>
              </c:strCache>
            </c:strRef>
          </c:tx>
          <c:val>
            <c:numRef>
              <c:f>Live!$T$62:$T$72</c:f>
              <c:numCache>
                <c:formatCode>0.00</c:formatCode>
                <c:ptCount val="11"/>
                <c:pt idx="0">
                  <c:v>-4.2584819999999999</c:v>
                </c:pt>
                <c:pt idx="1">
                  <c:v>-0.187585</c:v>
                </c:pt>
                <c:pt idx="2">
                  <c:v>-1.3634E-2</c:v>
                </c:pt>
                <c:pt idx="3">
                  <c:v>-0.27982099999999999</c:v>
                </c:pt>
                <c:pt idx="4">
                  <c:v>0.36589500000000003</c:v>
                </c:pt>
                <c:pt idx="5">
                  <c:v>-0.107349</c:v>
                </c:pt>
                <c:pt idx="6">
                  <c:v>0</c:v>
                </c:pt>
                <c:pt idx="7">
                  <c:v>5.3366999999999998E-2</c:v>
                </c:pt>
                <c:pt idx="8">
                  <c:v>-0.32168099999999999</c:v>
                </c:pt>
                <c:pt idx="9">
                  <c:v>-0.190634</c:v>
                </c:pt>
                <c:pt idx="10">
                  <c:v>-0.23998700000000001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82-47F7-93C6-DD0626F1418C}"/>
            </c:ext>
          </c:extLst>
        </c:ser>
        <c:ser>
          <c:idx val="18"/>
          <c:order val="7"/>
          <c:tx>
            <c:strRef>
              <c:f>Live!$U$1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Live!$U$62:$U$72</c:f>
              <c:numCache>
                <c:formatCode>0.00</c:formatCode>
                <c:ptCount val="11"/>
                <c:pt idx="0">
                  <c:v>-4.3116070000000004</c:v>
                </c:pt>
                <c:pt idx="1">
                  <c:v>-0.24073800000000001</c:v>
                </c:pt>
                <c:pt idx="2">
                  <c:v>-6.6756999999999997E-2</c:v>
                </c:pt>
                <c:pt idx="3">
                  <c:v>-0.33297900000000002</c:v>
                </c:pt>
                <c:pt idx="4">
                  <c:v>0.31279099999999999</c:v>
                </c:pt>
                <c:pt idx="5">
                  <c:v>-0.16050300000000001</c:v>
                </c:pt>
                <c:pt idx="6">
                  <c:v>-5.3016000000000001E-2</c:v>
                </c:pt>
                <c:pt idx="7">
                  <c:v>0</c:v>
                </c:pt>
                <c:pt idx="8">
                  <c:v>-0.37486599999999998</c:v>
                </c:pt>
                <c:pt idx="9">
                  <c:v>-0.243785</c:v>
                </c:pt>
                <c:pt idx="10">
                  <c:v>-0.29313499999999998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82-47F7-93C6-DD0626F1418C}"/>
            </c:ext>
          </c:extLst>
        </c:ser>
        <c:ser>
          <c:idx val="19"/>
          <c:order val="8"/>
          <c:tx>
            <c:strRef>
              <c:f>Live!$V$1</c:f>
              <c:strCache>
                <c:ptCount val="1"/>
                <c:pt idx="0">
                  <c:v>SignSymbol</c:v>
                </c:pt>
              </c:strCache>
            </c:strRef>
          </c:tx>
          <c:val>
            <c:numRef>
              <c:f>Live!$V$62:$V$72</c:f>
              <c:numCache>
                <c:formatCode>0.00</c:formatCode>
                <c:ptCount val="11"/>
                <c:pt idx="0">
                  <c:v>-3.9367890000000001</c:v>
                </c:pt>
                <c:pt idx="1">
                  <c:v>0.13417299999999999</c:v>
                </c:pt>
                <c:pt idx="2">
                  <c:v>0.30815100000000001</c:v>
                </c:pt>
                <c:pt idx="3">
                  <c:v>4.1930000000000002E-2</c:v>
                </c:pt>
                <c:pt idx="4">
                  <c:v>0.68761700000000003</c:v>
                </c:pt>
                <c:pt idx="5">
                  <c:v>0.214339</c:v>
                </c:pt>
                <c:pt idx="6">
                  <c:v>0.32190600000000003</c:v>
                </c:pt>
                <c:pt idx="7">
                  <c:v>0.37512299999999998</c:v>
                </c:pt>
                <c:pt idx="8">
                  <c:v>0</c:v>
                </c:pt>
                <c:pt idx="9">
                  <c:v>0.13112699999999999</c:v>
                </c:pt>
                <c:pt idx="10">
                  <c:v>8.1775E-2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82-47F7-93C6-DD0626F1418C}"/>
            </c:ext>
          </c:extLst>
        </c:ser>
        <c:ser>
          <c:idx val="20"/>
          <c:order val="9"/>
          <c:tx>
            <c:strRef>
              <c:f>Live!$W$1</c:f>
              <c:strCache>
                <c:ptCount val="1"/>
                <c:pt idx="0">
                  <c:v>Sky</c:v>
                </c:pt>
              </c:strCache>
            </c:strRef>
          </c:tx>
          <c:val>
            <c:numRef>
              <c:f>Live!$W$62:$W$72</c:f>
              <c:numCache>
                <c:formatCode>0.00</c:formatCode>
                <c:ptCount val="11"/>
                <c:pt idx="0">
                  <c:v>-4.0679509999999999</c:v>
                </c:pt>
                <c:pt idx="1">
                  <c:v>3.0490000000000001E-3</c:v>
                </c:pt>
                <c:pt idx="2">
                  <c:v>0.17701600000000001</c:v>
                </c:pt>
                <c:pt idx="3">
                  <c:v>-8.9189000000000004E-2</c:v>
                </c:pt>
                <c:pt idx="4">
                  <c:v>0.55651399999999995</c:v>
                </c:pt>
                <c:pt idx="5">
                  <c:v>8.3216999999999999E-2</c:v>
                </c:pt>
                <c:pt idx="6">
                  <c:v>0.19076299999999999</c:v>
                </c:pt>
                <c:pt idx="7">
                  <c:v>0.24401200000000001</c:v>
                </c:pt>
                <c:pt idx="8">
                  <c:v>-0.131075</c:v>
                </c:pt>
                <c:pt idx="9">
                  <c:v>0</c:v>
                </c:pt>
                <c:pt idx="10">
                  <c:v>-4.9348000000000003E-2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82-47F7-93C6-DD0626F1418C}"/>
            </c:ext>
          </c:extLst>
        </c:ser>
        <c:ser>
          <c:idx val="21"/>
          <c:order val="10"/>
          <c:tx>
            <c:strRef>
              <c:f>Live!$X$1</c:f>
              <c:strCache>
                <c:ptCount val="1"/>
                <c:pt idx="0">
                  <c:v>Tree</c:v>
                </c:pt>
              </c:strCache>
            </c:strRef>
          </c:tx>
          <c:val>
            <c:numRef>
              <c:f>Live!$X$62:$X$72</c:f>
              <c:numCache>
                <c:formatCode>0.00</c:formatCode>
                <c:ptCount val="11"/>
                <c:pt idx="0">
                  <c:v>-4.0185899999999997</c:v>
                </c:pt>
                <c:pt idx="1">
                  <c:v>5.2396999999999999E-2</c:v>
                </c:pt>
                <c:pt idx="2">
                  <c:v>0.22636500000000001</c:v>
                </c:pt>
                <c:pt idx="3">
                  <c:v>-3.9843000000000003E-2</c:v>
                </c:pt>
                <c:pt idx="4">
                  <c:v>0.60585900000000004</c:v>
                </c:pt>
                <c:pt idx="5">
                  <c:v>0.13255600000000001</c:v>
                </c:pt>
                <c:pt idx="6">
                  <c:v>0.24010999999999999</c:v>
                </c:pt>
                <c:pt idx="7">
                  <c:v>0.293346</c:v>
                </c:pt>
                <c:pt idx="8">
                  <c:v>-8.1727999999999995E-2</c:v>
                </c:pt>
                <c:pt idx="9">
                  <c:v>4.9350999999999999E-2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E82-47F7-93C6-DD0626F14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Live!$N$1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Live!$N$73:$N$83</c:f>
              <c:numCache>
                <c:formatCode>0.00</c:formatCode>
                <c:ptCount val="11"/>
                <c:pt idx="0">
                  <c:v>0</c:v>
                </c:pt>
                <c:pt idx="1">
                  <c:v>0.77279799999999998</c:v>
                </c:pt>
                <c:pt idx="2">
                  <c:v>0.547211</c:v>
                </c:pt>
                <c:pt idx="3">
                  <c:v>0.56250800000000001</c:v>
                </c:pt>
                <c:pt idx="4">
                  <c:v>0.58587</c:v>
                </c:pt>
                <c:pt idx="5">
                  <c:v>0.85388500000000001</c:v>
                </c:pt>
                <c:pt idx="6">
                  <c:v>1.073121</c:v>
                </c:pt>
                <c:pt idx="7">
                  <c:v>0.51482700000000003</c:v>
                </c:pt>
                <c:pt idx="8">
                  <c:v>0.665107</c:v>
                </c:pt>
                <c:pt idx="9">
                  <c:v>0.65019300000000002</c:v>
                </c:pt>
                <c:pt idx="10">
                  <c:v>0.56505099999999997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5412-42A2-9B87-331E7BA30D02}"/>
            </c:ext>
          </c:extLst>
        </c:ser>
        <c:ser>
          <c:idx val="12"/>
          <c:order val="1"/>
          <c:tx>
            <c:strRef>
              <c:f>Live!$O$1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Live!$O$73:$O$83</c:f>
              <c:numCache>
                <c:formatCode>0.00</c:formatCode>
                <c:ptCount val="11"/>
                <c:pt idx="0">
                  <c:v>-0.77115699999999998</c:v>
                </c:pt>
                <c:pt idx="1">
                  <c:v>0</c:v>
                </c:pt>
                <c:pt idx="2">
                  <c:v>-0.22559000000000001</c:v>
                </c:pt>
                <c:pt idx="3">
                  <c:v>-0.21026600000000001</c:v>
                </c:pt>
                <c:pt idx="4">
                  <c:v>-0.18692800000000001</c:v>
                </c:pt>
                <c:pt idx="5">
                  <c:v>8.1046000000000007E-2</c:v>
                </c:pt>
                <c:pt idx="6">
                  <c:v>0.300257</c:v>
                </c:pt>
                <c:pt idx="7">
                  <c:v>-0.25796000000000002</c:v>
                </c:pt>
                <c:pt idx="8">
                  <c:v>-0.10764700000000001</c:v>
                </c:pt>
                <c:pt idx="9">
                  <c:v>-0.12259</c:v>
                </c:pt>
                <c:pt idx="10">
                  <c:v>-0.20774300000000001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12-42A2-9B87-331E7BA30D02}"/>
            </c:ext>
          </c:extLst>
        </c:ser>
        <c:ser>
          <c:idx val="13"/>
          <c:order val="2"/>
          <c:tx>
            <c:strRef>
              <c:f>Live!$P$1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Live!$P$73:$P$83</c:f>
              <c:numCache>
                <c:formatCode>0.00</c:formatCode>
                <c:ptCount val="11"/>
                <c:pt idx="0">
                  <c:v>-0.54558099999999998</c:v>
                </c:pt>
                <c:pt idx="1">
                  <c:v>0.22559799999999999</c:v>
                </c:pt>
                <c:pt idx="2">
                  <c:v>0</c:v>
                </c:pt>
                <c:pt idx="3">
                  <c:v>1.5328E-2</c:v>
                </c:pt>
                <c:pt idx="4">
                  <c:v>3.8665999999999999E-2</c:v>
                </c:pt>
                <c:pt idx="5">
                  <c:v>0.30663099999999999</c:v>
                </c:pt>
                <c:pt idx="6">
                  <c:v>0.525841</c:v>
                </c:pt>
                <c:pt idx="7">
                  <c:v>-3.2364999999999998E-2</c:v>
                </c:pt>
                <c:pt idx="8">
                  <c:v>0.117954</c:v>
                </c:pt>
                <c:pt idx="9">
                  <c:v>0.103005</c:v>
                </c:pt>
                <c:pt idx="10">
                  <c:v>1.7852E-2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412-42A2-9B87-331E7BA30D02}"/>
            </c:ext>
          </c:extLst>
        </c:ser>
        <c:ser>
          <c:idx val="14"/>
          <c:order val="3"/>
          <c:tx>
            <c:strRef>
              <c:f>Live!$Q$1</c:f>
              <c:strCache>
                <c:ptCount val="1"/>
                <c:pt idx="0">
                  <c:v>Fence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Live!$Q$73:$Q$83</c:f>
              <c:numCache>
                <c:formatCode>0.00</c:formatCode>
                <c:ptCount val="11"/>
                <c:pt idx="0">
                  <c:v>-0.56090600000000002</c:v>
                </c:pt>
                <c:pt idx="1">
                  <c:v>0.21027599999999999</c:v>
                </c:pt>
                <c:pt idx="2">
                  <c:v>-1.5318E-2</c:v>
                </c:pt>
                <c:pt idx="3">
                  <c:v>0</c:v>
                </c:pt>
                <c:pt idx="4">
                  <c:v>2.3344E-2</c:v>
                </c:pt>
                <c:pt idx="5">
                  <c:v>0.29131299999999999</c:v>
                </c:pt>
                <c:pt idx="6">
                  <c:v>0.51053099999999996</c:v>
                </c:pt>
                <c:pt idx="7">
                  <c:v>-4.7687E-2</c:v>
                </c:pt>
                <c:pt idx="8">
                  <c:v>0.10262300000000001</c:v>
                </c:pt>
                <c:pt idx="9">
                  <c:v>8.7683999999999998E-2</c:v>
                </c:pt>
                <c:pt idx="10">
                  <c:v>2.5300000000000001E-3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412-42A2-9B87-331E7BA30D02}"/>
            </c:ext>
          </c:extLst>
        </c:ser>
        <c:ser>
          <c:idx val="15"/>
          <c:order val="4"/>
          <c:tx>
            <c:strRef>
              <c:f>Live!$R$1</c:f>
              <c:strCache>
                <c:ptCount val="1"/>
                <c:pt idx="0">
                  <c:v>Pavement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Live!$R$73:$R$83</c:f>
              <c:numCache>
                <c:formatCode>0.00</c:formatCode>
                <c:ptCount val="11"/>
                <c:pt idx="0">
                  <c:v>-0.58424399999999999</c:v>
                </c:pt>
                <c:pt idx="1">
                  <c:v>0.18693599999999999</c:v>
                </c:pt>
                <c:pt idx="2">
                  <c:v>-3.8657999999999998E-2</c:v>
                </c:pt>
                <c:pt idx="3">
                  <c:v>-2.3335999999999999E-2</c:v>
                </c:pt>
                <c:pt idx="4">
                  <c:v>0</c:v>
                </c:pt>
                <c:pt idx="5">
                  <c:v>0.26795600000000003</c:v>
                </c:pt>
                <c:pt idx="6">
                  <c:v>0.48719200000000001</c:v>
                </c:pt>
                <c:pt idx="7">
                  <c:v>-7.1028999999999995E-2</c:v>
                </c:pt>
                <c:pt idx="8">
                  <c:v>7.9280000000000003E-2</c:v>
                </c:pt>
                <c:pt idx="9">
                  <c:v>6.4349000000000003E-2</c:v>
                </c:pt>
                <c:pt idx="10">
                  <c:v>-2.0809999999999999E-2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412-42A2-9B87-331E7BA30D02}"/>
            </c:ext>
          </c:extLst>
        </c:ser>
        <c:ser>
          <c:idx val="16"/>
          <c:order val="5"/>
          <c:tx>
            <c:strRef>
              <c:f>Live!$S$1</c:f>
              <c:strCache>
                <c:ptCount val="1"/>
                <c:pt idx="0">
                  <c:v>Pedestrian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Live!$S$73:$S$83</c:f>
              <c:numCache>
                <c:formatCode>0.00</c:formatCode>
                <c:ptCount val="11"/>
                <c:pt idx="0">
                  <c:v>-0.85178900000000002</c:v>
                </c:pt>
                <c:pt idx="1">
                  <c:v>-8.0716999999999997E-2</c:v>
                </c:pt>
                <c:pt idx="2">
                  <c:v>-0.30630400000000002</c:v>
                </c:pt>
                <c:pt idx="3">
                  <c:v>-0.290991</c:v>
                </c:pt>
                <c:pt idx="4">
                  <c:v>-0.26764199999999999</c:v>
                </c:pt>
                <c:pt idx="5">
                  <c:v>0</c:v>
                </c:pt>
                <c:pt idx="6">
                  <c:v>0.21958900000000001</c:v>
                </c:pt>
                <c:pt idx="7">
                  <c:v>-0.338675</c:v>
                </c:pt>
                <c:pt idx="8">
                  <c:v>-0.188364</c:v>
                </c:pt>
                <c:pt idx="9">
                  <c:v>-0.203295</c:v>
                </c:pt>
                <c:pt idx="10">
                  <c:v>-0.28846100000000002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5412-42A2-9B87-331E7BA30D02}"/>
            </c:ext>
          </c:extLst>
        </c:ser>
        <c:ser>
          <c:idx val="17"/>
          <c:order val="6"/>
          <c:tx>
            <c:strRef>
              <c:f>Live!$T$1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Live!$T$73:$T$83</c:f>
              <c:numCache>
                <c:formatCode>0.00</c:formatCode>
                <c:ptCount val="11"/>
                <c:pt idx="0">
                  <c:v>-1.071223</c:v>
                </c:pt>
                <c:pt idx="1">
                  <c:v>-0.30009999999999998</c:v>
                </c:pt>
                <c:pt idx="2">
                  <c:v>-0.52569900000000003</c:v>
                </c:pt>
                <c:pt idx="3">
                  <c:v>-0.51036899999999996</c:v>
                </c:pt>
                <c:pt idx="4">
                  <c:v>-0.487035</c:v>
                </c:pt>
                <c:pt idx="5">
                  <c:v>-0.21902099999999999</c:v>
                </c:pt>
                <c:pt idx="6">
                  <c:v>0</c:v>
                </c:pt>
                <c:pt idx="7">
                  <c:v>-0.55806699999999998</c:v>
                </c:pt>
                <c:pt idx="8">
                  <c:v>-0.407721</c:v>
                </c:pt>
                <c:pt idx="9">
                  <c:v>-0.42268699999999998</c:v>
                </c:pt>
                <c:pt idx="10">
                  <c:v>-0.50785000000000002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12-42A2-9B87-331E7BA30D02}"/>
            </c:ext>
          </c:extLst>
        </c:ser>
        <c:ser>
          <c:idx val="18"/>
          <c:order val="7"/>
          <c:tx>
            <c:strRef>
              <c:f>Live!$U$1</c:f>
              <c:strCache>
                <c:ptCount val="1"/>
                <c:pt idx="0">
                  <c:v>Road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Live!$U$73:$U$83</c:f>
              <c:numCache>
                <c:formatCode>0.00</c:formatCode>
                <c:ptCount val="11"/>
                <c:pt idx="0">
                  <c:v>-0.51322699999999999</c:v>
                </c:pt>
                <c:pt idx="1">
                  <c:v>0.257965</c:v>
                </c:pt>
                <c:pt idx="2">
                  <c:v>3.2369000000000002E-2</c:v>
                </c:pt>
                <c:pt idx="3">
                  <c:v>4.7697000000000003E-2</c:v>
                </c:pt>
                <c:pt idx="4">
                  <c:v>7.1034E-2</c:v>
                </c:pt>
                <c:pt idx="5">
                  <c:v>0.339007</c:v>
                </c:pt>
                <c:pt idx="6">
                  <c:v>0.55821100000000001</c:v>
                </c:pt>
                <c:pt idx="7">
                  <c:v>0</c:v>
                </c:pt>
                <c:pt idx="8">
                  <c:v>0.15032400000000001</c:v>
                </c:pt>
                <c:pt idx="9">
                  <c:v>0.13538900000000001</c:v>
                </c:pt>
                <c:pt idx="10">
                  <c:v>5.0221000000000002E-2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5412-42A2-9B87-331E7BA30D02}"/>
            </c:ext>
          </c:extLst>
        </c:ser>
        <c:ser>
          <c:idx val="19"/>
          <c:order val="8"/>
          <c:tx>
            <c:strRef>
              <c:f>Live!$V$1</c:f>
              <c:strCache>
                <c:ptCount val="1"/>
                <c:pt idx="0">
                  <c:v>SignSymbol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Live!$V$73:$V$83</c:f>
              <c:numCache>
                <c:formatCode>0.00</c:formatCode>
                <c:ptCount val="11"/>
                <c:pt idx="0">
                  <c:v>-0.66342699999999999</c:v>
                </c:pt>
                <c:pt idx="1">
                  <c:v>0.10775999999999999</c:v>
                </c:pt>
                <c:pt idx="2">
                  <c:v>-0.11783399999999999</c:v>
                </c:pt>
                <c:pt idx="3">
                  <c:v>-0.10251399999999999</c:v>
                </c:pt>
                <c:pt idx="4">
                  <c:v>-7.9173999999999994E-2</c:v>
                </c:pt>
                <c:pt idx="5">
                  <c:v>0.188801</c:v>
                </c:pt>
                <c:pt idx="6">
                  <c:v>0.408053</c:v>
                </c:pt>
                <c:pt idx="7">
                  <c:v>-0.15020600000000001</c:v>
                </c:pt>
                <c:pt idx="8">
                  <c:v>0</c:v>
                </c:pt>
                <c:pt idx="9">
                  <c:v>-1.4836E-2</c:v>
                </c:pt>
                <c:pt idx="10">
                  <c:v>-9.9985000000000004E-2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5412-42A2-9B87-331E7BA30D02}"/>
            </c:ext>
          </c:extLst>
        </c:ser>
        <c:ser>
          <c:idx val="20"/>
          <c:order val="9"/>
          <c:tx>
            <c:strRef>
              <c:f>Live!$W$1</c:f>
              <c:strCache>
                <c:ptCount val="1"/>
                <c:pt idx="0">
                  <c:v>Sky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Live!$W$73:$W$83</c:f>
              <c:numCache>
                <c:formatCode>0.00</c:formatCode>
                <c:ptCount val="11"/>
                <c:pt idx="0">
                  <c:v>-0.64851400000000003</c:v>
                </c:pt>
                <c:pt idx="1">
                  <c:v>0.12265</c:v>
                </c:pt>
                <c:pt idx="2">
                  <c:v>-0.10294300000000001</c:v>
                </c:pt>
                <c:pt idx="3">
                  <c:v>-8.7620000000000003E-2</c:v>
                </c:pt>
                <c:pt idx="4">
                  <c:v>-6.4283000000000007E-2</c:v>
                </c:pt>
                <c:pt idx="5">
                  <c:v>0.20368600000000001</c:v>
                </c:pt>
                <c:pt idx="6">
                  <c:v>0.42290899999999998</c:v>
                </c:pt>
                <c:pt idx="7">
                  <c:v>-0.13531199999999999</c:v>
                </c:pt>
                <c:pt idx="8">
                  <c:v>1.4999E-2</c:v>
                </c:pt>
                <c:pt idx="9">
                  <c:v>0</c:v>
                </c:pt>
                <c:pt idx="10">
                  <c:v>-8.5094000000000003E-2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5412-42A2-9B87-331E7BA30D02}"/>
            </c:ext>
          </c:extLst>
        </c:ser>
        <c:ser>
          <c:idx val="21"/>
          <c:order val="10"/>
          <c:tx>
            <c:strRef>
              <c:f>Live!$X$1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Live!$A$13:$A$23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Live!$X$73:$X$83</c:f>
              <c:numCache>
                <c:formatCode>0.00</c:formatCode>
                <c:ptCount val="11"/>
                <c:pt idx="0">
                  <c:v>-0.56342700000000001</c:v>
                </c:pt>
                <c:pt idx="1">
                  <c:v>0.20774699999999999</c:v>
                </c:pt>
                <c:pt idx="2">
                  <c:v>-1.7846000000000001E-2</c:v>
                </c:pt>
                <c:pt idx="3">
                  <c:v>-2.5219999999999999E-3</c:v>
                </c:pt>
                <c:pt idx="4">
                  <c:v>2.0816000000000001E-2</c:v>
                </c:pt>
                <c:pt idx="5">
                  <c:v>0.28878199999999998</c:v>
                </c:pt>
                <c:pt idx="6">
                  <c:v>0.50799300000000003</c:v>
                </c:pt>
                <c:pt idx="7">
                  <c:v>-5.0215999999999997E-2</c:v>
                </c:pt>
                <c:pt idx="8">
                  <c:v>0.10009899999999999</c:v>
                </c:pt>
                <c:pt idx="9">
                  <c:v>8.5153999999999994E-2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5412-42A2-9B87-331E7BA30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'LOG - Walk'!$A$2:$A$12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Walk'!$AB$2:$AB$12</c:f>
              <c:numCache>
                <c:formatCode>General</c:formatCode>
                <c:ptCount val="11"/>
                <c:pt idx="0">
                  <c:v>0</c:v>
                </c:pt>
                <c:pt idx="1">
                  <c:v>-0.34910000000000002</c:v>
                </c:pt>
                <c:pt idx="2">
                  <c:v>2.9944999999999999</c:v>
                </c:pt>
                <c:pt idx="3">
                  <c:v>-4.0121000000000002</c:v>
                </c:pt>
                <c:pt idx="4">
                  <c:v>3.1322000000000001</c:v>
                </c:pt>
                <c:pt idx="5">
                  <c:v>-1.0026999999999999</c:v>
                </c:pt>
                <c:pt idx="6">
                  <c:v>0.22509999999999999</c:v>
                </c:pt>
                <c:pt idx="7">
                  <c:v>1.0197000000000001</c:v>
                </c:pt>
                <c:pt idx="8">
                  <c:v>-2.1393</c:v>
                </c:pt>
                <c:pt idx="9">
                  <c:v>2.0598999999999998</c:v>
                </c:pt>
                <c:pt idx="10">
                  <c:v>-2.6328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779-4B2B-B6F9-C91CE2B293A1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'LOG - Walk'!$A$2:$A$12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'LOG - Walk'!$AC$2:$AC$12</c:f>
              <c:numCache>
                <c:formatCode>General</c:formatCode>
                <c:ptCount val="11"/>
                <c:pt idx="0">
                  <c:v>-2.2364999999999999</c:v>
                </c:pt>
                <c:pt idx="1">
                  <c:v>0</c:v>
                </c:pt>
                <c:pt idx="2">
                  <c:v>3.2797000000000001</c:v>
                </c:pt>
                <c:pt idx="3">
                  <c:v>-4.1176000000000004</c:v>
                </c:pt>
                <c:pt idx="4">
                  <c:v>3.4085000000000001</c:v>
                </c:pt>
                <c:pt idx="5">
                  <c:v>-0.7702</c:v>
                </c:pt>
                <c:pt idx="6">
                  <c:v>-6.0600000000000001E-2</c:v>
                </c:pt>
                <c:pt idx="7">
                  <c:v>1.2432000000000001</c:v>
                </c:pt>
                <c:pt idx="8">
                  <c:v>-2.3191999999999999</c:v>
                </c:pt>
                <c:pt idx="9">
                  <c:v>1.887</c:v>
                </c:pt>
                <c:pt idx="10">
                  <c:v>-2.7753000000000001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9-4B2B-B6F9-C91CE2B293A1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'LOG - Walk'!$AD$2:$AD$12</c:f>
              <c:numCache>
                <c:formatCode>General</c:formatCode>
                <c:ptCount val="11"/>
                <c:pt idx="0">
                  <c:v>-1.9654</c:v>
                </c:pt>
                <c:pt idx="1">
                  <c:v>-0.28470000000000001</c:v>
                </c:pt>
                <c:pt idx="2">
                  <c:v>0</c:v>
                </c:pt>
                <c:pt idx="3">
                  <c:v>-3.6352000000000002</c:v>
                </c:pt>
                <c:pt idx="4">
                  <c:v>3.3233999999999999</c:v>
                </c:pt>
                <c:pt idx="5">
                  <c:v>-0.29399999999999998</c:v>
                </c:pt>
                <c:pt idx="6">
                  <c:v>2.0000000000000001E-4</c:v>
                </c:pt>
                <c:pt idx="7">
                  <c:v>1.5685</c:v>
                </c:pt>
                <c:pt idx="8">
                  <c:v>-1.5038</c:v>
                </c:pt>
                <c:pt idx="9">
                  <c:v>1.8345</c:v>
                </c:pt>
                <c:pt idx="10">
                  <c:v>-2.6764000000000001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9-4B2B-B6F9-C91CE2B293A1}"/>
            </c:ext>
          </c:extLst>
        </c:ser>
        <c:ser>
          <c:idx val="14"/>
          <c:order val="3"/>
          <c:tx>
            <c:v>Fence</c:v>
          </c:tx>
          <c:val>
            <c:numRef>
              <c:f>'LOG - Walk'!$AE$2:$AE$12</c:f>
              <c:numCache>
                <c:formatCode>General</c:formatCode>
                <c:ptCount val="11"/>
                <c:pt idx="0">
                  <c:v>-2.3641000000000001</c:v>
                </c:pt>
                <c:pt idx="1">
                  <c:v>-0.32950000000000002</c:v>
                </c:pt>
                <c:pt idx="2">
                  <c:v>2.9672999999999998</c:v>
                </c:pt>
                <c:pt idx="3">
                  <c:v>0</c:v>
                </c:pt>
                <c:pt idx="4">
                  <c:v>2.7492000000000001</c:v>
                </c:pt>
                <c:pt idx="5">
                  <c:v>-0.81420000000000003</c:v>
                </c:pt>
                <c:pt idx="6">
                  <c:v>0.15440000000000001</c:v>
                </c:pt>
                <c:pt idx="7">
                  <c:v>1.4572000000000001</c:v>
                </c:pt>
                <c:pt idx="8">
                  <c:v>-1.7337</c:v>
                </c:pt>
                <c:pt idx="9">
                  <c:v>2.2202000000000002</c:v>
                </c:pt>
                <c:pt idx="10">
                  <c:v>-3.6475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79-4B2B-B6F9-C91CE2B293A1}"/>
            </c:ext>
          </c:extLst>
        </c:ser>
        <c:ser>
          <c:idx val="15"/>
          <c:order val="4"/>
          <c:tx>
            <c:strRef>
              <c:f>'LOG - Walk'!$AF$1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'LOG - Walk'!$AF$2:$AF$12</c:f>
              <c:numCache>
                <c:formatCode>General</c:formatCode>
                <c:ptCount val="11"/>
                <c:pt idx="0">
                  <c:v>-2.1111</c:v>
                </c:pt>
                <c:pt idx="1">
                  <c:v>-0.1976</c:v>
                </c:pt>
                <c:pt idx="2">
                  <c:v>3.1229</c:v>
                </c:pt>
                <c:pt idx="3">
                  <c:v>-3.2618</c:v>
                </c:pt>
                <c:pt idx="4">
                  <c:v>0</c:v>
                </c:pt>
                <c:pt idx="5">
                  <c:v>-0.2147</c:v>
                </c:pt>
                <c:pt idx="6">
                  <c:v>0.75839999999999996</c:v>
                </c:pt>
                <c:pt idx="7">
                  <c:v>2.8129</c:v>
                </c:pt>
                <c:pt idx="8">
                  <c:v>-2.5516000000000001</c:v>
                </c:pt>
                <c:pt idx="9">
                  <c:v>1.8342000000000001</c:v>
                </c:pt>
                <c:pt idx="10">
                  <c:v>-3.3654000000000002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79-4B2B-B6F9-C91CE2B293A1}"/>
            </c:ext>
          </c:extLst>
        </c:ser>
        <c:ser>
          <c:idx val="16"/>
          <c:order val="5"/>
          <c:tx>
            <c:strRef>
              <c:f>'LOG - Walk'!$AG$1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'LOG - Walk'!$AG$2:$AG$12</c:f>
              <c:numCache>
                <c:formatCode>General</c:formatCode>
                <c:ptCount val="11"/>
                <c:pt idx="0">
                  <c:v>-2.3799000000000001</c:v>
                </c:pt>
                <c:pt idx="1">
                  <c:v>-0.58150000000000002</c:v>
                </c:pt>
                <c:pt idx="2">
                  <c:v>3.1844000000000001</c:v>
                </c:pt>
                <c:pt idx="3">
                  <c:v>-4.0111999999999997</c:v>
                </c:pt>
                <c:pt idx="4">
                  <c:v>3.1720999999999999</c:v>
                </c:pt>
                <c:pt idx="5">
                  <c:v>0</c:v>
                </c:pt>
                <c:pt idx="6">
                  <c:v>0.24390000000000001</c:v>
                </c:pt>
                <c:pt idx="7">
                  <c:v>1.1892</c:v>
                </c:pt>
                <c:pt idx="8">
                  <c:v>-2.1894999999999998</c:v>
                </c:pt>
                <c:pt idx="9">
                  <c:v>2.1273</c:v>
                </c:pt>
                <c:pt idx="10">
                  <c:v>-2.4904999999999999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79-4B2B-B6F9-C91CE2B293A1}"/>
            </c:ext>
          </c:extLst>
        </c:ser>
        <c:ser>
          <c:idx val="17"/>
          <c:order val="6"/>
          <c:tx>
            <c:strRef>
              <c:f>'LOG - Walk'!$AH$1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'LOG - Walk'!$AH$2:$AH$12</c:f>
              <c:numCache>
                <c:formatCode>General</c:formatCode>
                <c:ptCount val="11"/>
                <c:pt idx="0">
                  <c:v>-2.1499000000000001</c:v>
                </c:pt>
                <c:pt idx="1">
                  <c:v>-0.15790000000000001</c:v>
                </c:pt>
                <c:pt idx="2">
                  <c:v>2.9657</c:v>
                </c:pt>
                <c:pt idx="3">
                  <c:v>-3.6324999999999998</c:v>
                </c:pt>
                <c:pt idx="4">
                  <c:v>3.4346000000000001</c:v>
                </c:pt>
                <c:pt idx="5">
                  <c:v>-0.52539999999999998</c:v>
                </c:pt>
                <c:pt idx="6">
                  <c:v>0</c:v>
                </c:pt>
                <c:pt idx="7">
                  <c:v>1.2656000000000001</c:v>
                </c:pt>
                <c:pt idx="8">
                  <c:v>-1.6188</c:v>
                </c:pt>
                <c:pt idx="9">
                  <c:v>2.2242999999999999</c:v>
                </c:pt>
                <c:pt idx="10">
                  <c:v>-2.5015000000000001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79-4B2B-B6F9-C91CE2B293A1}"/>
            </c:ext>
          </c:extLst>
        </c:ser>
        <c:ser>
          <c:idx val="18"/>
          <c:order val="7"/>
          <c:tx>
            <c:strRef>
              <c:f>'LOG - Walk'!$AI$1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'LOG - Walk'!$AI$2:$AI$12</c:f>
              <c:numCache>
                <c:formatCode>General</c:formatCode>
                <c:ptCount val="11"/>
                <c:pt idx="0">
                  <c:v>-2.1516999999999999</c:v>
                </c:pt>
                <c:pt idx="1">
                  <c:v>-0.63580000000000003</c:v>
                </c:pt>
                <c:pt idx="2">
                  <c:v>3.3069999999999999</c:v>
                </c:pt>
                <c:pt idx="3">
                  <c:v>-4.4926000000000004</c:v>
                </c:pt>
                <c:pt idx="4">
                  <c:v>4.1797000000000004</c:v>
                </c:pt>
                <c:pt idx="5">
                  <c:v>-0.44130000000000003</c:v>
                </c:pt>
                <c:pt idx="6">
                  <c:v>0.41199999999999998</c:v>
                </c:pt>
                <c:pt idx="7">
                  <c:v>0</c:v>
                </c:pt>
                <c:pt idx="8">
                  <c:v>-2.2267999999999999</c:v>
                </c:pt>
                <c:pt idx="9">
                  <c:v>3.1625999999999999</c:v>
                </c:pt>
                <c:pt idx="10">
                  <c:v>-2.9819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79-4B2B-B6F9-C91CE2B293A1}"/>
            </c:ext>
          </c:extLst>
        </c:ser>
        <c:ser>
          <c:idx val="19"/>
          <c:order val="8"/>
          <c:tx>
            <c:strRef>
              <c:f>'LOG - Walk'!$AJ$1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'LOG - Walk'!$AJ$2:$AJ$12</c:f>
              <c:numCache>
                <c:formatCode>General</c:formatCode>
                <c:ptCount val="11"/>
                <c:pt idx="0">
                  <c:v>-2.2652999999999999</c:v>
                </c:pt>
                <c:pt idx="1">
                  <c:v>-0.83299999999999996</c:v>
                </c:pt>
                <c:pt idx="2">
                  <c:v>2.7197</c:v>
                </c:pt>
                <c:pt idx="3">
                  <c:v>-3.7740999999999998</c:v>
                </c:pt>
                <c:pt idx="4">
                  <c:v>3.4597000000000002</c:v>
                </c:pt>
                <c:pt idx="5">
                  <c:v>-0.66969999999999996</c:v>
                </c:pt>
                <c:pt idx="6">
                  <c:v>-0.51900000000000002</c:v>
                </c:pt>
                <c:pt idx="7">
                  <c:v>1.2618</c:v>
                </c:pt>
                <c:pt idx="8">
                  <c:v>0</c:v>
                </c:pt>
                <c:pt idx="9">
                  <c:v>2.1219999999999999</c:v>
                </c:pt>
                <c:pt idx="10">
                  <c:v>-2.3753000000000002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79-4B2B-B6F9-C91CE2B293A1}"/>
            </c:ext>
          </c:extLst>
        </c:ser>
        <c:ser>
          <c:idx val="20"/>
          <c:order val="9"/>
          <c:tx>
            <c:strRef>
              <c:f>'LOG - Walk'!$AK$1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'LOG - Walk'!$AK$2:$AK$12</c:f>
              <c:numCache>
                <c:formatCode>General</c:formatCode>
                <c:ptCount val="11"/>
                <c:pt idx="0">
                  <c:v>-2.2732999999999999</c:v>
                </c:pt>
                <c:pt idx="1">
                  <c:v>-0.7611</c:v>
                </c:pt>
                <c:pt idx="2">
                  <c:v>3.0947</c:v>
                </c:pt>
                <c:pt idx="3">
                  <c:v>-4.1064999999999996</c:v>
                </c:pt>
                <c:pt idx="4">
                  <c:v>2.9731000000000001</c:v>
                </c:pt>
                <c:pt idx="5">
                  <c:v>-0.81840000000000002</c:v>
                </c:pt>
                <c:pt idx="6">
                  <c:v>0.78100000000000003</c:v>
                </c:pt>
                <c:pt idx="7">
                  <c:v>1.1386000000000001</c:v>
                </c:pt>
                <c:pt idx="8">
                  <c:v>-2.2639999999999998</c:v>
                </c:pt>
                <c:pt idx="9">
                  <c:v>0</c:v>
                </c:pt>
                <c:pt idx="10">
                  <c:v>-2.9100999999999999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79-4B2B-B6F9-C91CE2B293A1}"/>
            </c:ext>
          </c:extLst>
        </c:ser>
        <c:ser>
          <c:idx val="21"/>
          <c:order val="10"/>
          <c:tx>
            <c:strRef>
              <c:f>'LOG - Walk'!$AL$1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'LOG - Walk'!$AL$2:$AL$12</c:f>
              <c:numCache>
                <c:formatCode>General</c:formatCode>
                <c:ptCount val="11"/>
                <c:pt idx="0">
                  <c:v>-2.3828</c:v>
                </c:pt>
                <c:pt idx="1">
                  <c:v>1.6681999999999999</c:v>
                </c:pt>
                <c:pt idx="2">
                  <c:v>2.9405000000000001</c:v>
                </c:pt>
                <c:pt idx="3">
                  <c:v>-3.3517999999999999</c:v>
                </c:pt>
                <c:pt idx="4">
                  <c:v>3.4352999999999998</c:v>
                </c:pt>
                <c:pt idx="5">
                  <c:v>-0.29430000000000001</c:v>
                </c:pt>
                <c:pt idx="6">
                  <c:v>0.73909999999999998</c:v>
                </c:pt>
                <c:pt idx="7">
                  <c:v>0.80449999999999999</c:v>
                </c:pt>
                <c:pt idx="8">
                  <c:v>-1.8282</c:v>
                </c:pt>
                <c:pt idx="9">
                  <c:v>2.3786999999999998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779-4B2B-B6F9-C91CE2B29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Walk'!$AC$13:$AC$23</c:f>
              <c:numCache>
                <c:formatCode>General</c:formatCode>
                <c:ptCount val="11"/>
                <c:pt idx="0">
                  <c:v>1.0549999999999999</c:v>
                </c:pt>
                <c:pt idx="1">
                  <c:v>0</c:v>
                </c:pt>
                <c:pt idx="2">
                  <c:v>-0.55600000000000005</c:v>
                </c:pt>
                <c:pt idx="3">
                  <c:v>-3.3300999999999998</c:v>
                </c:pt>
                <c:pt idx="4">
                  <c:v>-3.3919000000000001</c:v>
                </c:pt>
                <c:pt idx="5">
                  <c:v>-0.85260000000000002</c:v>
                </c:pt>
                <c:pt idx="6">
                  <c:v>5.9663000000000004</c:v>
                </c:pt>
                <c:pt idx="7">
                  <c:v>-7.4676</c:v>
                </c:pt>
                <c:pt idx="8">
                  <c:v>-1.4121999999999999</c:v>
                </c:pt>
                <c:pt idx="9">
                  <c:v>-0.35510000000000003</c:v>
                </c:pt>
                <c:pt idx="10">
                  <c:v>-7.7907000000000002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8-4317-B6FE-C6FD6569E67F}"/>
            </c:ext>
          </c:extLst>
        </c:ser>
        <c:ser>
          <c:idx val="17"/>
          <c:order val="6"/>
          <c:tx>
            <c:strRef>
              <c:f>'LOG - Walk'!$AH$1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Walk'!$AH$13:$AH$23</c:f>
              <c:numCache>
                <c:formatCode>General</c:formatCode>
                <c:ptCount val="11"/>
                <c:pt idx="0">
                  <c:v>1.2246999999999999</c:v>
                </c:pt>
                <c:pt idx="1">
                  <c:v>4.6481000000000003</c:v>
                </c:pt>
                <c:pt idx="2">
                  <c:v>-1.2309000000000001</c:v>
                </c:pt>
                <c:pt idx="3">
                  <c:v>-2.1404999999999998</c:v>
                </c:pt>
                <c:pt idx="4">
                  <c:v>-2.9178999999999999</c:v>
                </c:pt>
                <c:pt idx="5">
                  <c:v>0.17249999999999999</c:v>
                </c:pt>
                <c:pt idx="6">
                  <c:v>0</c:v>
                </c:pt>
                <c:pt idx="7">
                  <c:v>-5.4779</c:v>
                </c:pt>
                <c:pt idx="8">
                  <c:v>-1.32E-2</c:v>
                </c:pt>
                <c:pt idx="9">
                  <c:v>0.26500000000000001</c:v>
                </c:pt>
                <c:pt idx="10">
                  <c:v>-6.4669999999999996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08-4317-B6FE-C6FD6569E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'LOG - Walk'!$A$13:$A$23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'LOG - Walk'!$AB$13:$AB$23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3.2629999999999999</c:v>
                      </c:pt>
                      <c:pt idx="2">
                        <c:v>-0.54520000000000002</c:v>
                      </c:pt>
                      <c:pt idx="3">
                        <c:v>-2.6796000000000002</c:v>
                      </c:pt>
                      <c:pt idx="4">
                        <c:v>-3.2267000000000001</c:v>
                      </c:pt>
                      <c:pt idx="5">
                        <c:v>-0.74150000000000005</c:v>
                      </c:pt>
                      <c:pt idx="6">
                        <c:v>4.8808999999999996</c:v>
                      </c:pt>
                      <c:pt idx="7">
                        <c:v>-5.1616999999999997</c:v>
                      </c:pt>
                      <c:pt idx="8">
                        <c:v>-1.6979</c:v>
                      </c:pt>
                      <c:pt idx="9">
                        <c:v>-3.7100000000000001E-2</c:v>
                      </c:pt>
                      <c:pt idx="10">
                        <c:v>-5.9778000000000002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A08-4317-B6FE-C6FD6569E67F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Walk'!$AE$13:$AE$23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1.1679999999999999</c:v>
                      </c:pt>
                      <c:pt idx="1">
                        <c:v>4.1627000000000001</c:v>
                      </c:pt>
                      <c:pt idx="2">
                        <c:v>-0.65549999999999997</c:v>
                      </c:pt>
                      <c:pt idx="3">
                        <c:v>0</c:v>
                      </c:pt>
                      <c:pt idx="4">
                        <c:v>-2.8308</c:v>
                      </c:pt>
                      <c:pt idx="5">
                        <c:v>-0.72660000000000002</c:v>
                      </c:pt>
                      <c:pt idx="6">
                        <c:v>4.3166000000000002</c:v>
                      </c:pt>
                      <c:pt idx="7">
                        <c:v>-5.1414</c:v>
                      </c:pt>
                      <c:pt idx="8">
                        <c:v>-1.2553000000000001</c:v>
                      </c:pt>
                      <c:pt idx="9">
                        <c:v>-2.4400000000000002E-2</c:v>
                      </c:pt>
                      <c:pt idx="10">
                        <c:v>-5.3753000000000002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A08-4317-B6FE-C6FD6569E67F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Walk'!$AF$1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Walk'!$AF$13:$AF$23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1.34</c:v>
                      </c:pt>
                      <c:pt idx="1">
                        <c:v>3.6597</c:v>
                      </c:pt>
                      <c:pt idx="2">
                        <c:v>-4.4200000000000003E-2</c:v>
                      </c:pt>
                      <c:pt idx="3">
                        <c:v>-2.8742000000000001</c:v>
                      </c:pt>
                      <c:pt idx="4">
                        <c:v>0</c:v>
                      </c:pt>
                      <c:pt idx="5">
                        <c:v>-1.1269</c:v>
                      </c:pt>
                      <c:pt idx="6">
                        <c:v>4.7565</c:v>
                      </c:pt>
                      <c:pt idx="7">
                        <c:v>-4.6093999999999999</c:v>
                      </c:pt>
                      <c:pt idx="8">
                        <c:v>-1.2363999999999999</c:v>
                      </c:pt>
                      <c:pt idx="9">
                        <c:v>0.6321</c:v>
                      </c:pt>
                      <c:pt idx="10">
                        <c:v>-5.3658999999999999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A08-4317-B6FE-C6FD6569E67F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Walk'!$AG$1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Walk'!$AG$13:$AG$23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1.0504</c:v>
                      </c:pt>
                      <c:pt idx="1">
                        <c:v>3.3388</c:v>
                      </c:pt>
                      <c:pt idx="2">
                        <c:v>-0.84360000000000002</c:v>
                      </c:pt>
                      <c:pt idx="3">
                        <c:v>-2.6152000000000002</c:v>
                      </c:pt>
                      <c:pt idx="4">
                        <c:v>-3.2099000000000002</c:v>
                      </c:pt>
                      <c:pt idx="5">
                        <c:v>0</c:v>
                      </c:pt>
                      <c:pt idx="6">
                        <c:v>4.8007</c:v>
                      </c:pt>
                      <c:pt idx="7">
                        <c:v>-5.1723999999999997</c:v>
                      </c:pt>
                      <c:pt idx="8">
                        <c:v>-1.6644000000000001</c:v>
                      </c:pt>
                      <c:pt idx="9">
                        <c:v>-8.8900000000000007E-2</c:v>
                      </c:pt>
                      <c:pt idx="10">
                        <c:v>-5.8992000000000004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A08-4317-B6FE-C6FD6569E67F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Walk'!$AD$13:$AD$23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1.0229999999999999</c:v>
                      </c:pt>
                      <c:pt idx="1">
                        <c:v>3.3388</c:v>
                      </c:pt>
                      <c:pt idx="2">
                        <c:v>0</c:v>
                      </c:pt>
                      <c:pt idx="3">
                        <c:v>-2.8813</c:v>
                      </c:pt>
                      <c:pt idx="4">
                        <c:v>-2.9386000000000001</c:v>
                      </c:pt>
                      <c:pt idx="5">
                        <c:v>-1.1006</c:v>
                      </c:pt>
                      <c:pt idx="6">
                        <c:v>4.8832000000000004</c:v>
                      </c:pt>
                      <c:pt idx="7">
                        <c:v>-5.0993000000000004</c:v>
                      </c:pt>
                      <c:pt idx="8">
                        <c:v>-1.6646000000000001</c:v>
                      </c:pt>
                      <c:pt idx="9">
                        <c:v>-2.4E-2</c:v>
                      </c:pt>
                      <c:pt idx="10">
                        <c:v>-5.8017000000000003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A08-4317-B6FE-C6FD6569E67F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Walk'!$AI$1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Walk'!$AI$13:$AI$23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1.1337999999999999</c:v>
                      </c:pt>
                      <c:pt idx="1">
                        <c:v>6.3841999999999999</c:v>
                      </c:pt>
                      <c:pt idx="2">
                        <c:v>-0.29389999999999999</c:v>
                      </c:pt>
                      <c:pt idx="3">
                        <c:v>-1.9521999999999999</c:v>
                      </c:pt>
                      <c:pt idx="4">
                        <c:v>-2.0977999999999999</c:v>
                      </c:pt>
                      <c:pt idx="5">
                        <c:v>-1.0463</c:v>
                      </c:pt>
                      <c:pt idx="6">
                        <c:v>5.1974</c:v>
                      </c:pt>
                      <c:pt idx="7">
                        <c:v>0</c:v>
                      </c:pt>
                      <c:pt idx="8">
                        <c:v>-1.2002999999999999</c:v>
                      </c:pt>
                      <c:pt idx="9">
                        <c:v>0.20979999999999999</c:v>
                      </c:pt>
                      <c:pt idx="10">
                        <c:v>-4.3085000000000004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A08-4317-B6FE-C6FD6569E67F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Walk'!$AJ$1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Walk'!$AJ$13:$AJ$23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1.2128000000000001</c:v>
                      </c:pt>
                      <c:pt idx="1">
                        <c:v>3.3148</c:v>
                      </c:pt>
                      <c:pt idx="2">
                        <c:v>-0.95430000000000004</c:v>
                      </c:pt>
                      <c:pt idx="3">
                        <c:v>-2.4014000000000002</c:v>
                      </c:pt>
                      <c:pt idx="4">
                        <c:v>-3.0081000000000002</c:v>
                      </c:pt>
                      <c:pt idx="5">
                        <c:v>-1.0075000000000001</c:v>
                      </c:pt>
                      <c:pt idx="6">
                        <c:v>4.4051</c:v>
                      </c:pt>
                      <c:pt idx="7">
                        <c:v>-5.0376000000000003</c:v>
                      </c:pt>
                      <c:pt idx="8">
                        <c:v>0</c:v>
                      </c:pt>
                      <c:pt idx="9">
                        <c:v>-6.6500000000000004E-2</c:v>
                      </c:pt>
                      <c:pt idx="10">
                        <c:v>-6.2912999999999997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A08-4317-B6FE-C6FD6569E67F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Walk'!$AK$1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Walk'!$AK$13:$AK$23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1.1701999999999999</c:v>
                      </c:pt>
                      <c:pt idx="1">
                        <c:v>3.2696000000000001</c:v>
                      </c:pt>
                      <c:pt idx="2">
                        <c:v>-0.67469999999999997</c:v>
                      </c:pt>
                      <c:pt idx="3">
                        <c:v>-2.6137999999999999</c:v>
                      </c:pt>
                      <c:pt idx="4">
                        <c:v>-3.3098999999999998</c:v>
                      </c:pt>
                      <c:pt idx="5">
                        <c:v>-0.95940000000000003</c:v>
                      </c:pt>
                      <c:pt idx="6">
                        <c:v>4.8380999999999998</c:v>
                      </c:pt>
                      <c:pt idx="7">
                        <c:v>-5.7045000000000003</c:v>
                      </c:pt>
                      <c:pt idx="8">
                        <c:v>-1.6091</c:v>
                      </c:pt>
                      <c:pt idx="9">
                        <c:v>0</c:v>
                      </c:pt>
                      <c:pt idx="10">
                        <c:v>-5.9467999999999996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A08-4317-B6FE-C6FD6569E67F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Walk'!$AL$1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Walk'!$AL$13:$AL$23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0.95520000000000005</c:v>
                      </c:pt>
                      <c:pt idx="1">
                        <c:v>5.8341000000000003</c:v>
                      </c:pt>
                      <c:pt idx="2">
                        <c:v>0.22900000000000001</c:v>
                      </c:pt>
                      <c:pt idx="3">
                        <c:v>-3.2947000000000002</c:v>
                      </c:pt>
                      <c:pt idx="4">
                        <c:v>-2.1816</c:v>
                      </c:pt>
                      <c:pt idx="5">
                        <c:v>0.15359999999999999</c:v>
                      </c:pt>
                      <c:pt idx="6">
                        <c:v>5.3159000000000001</c:v>
                      </c:pt>
                      <c:pt idx="7">
                        <c:v>-3.2829000000000002</c:v>
                      </c:pt>
                      <c:pt idx="8">
                        <c:v>-2.4508000000000001</c:v>
                      </c:pt>
                      <c:pt idx="9">
                        <c:v>0.54500000000000004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A08-4317-B6FE-C6FD6569E67F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6"/>
          <c:order val="5"/>
          <c:tx>
            <c:strRef>
              <c:f>'LOG - Walk'!$AG$1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'LOG - Walk'!$AG$56:$AG$66</c:f>
              <c:numCache>
                <c:formatCode>General</c:formatCode>
                <c:ptCount val="11"/>
                <c:pt idx="0">
                  <c:v>-6.4990990000000002</c:v>
                </c:pt>
                <c:pt idx="1">
                  <c:v>-0.120486</c:v>
                </c:pt>
                <c:pt idx="2">
                  <c:v>1.0996790000000001</c:v>
                </c:pt>
                <c:pt idx="3">
                  <c:v>-1.1457539999999999</c:v>
                </c:pt>
                <c:pt idx="4">
                  <c:v>1.700402</c:v>
                </c:pt>
                <c:pt idx="5">
                  <c:v>0</c:v>
                </c:pt>
                <c:pt idx="6">
                  <c:v>0.126716</c:v>
                </c:pt>
                <c:pt idx="7">
                  <c:v>0.66740299999999997</c:v>
                </c:pt>
                <c:pt idx="8">
                  <c:v>-0.86355499999999996</c:v>
                </c:pt>
                <c:pt idx="9">
                  <c:v>0.46551700000000001</c:v>
                </c:pt>
                <c:pt idx="10">
                  <c:v>-0.94609799999999999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51-4211-AA56-ECA52F559643}"/>
            </c:ext>
          </c:extLst>
        </c:ser>
        <c:ser>
          <c:idx val="18"/>
          <c:order val="7"/>
          <c:tx>
            <c:strRef>
              <c:f>'LOG - Walk'!$AI$1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'LOG - Walk'!$AI$56:$AI$66</c:f>
              <c:numCache>
                <c:formatCode>General</c:formatCode>
                <c:ptCount val="11"/>
                <c:pt idx="0">
                  <c:v>-5.9009559999999999</c:v>
                </c:pt>
                <c:pt idx="1">
                  <c:v>-0.13231000000000001</c:v>
                </c:pt>
                <c:pt idx="2">
                  <c:v>1.140088</c:v>
                </c:pt>
                <c:pt idx="3">
                  <c:v>-1.281558</c:v>
                </c:pt>
                <c:pt idx="4">
                  <c:v>2.0251579999999998</c:v>
                </c:pt>
                <c:pt idx="5">
                  <c:v>-0.45877099999999998</c:v>
                </c:pt>
                <c:pt idx="6">
                  <c:v>0.21529599999999999</c:v>
                </c:pt>
                <c:pt idx="7">
                  <c:v>0</c:v>
                </c:pt>
                <c:pt idx="8">
                  <c:v>-0.87919499999999995</c:v>
                </c:pt>
                <c:pt idx="9">
                  <c:v>0.67861099999999996</c:v>
                </c:pt>
                <c:pt idx="10">
                  <c:v>-1.1314930000000001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51-4211-AA56-ECA52F559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strRef>
                    <c:extLst>
                      <c:ext uri="{02D57815-91ED-43cb-92C2-25804820EDAC}">
                        <c15:formulaRef>
                          <c15:sqref>'LOG - Walk'!$AB$1</c15:sqref>
                        </c15:formulaRef>
                      </c:ext>
                    </c:extLst>
                    <c:strCache>
                      <c:ptCount val="1"/>
                      <c:pt idx="0">
                        <c:v>Bicyclist</c:v>
                      </c:pt>
                    </c:strCache>
                  </c:strRef>
                </c:tx>
                <c:cat>
                  <c:strRef>
                    <c:extLst>
                      <c:ext uri="{02D57815-91ED-43cb-92C2-25804820EDAC}">
                        <c15:formulaRef>
                          <c15:sqref>'LOG - Walk'!$A$2:$A$12</c15:sqref>
                        </c15:formulaRef>
                      </c:ext>
                    </c:extLst>
                    <c:strCache>
                      <c:ptCount val="11"/>
                      <c:pt idx="0">
                        <c:v>N_Bicyclist</c:v>
                      </c:pt>
                      <c:pt idx="1">
                        <c:v>N_Building</c:v>
                      </c:pt>
                      <c:pt idx="2">
                        <c:v>N_Car</c:v>
                      </c:pt>
                      <c:pt idx="3">
                        <c:v>N_Fence</c:v>
                      </c:pt>
                      <c:pt idx="4">
                        <c:v>N_Pavement</c:v>
                      </c:pt>
                      <c:pt idx="5">
                        <c:v>N_Pedestrian</c:v>
                      </c:pt>
                      <c:pt idx="6">
                        <c:v>N_Pole</c:v>
                      </c:pt>
                      <c:pt idx="7">
                        <c:v>N_Road</c:v>
                      </c:pt>
                      <c:pt idx="8">
                        <c:v>N_SignSymbol</c:v>
                      </c:pt>
                      <c:pt idx="9">
                        <c:v>N_Sky</c:v>
                      </c:pt>
                      <c:pt idx="10">
                        <c:v>N_Tree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'LOG - Walk'!$AB$56:$AB$66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-7.2620000000000004E-2</c:v>
                      </c:pt>
                      <c:pt idx="2">
                        <c:v>1.036351</c:v>
                      </c:pt>
                      <c:pt idx="3">
                        <c:v>-1.1502479999999999</c:v>
                      </c:pt>
                      <c:pt idx="4">
                        <c:v>1.689764</c:v>
                      </c:pt>
                      <c:pt idx="5">
                        <c:v>-1.034775</c:v>
                      </c:pt>
                      <c:pt idx="6">
                        <c:v>0.117772</c:v>
                      </c:pt>
                      <c:pt idx="7">
                        <c:v>0.57079800000000003</c:v>
                      </c:pt>
                      <c:pt idx="8">
                        <c:v>-0.84480999999999995</c:v>
                      </c:pt>
                      <c:pt idx="9">
                        <c:v>0.45226899999999998</c:v>
                      </c:pt>
                      <c:pt idx="10">
                        <c:v>-1.003374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C51-4211-AA56-ECA52F559643}"/>
                  </c:ext>
                </c:extLst>
              </c15:ser>
            </c15:filteredLineSeries>
            <c15:filteredLineSeries>
              <c15:ser>
                <c:idx val="1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Walk'!$AC$1</c15:sqref>
                        </c15:formulaRef>
                      </c:ext>
                    </c:extLst>
                    <c:strCache>
                      <c:ptCount val="1"/>
                      <c:pt idx="0">
                        <c:v>Building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Walk'!$A$2:$A$12</c15:sqref>
                        </c15:formulaRef>
                      </c:ext>
                    </c:extLst>
                    <c:strCache>
                      <c:ptCount val="11"/>
                      <c:pt idx="0">
                        <c:v>N_Bicyclist</c:v>
                      </c:pt>
                      <c:pt idx="1">
                        <c:v>N_Building</c:v>
                      </c:pt>
                      <c:pt idx="2">
                        <c:v>N_Car</c:v>
                      </c:pt>
                      <c:pt idx="3">
                        <c:v>N_Fence</c:v>
                      </c:pt>
                      <c:pt idx="4">
                        <c:v>N_Pavement</c:v>
                      </c:pt>
                      <c:pt idx="5">
                        <c:v>N_Pedestrian</c:v>
                      </c:pt>
                      <c:pt idx="6">
                        <c:v>N_Pole</c:v>
                      </c:pt>
                      <c:pt idx="7">
                        <c:v>N_Road</c:v>
                      </c:pt>
                      <c:pt idx="8">
                        <c:v>N_SignSymbol</c:v>
                      </c:pt>
                      <c:pt idx="9">
                        <c:v>N_Sky</c:v>
                      </c:pt>
                      <c:pt idx="10">
                        <c:v>N_Tree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Walk'!$AC$56:$AC$66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-6.1518300000000004</c:v>
                      </c:pt>
                      <c:pt idx="1">
                        <c:v>0</c:v>
                      </c:pt>
                      <c:pt idx="2">
                        <c:v>1.1390480000000001</c:v>
                      </c:pt>
                      <c:pt idx="3">
                        <c:v>-1.1768190000000001</c:v>
                      </c:pt>
                      <c:pt idx="4">
                        <c:v>1.837269</c:v>
                      </c:pt>
                      <c:pt idx="5">
                        <c:v>-0.80223599999999995</c:v>
                      </c:pt>
                      <c:pt idx="6">
                        <c:v>-3.0797999999999999E-2</c:v>
                      </c:pt>
                      <c:pt idx="7">
                        <c:v>0.69831600000000005</c:v>
                      </c:pt>
                      <c:pt idx="8">
                        <c:v>-0.90461499999999995</c:v>
                      </c:pt>
                      <c:pt idx="9">
                        <c:v>0.40886</c:v>
                      </c:pt>
                      <c:pt idx="10">
                        <c:v>-1.0027980000000001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C51-4211-AA56-ECA52F559643}"/>
                  </c:ext>
                </c:extLst>
              </c15:ser>
            </c15:filteredLineSeries>
            <c15:filteredLineSeries>
              <c15:ser>
                <c:idx val="1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Walk'!$AD$1</c15:sqref>
                        </c15:formulaRef>
                      </c:ext>
                    </c:extLst>
                    <c:strCache>
                      <c:ptCount val="1"/>
                      <c:pt idx="0">
                        <c:v>Car</c:v>
                      </c:pt>
                    </c:strCache>
                  </c:strRef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Walk'!$AD$56:$AD$66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-5.3710129999999996</c:v>
                      </c:pt>
                      <c:pt idx="1">
                        <c:v>-5.9193000000000003E-2</c:v>
                      </c:pt>
                      <c:pt idx="2">
                        <c:v>0</c:v>
                      </c:pt>
                      <c:pt idx="3">
                        <c:v>-1.034616</c:v>
                      </c:pt>
                      <c:pt idx="4">
                        <c:v>1.7961590000000001</c:v>
                      </c:pt>
                      <c:pt idx="5">
                        <c:v>-0.30420900000000001</c:v>
                      </c:pt>
                      <c:pt idx="6">
                        <c:v>1.08E-4</c:v>
                      </c:pt>
                      <c:pt idx="7">
                        <c:v>0.87568299999999999</c:v>
                      </c:pt>
                      <c:pt idx="8">
                        <c:v>-0.58206899999999995</c:v>
                      </c:pt>
                      <c:pt idx="9">
                        <c:v>0.40181</c:v>
                      </c:pt>
                      <c:pt idx="10">
                        <c:v>-1.0194879999999999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C51-4211-AA56-ECA52F559643}"/>
                  </c:ext>
                </c:extLst>
              </c15:ser>
            </c15:filteredLineSeries>
            <c15:filteredLineSeries>
              <c15:ser>
                <c:idx val="1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Walk'!$AE$1</c15:sqref>
                        </c15:formulaRef>
                      </c:ext>
                    </c:extLst>
                    <c:strCache>
                      <c:ptCount val="1"/>
                      <c:pt idx="0">
                        <c:v>Fence</c:v>
                      </c:pt>
                    </c:strCache>
                  </c:strRef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Walk'!$AE$56:$AE$66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-6.5216659999999997</c:v>
                      </c:pt>
                      <c:pt idx="1">
                        <c:v>-6.8401000000000003E-2</c:v>
                      </c:pt>
                      <c:pt idx="2">
                        <c:v>1.0216769999999999</c:v>
                      </c:pt>
                      <c:pt idx="3">
                        <c:v>0</c:v>
                      </c:pt>
                      <c:pt idx="4">
                        <c:v>1.4582679999999999</c:v>
                      </c:pt>
                      <c:pt idx="5">
                        <c:v>-0.84121599999999996</c:v>
                      </c:pt>
                      <c:pt idx="6">
                        <c:v>7.9787999999999998E-2</c:v>
                      </c:pt>
                      <c:pt idx="7">
                        <c:v>0.81598199999999999</c:v>
                      </c:pt>
                      <c:pt idx="8">
                        <c:v>-0.68235000000000001</c:v>
                      </c:pt>
                      <c:pt idx="9">
                        <c:v>0.486099</c:v>
                      </c:pt>
                      <c:pt idx="10">
                        <c:v>-1.361782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C51-4211-AA56-ECA52F559643}"/>
                  </c:ext>
                </c:extLst>
              </c15:ser>
            </c15:filteredLineSeries>
            <c15:filteredLineSeries>
              <c15:ser>
                <c:idx val="1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Walk'!$AF$1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Walk'!$AF$56:$AF$66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-5.7967050000000002</c:v>
                      </c:pt>
                      <c:pt idx="1">
                        <c:v>-4.1070000000000002E-2</c:v>
                      </c:pt>
                      <c:pt idx="2">
                        <c:v>1.081661</c:v>
                      </c:pt>
                      <c:pt idx="3">
                        <c:v>-0.91774999999999995</c:v>
                      </c:pt>
                      <c:pt idx="4">
                        <c:v>0</c:v>
                      </c:pt>
                      <c:pt idx="5">
                        <c:v>-0.22132299999999999</c:v>
                      </c:pt>
                      <c:pt idx="6">
                        <c:v>0.394762</c:v>
                      </c:pt>
                      <c:pt idx="7">
                        <c:v>1.416609</c:v>
                      </c:pt>
                      <c:pt idx="8">
                        <c:v>-1.001649</c:v>
                      </c:pt>
                      <c:pt idx="9">
                        <c:v>0.39916499999999999</c:v>
                      </c:pt>
                      <c:pt idx="10">
                        <c:v>-1.2616959999999999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C51-4211-AA56-ECA52F559643}"/>
                  </c:ext>
                </c:extLst>
              </c15:ser>
            </c15:filteredLineSeries>
            <c15:filteredLineSeries>
              <c15:ser>
                <c:idx val="1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Walk'!$AH$1</c15:sqref>
                        </c15:formulaRef>
                      </c:ext>
                    </c:extLst>
                    <c:strCache>
                      <c:ptCount val="1"/>
                      <c:pt idx="0">
                        <c:v>Pole</c:v>
                      </c:pt>
                    </c:strCache>
                  </c:strRef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Walk'!$AH$56:$AH$66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-5.9154790000000004</c:v>
                      </c:pt>
                      <c:pt idx="1">
                        <c:v>-3.1928999999999999E-2</c:v>
                      </c:pt>
                      <c:pt idx="2">
                        <c:v>1.024759</c:v>
                      </c:pt>
                      <c:pt idx="3">
                        <c:v>-1.031204</c:v>
                      </c:pt>
                      <c:pt idx="4">
                        <c:v>1.843985</c:v>
                      </c:pt>
                      <c:pt idx="5">
                        <c:v>-0.54161999999999999</c:v>
                      </c:pt>
                      <c:pt idx="6">
                        <c:v>0</c:v>
                      </c:pt>
                      <c:pt idx="7">
                        <c:v>0.70831699999999997</c:v>
                      </c:pt>
                      <c:pt idx="8">
                        <c:v>-0.59744799999999998</c:v>
                      </c:pt>
                      <c:pt idx="9">
                        <c:v>0.47512799999999999</c:v>
                      </c:pt>
                      <c:pt idx="10">
                        <c:v>-0.943666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C51-4211-AA56-ECA52F559643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Walk'!$AJ$1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Walk'!$AJ$56:$AJ$66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-6.2391990000000002</c:v>
                      </c:pt>
                      <c:pt idx="1">
                        <c:v>-0.17144300000000001</c:v>
                      </c:pt>
                      <c:pt idx="2">
                        <c:v>0.92462599999999995</c:v>
                      </c:pt>
                      <c:pt idx="3">
                        <c:v>-1.0775189999999999</c:v>
                      </c:pt>
                      <c:pt idx="4">
                        <c:v>1.8590990000000001</c:v>
                      </c:pt>
                      <c:pt idx="5">
                        <c:v>-0.69475200000000004</c:v>
                      </c:pt>
                      <c:pt idx="6">
                        <c:v>-0.25546400000000002</c:v>
                      </c:pt>
                      <c:pt idx="7">
                        <c:v>0.707839</c:v>
                      </c:pt>
                      <c:pt idx="8">
                        <c:v>0</c:v>
                      </c:pt>
                      <c:pt idx="9">
                        <c:v>0.464586</c:v>
                      </c:pt>
                      <c:pt idx="10">
                        <c:v>-0.90231799999999995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C51-4211-AA56-ECA52F559643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Walk'!$AK$1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Walk'!$AK$56:$AK$66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-6.25901</c:v>
                      </c:pt>
                      <c:pt idx="1">
                        <c:v>-0.156859</c:v>
                      </c:pt>
                      <c:pt idx="2">
                        <c:v>1.0745389999999999</c:v>
                      </c:pt>
                      <c:pt idx="3">
                        <c:v>-1.174261</c:v>
                      </c:pt>
                      <c:pt idx="4">
                        <c:v>1.59331</c:v>
                      </c:pt>
                      <c:pt idx="5">
                        <c:v>-0.85074899999999998</c:v>
                      </c:pt>
                      <c:pt idx="6">
                        <c:v>0.39767999999999998</c:v>
                      </c:pt>
                      <c:pt idx="7">
                        <c:v>0.638266</c:v>
                      </c:pt>
                      <c:pt idx="8">
                        <c:v>-0.89164600000000005</c:v>
                      </c:pt>
                      <c:pt idx="9">
                        <c:v>0</c:v>
                      </c:pt>
                      <c:pt idx="10">
                        <c:v>-1.0987750000000001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C51-4211-AA56-ECA52F559643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Walk'!$AL$1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'LOG - Walk'!$AL$56:$AL$66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-6.5430169999999999</c:v>
                      </c:pt>
                      <c:pt idx="1">
                        <c:v>0.32279099999999999</c:v>
                      </c:pt>
                      <c:pt idx="2">
                        <c:v>1.017555</c:v>
                      </c:pt>
                      <c:pt idx="3">
                        <c:v>-0.93790099999999998</c:v>
                      </c:pt>
                      <c:pt idx="4">
                        <c:v>1.8443419999999999</c:v>
                      </c:pt>
                      <c:pt idx="5">
                        <c:v>-0.30482900000000002</c:v>
                      </c:pt>
                      <c:pt idx="6">
                        <c:v>0.38277699999999998</c:v>
                      </c:pt>
                      <c:pt idx="7">
                        <c:v>0.44886700000000002</c:v>
                      </c:pt>
                      <c:pt idx="8">
                        <c:v>-0.72001499999999996</c:v>
                      </c:pt>
                      <c:pt idx="9">
                        <c:v>0.51604399999999995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C51-4211-AA56-ECA52F559643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'LOG - Walk'!$AB$1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Walk'!$AB$67:$AB$77</c:f>
              <c:numCache>
                <c:formatCode>General</c:formatCode>
                <c:ptCount val="11"/>
                <c:pt idx="0">
                  <c:v>0</c:v>
                </c:pt>
                <c:pt idx="1">
                  <c:v>0.92484699999999997</c:v>
                </c:pt>
                <c:pt idx="2">
                  <c:v>-0.12969700000000001</c:v>
                </c:pt>
                <c:pt idx="3">
                  <c:v>-0.76017599999999996</c:v>
                </c:pt>
                <c:pt idx="4">
                  <c:v>-1.289898</c:v>
                </c:pt>
                <c:pt idx="5">
                  <c:v>-0.406526</c:v>
                </c:pt>
                <c:pt idx="6">
                  <c:v>2.606938</c:v>
                </c:pt>
                <c:pt idx="7">
                  <c:v>-2.3063069999999999</c:v>
                </c:pt>
                <c:pt idx="8">
                  <c:v>-0.73656699999999997</c:v>
                </c:pt>
                <c:pt idx="9">
                  <c:v>-1.668E-2</c:v>
                </c:pt>
                <c:pt idx="10">
                  <c:v>-1.5881810000000001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DB1C-44D6-8D8D-9766E846483B}"/>
            </c:ext>
          </c:extLst>
        </c:ser>
        <c:ser>
          <c:idx val="12"/>
          <c:order val="1"/>
          <c:tx>
            <c:strRef>
              <c:f>'LOG - Walk'!$AC$1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Walk'!$AC$67:$AC$77</c:f>
              <c:numCache>
                <c:formatCode>General</c:formatCode>
                <c:ptCount val="11"/>
                <c:pt idx="0">
                  <c:v>0.90299700000000005</c:v>
                </c:pt>
                <c:pt idx="1">
                  <c:v>0</c:v>
                </c:pt>
                <c:pt idx="2">
                  <c:v>-0.132935</c:v>
                </c:pt>
                <c:pt idx="3">
                  <c:v>-0.92888499999999996</c:v>
                </c:pt>
                <c:pt idx="4">
                  <c:v>-1.353656</c:v>
                </c:pt>
                <c:pt idx="5">
                  <c:v>-0.471001</c:v>
                </c:pt>
                <c:pt idx="6">
                  <c:v>3.0774300000000001</c:v>
                </c:pt>
                <c:pt idx="7">
                  <c:v>-2.9853999999999998</c:v>
                </c:pt>
                <c:pt idx="8">
                  <c:v>-0.61047399999999996</c:v>
                </c:pt>
                <c:pt idx="9">
                  <c:v>-0.15917200000000001</c:v>
                </c:pt>
                <c:pt idx="10">
                  <c:v>-1.903977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C-44D6-8D8D-9766E846483B}"/>
            </c:ext>
          </c:extLst>
        </c:ser>
        <c:ser>
          <c:idx val="13"/>
          <c:order val="2"/>
          <c:tx>
            <c:strRef>
              <c:f>'LOG - Walk'!$AD$1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Walk'!$AD$67:$AD$77</c:f>
              <c:numCache>
                <c:formatCode>General</c:formatCode>
                <c:ptCount val="11"/>
                <c:pt idx="0">
                  <c:v>0.87082099999999996</c:v>
                </c:pt>
                <c:pt idx="1">
                  <c:v>0.94528100000000004</c:v>
                </c:pt>
                <c:pt idx="2">
                  <c:v>0</c:v>
                </c:pt>
                <c:pt idx="3">
                  <c:v>-0.81372199999999995</c:v>
                </c:pt>
                <c:pt idx="4">
                  <c:v>-1.1396059999999999</c:v>
                </c:pt>
                <c:pt idx="5">
                  <c:v>-0.60660899999999995</c:v>
                </c:pt>
                <c:pt idx="6">
                  <c:v>2.5956299999999999</c:v>
                </c:pt>
                <c:pt idx="7">
                  <c:v>-2.267852</c:v>
                </c:pt>
                <c:pt idx="8">
                  <c:v>-0.71620799999999996</c:v>
                </c:pt>
                <c:pt idx="9">
                  <c:v>-1.0766E-2</c:v>
                </c:pt>
                <c:pt idx="10">
                  <c:v>-1.5214810000000001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B1C-44D6-8D8D-9766E846483B}"/>
            </c:ext>
          </c:extLst>
        </c:ser>
        <c:ser>
          <c:idx val="14"/>
          <c:order val="3"/>
          <c:tx>
            <c:strRef>
              <c:f>'LOG - Walk'!$AE$1</c:f>
              <c:strCache>
                <c:ptCount val="1"/>
                <c:pt idx="0">
                  <c:v>Fence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Walk'!$AE$67:$AE$77</c:f>
              <c:numCache>
                <c:formatCode>General</c:formatCode>
                <c:ptCount val="11"/>
                <c:pt idx="0">
                  <c:v>0.99975599999999998</c:v>
                </c:pt>
                <c:pt idx="1">
                  <c:v>1.158933</c:v>
                </c:pt>
                <c:pt idx="2">
                  <c:v>-0.15677099999999999</c:v>
                </c:pt>
                <c:pt idx="3">
                  <c:v>0</c:v>
                </c:pt>
                <c:pt idx="4">
                  <c:v>-1.1271770000000001</c:v>
                </c:pt>
                <c:pt idx="5">
                  <c:v>-0.40238499999999999</c:v>
                </c:pt>
                <c:pt idx="6">
                  <c:v>2.2765900000000001</c:v>
                </c:pt>
                <c:pt idx="7">
                  <c:v>-2.2659090000000002</c:v>
                </c:pt>
                <c:pt idx="8">
                  <c:v>-0.53763300000000003</c:v>
                </c:pt>
                <c:pt idx="9">
                  <c:v>-1.09E-2</c:v>
                </c:pt>
                <c:pt idx="10">
                  <c:v>-1.40391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B1C-44D6-8D8D-9766E846483B}"/>
            </c:ext>
          </c:extLst>
        </c:ser>
        <c:ser>
          <c:idx val="15"/>
          <c:order val="4"/>
          <c:tx>
            <c:strRef>
              <c:f>'LOG - Walk'!$AF$1</c:f>
              <c:strCache>
                <c:ptCount val="1"/>
                <c:pt idx="0">
                  <c:v>Pavement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Walk'!$AF$67:$AF$77</c:f>
              <c:numCache>
                <c:formatCode>General</c:formatCode>
                <c:ptCount val="11"/>
                <c:pt idx="0">
                  <c:v>1.1475169999999999</c:v>
                </c:pt>
                <c:pt idx="1">
                  <c:v>1.035274</c:v>
                </c:pt>
                <c:pt idx="2">
                  <c:v>-1.0281999999999999E-2</c:v>
                </c:pt>
                <c:pt idx="3">
                  <c:v>-0.81195399999999995</c:v>
                </c:pt>
                <c:pt idx="4">
                  <c:v>0</c:v>
                </c:pt>
                <c:pt idx="5">
                  <c:v>-0.62371399999999999</c:v>
                </c:pt>
                <c:pt idx="6">
                  <c:v>2.5301779999999998</c:v>
                </c:pt>
                <c:pt idx="7">
                  <c:v>-2.002691</c:v>
                </c:pt>
                <c:pt idx="8">
                  <c:v>-0.52969100000000002</c:v>
                </c:pt>
                <c:pt idx="9">
                  <c:v>0.279227</c:v>
                </c:pt>
                <c:pt idx="10">
                  <c:v>-1.3745229999999999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DB1C-44D6-8D8D-9766E846483B}"/>
            </c:ext>
          </c:extLst>
        </c:ser>
        <c:ser>
          <c:idx val="16"/>
          <c:order val="5"/>
          <c:tx>
            <c:strRef>
              <c:f>'LOG - Walk'!$AG$1</c:f>
              <c:strCache>
                <c:ptCount val="1"/>
                <c:pt idx="0">
                  <c:v>Pedestrian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Walk'!$AG$67:$AG$77</c:f>
              <c:numCache>
                <c:formatCode>General</c:formatCode>
                <c:ptCount val="11"/>
                <c:pt idx="0">
                  <c:v>0.89015599999999995</c:v>
                </c:pt>
                <c:pt idx="1">
                  <c:v>0.94683099999999998</c:v>
                </c:pt>
                <c:pt idx="2">
                  <c:v>-0.20099500000000001</c:v>
                </c:pt>
                <c:pt idx="3">
                  <c:v>-0.739707</c:v>
                </c:pt>
                <c:pt idx="4">
                  <c:v>-1.2836749999999999</c:v>
                </c:pt>
                <c:pt idx="5">
                  <c:v>0</c:v>
                </c:pt>
                <c:pt idx="6">
                  <c:v>2.5009199999999998</c:v>
                </c:pt>
                <c:pt idx="7">
                  <c:v>-2.3087409999999999</c:v>
                </c:pt>
                <c:pt idx="8">
                  <c:v>-0.720696</c:v>
                </c:pt>
                <c:pt idx="9">
                  <c:v>-3.9992E-2</c:v>
                </c:pt>
                <c:pt idx="10">
                  <c:v>-1.55284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DB1C-44D6-8D8D-9766E846483B}"/>
            </c:ext>
          </c:extLst>
        </c:ser>
        <c:ser>
          <c:idx val="17"/>
          <c:order val="6"/>
          <c:tx>
            <c:strRef>
              <c:f>'LOG - Walk'!$AH$1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Walk'!$AH$67:$AH$77</c:f>
              <c:numCache>
                <c:formatCode>General</c:formatCode>
                <c:ptCount val="11"/>
                <c:pt idx="0">
                  <c:v>1.0491900000000001</c:v>
                </c:pt>
                <c:pt idx="1">
                  <c:v>1.2711269999999999</c:v>
                </c:pt>
                <c:pt idx="2">
                  <c:v>-0.293211</c:v>
                </c:pt>
                <c:pt idx="3">
                  <c:v>-0.59806800000000004</c:v>
                </c:pt>
                <c:pt idx="4">
                  <c:v>-1.161114</c:v>
                </c:pt>
                <c:pt idx="5">
                  <c:v>9.3285000000000007E-2</c:v>
                </c:pt>
                <c:pt idx="6">
                  <c:v>0</c:v>
                </c:pt>
                <c:pt idx="7">
                  <c:v>-2.4409049999999999</c:v>
                </c:pt>
                <c:pt idx="8">
                  <c:v>-5.4079999999999996E-3</c:v>
                </c:pt>
                <c:pt idx="9">
                  <c:v>0.11858299999999999</c:v>
                </c:pt>
                <c:pt idx="10">
                  <c:v>-1.7122539999999999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C-44D6-8D8D-9766E846483B}"/>
            </c:ext>
          </c:extLst>
        </c:ser>
        <c:ser>
          <c:idx val="18"/>
          <c:order val="7"/>
          <c:tx>
            <c:strRef>
              <c:f>'LOG - Walk'!$AI$1</c:f>
              <c:strCache>
                <c:ptCount val="1"/>
                <c:pt idx="0">
                  <c:v>Road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Walk'!$AI$67:$AI$77</c:f>
              <c:numCache>
                <c:formatCode>General</c:formatCode>
                <c:ptCount val="11"/>
                <c:pt idx="0">
                  <c:v>0.97143500000000005</c:v>
                </c:pt>
                <c:pt idx="1">
                  <c:v>1.617707</c:v>
                </c:pt>
                <c:pt idx="2">
                  <c:v>-7.0049E-2</c:v>
                </c:pt>
                <c:pt idx="3">
                  <c:v>-0.54651099999999997</c:v>
                </c:pt>
                <c:pt idx="4">
                  <c:v>-0.81764300000000001</c:v>
                </c:pt>
                <c:pt idx="5">
                  <c:v>-0.57935800000000004</c:v>
                </c:pt>
                <c:pt idx="6">
                  <c:v>2.7676599999999998</c:v>
                </c:pt>
                <c:pt idx="7">
                  <c:v>0</c:v>
                </c:pt>
                <c:pt idx="8">
                  <c:v>-0.51740900000000001</c:v>
                </c:pt>
                <c:pt idx="9">
                  <c:v>9.4036999999999996E-2</c:v>
                </c:pt>
                <c:pt idx="10">
                  <c:v>-1.0579540000000001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DB1C-44D6-8D8D-9766E846483B}"/>
            </c:ext>
          </c:extLst>
        </c:ser>
        <c:ser>
          <c:idx val="19"/>
          <c:order val="8"/>
          <c:tx>
            <c:strRef>
              <c:f>'LOG - Walk'!$AJ$1</c:f>
              <c:strCache>
                <c:ptCount val="1"/>
                <c:pt idx="0">
                  <c:v>SignSymbol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Walk'!$AJ$67:$AJ$77</c:f>
              <c:numCache>
                <c:formatCode>General</c:formatCode>
                <c:ptCount val="11"/>
                <c:pt idx="0">
                  <c:v>1.039196</c:v>
                </c:pt>
                <c:pt idx="1">
                  <c:v>0.93568300000000004</c:v>
                </c:pt>
                <c:pt idx="2">
                  <c:v>-0.22697200000000001</c:v>
                </c:pt>
                <c:pt idx="3">
                  <c:v>-0.67317700000000003</c:v>
                </c:pt>
                <c:pt idx="4">
                  <c:v>-1.1898569999999999</c:v>
                </c:pt>
                <c:pt idx="5">
                  <c:v>-0.55838699999999997</c:v>
                </c:pt>
                <c:pt idx="6">
                  <c:v>2.2077499999999999</c:v>
                </c:pt>
                <c:pt idx="7">
                  <c:v>-2.237625</c:v>
                </c:pt>
                <c:pt idx="8">
                  <c:v>0</c:v>
                </c:pt>
                <c:pt idx="9">
                  <c:v>-2.9831E-2</c:v>
                </c:pt>
                <c:pt idx="10">
                  <c:v>-1.65689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DB1C-44D6-8D8D-9766E846483B}"/>
            </c:ext>
          </c:extLst>
        </c:ser>
        <c:ser>
          <c:idx val="20"/>
          <c:order val="9"/>
          <c:tx>
            <c:strRef>
              <c:f>'LOG - Walk'!$AK$1</c:f>
              <c:strCache>
                <c:ptCount val="1"/>
                <c:pt idx="0">
                  <c:v>Sky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Walk'!$AK$67:$AK$77</c:f>
              <c:numCache>
                <c:formatCode>General</c:formatCode>
                <c:ptCount val="11"/>
                <c:pt idx="0">
                  <c:v>1.0031699999999999</c:v>
                </c:pt>
                <c:pt idx="1">
                  <c:v>0.923767</c:v>
                </c:pt>
                <c:pt idx="2">
                  <c:v>-0.160882</c:v>
                </c:pt>
                <c:pt idx="3">
                  <c:v>-0.73882000000000003</c:v>
                </c:pt>
                <c:pt idx="4">
                  <c:v>-1.3023499999999999</c:v>
                </c:pt>
                <c:pt idx="5">
                  <c:v>-0.53200899999999995</c:v>
                </c:pt>
                <c:pt idx="6">
                  <c:v>2.574916</c:v>
                </c:pt>
                <c:pt idx="7">
                  <c:v>-2.4953150000000002</c:v>
                </c:pt>
                <c:pt idx="8">
                  <c:v>-0.69625400000000004</c:v>
                </c:pt>
                <c:pt idx="9">
                  <c:v>0</c:v>
                </c:pt>
                <c:pt idx="10">
                  <c:v>-1.5709599999999999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DB1C-44D6-8D8D-9766E846483B}"/>
            </c:ext>
          </c:extLst>
        </c:ser>
        <c:ser>
          <c:idx val="21"/>
          <c:order val="10"/>
          <c:tx>
            <c:strRef>
              <c:f>'LOG - Walk'!$AL$1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'LOG - Walk'!$A$13:$A$23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'LOG - Walk'!$AL$67:$AL$77</c:f>
              <c:numCache>
                <c:formatCode>General</c:formatCode>
                <c:ptCount val="11"/>
                <c:pt idx="0">
                  <c:v>0.81567900000000004</c:v>
                </c:pt>
                <c:pt idx="1">
                  <c:v>1.5568489999999999</c:v>
                </c:pt>
                <c:pt idx="2">
                  <c:v>5.4080000000000003E-2</c:v>
                </c:pt>
                <c:pt idx="3">
                  <c:v>-0.922628</c:v>
                </c:pt>
                <c:pt idx="4">
                  <c:v>-0.83309999999999995</c:v>
                </c:pt>
                <c:pt idx="5">
                  <c:v>8.4017999999999995E-2</c:v>
                </c:pt>
                <c:pt idx="6">
                  <c:v>2.8216480000000002</c:v>
                </c:pt>
                <c:pt idx="7">
                  <c:v>-1.3529690000000001</c:v>
                </c:pt>
                <c:pt idx="8">
                  <c:v>-1.0495909999999999</c:v>
                </c:pt>
                <c:pt idx="9">
                  <c:v>0.243229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DB1C-44D6-8D8D-9766E8464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Test-t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Bicyclist</c:v>
          </c:tx>
          <c:spPr>
            <a:ln w="12700"/>
          </c:spPr>
          <c:cat>
            <c:strRef>
              <c:f>Walk!$A$2:$A$12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  <c:extLst xmlns:c15="http://schemas.microsoft.com/office/drawing/2012/chart"/>
            </c:strRef>
          </c:cat>
          <c:val>
            <c:numRef>
              <c:f>Walk!$N$2:$N$12</c:f>
              <c:numCache>
                <c:formatCode>General</c:formatCode>
                <c:ptCount val="11"/>
                <c:pt idx="0">
                  <c:v>0</c:v>
                </c:pt>
                <c:pt idx="1">
                  <c:v>2.013325</c:v>
                </c:pt>
                <c:pt idx="2">
                  <c:v>2.1608499999999999</c:v>
                </c:pt>
                <c:pt idx="3">
                  <c:v>1.989711</c:v>
                </c:pt>
                <c:pt idx="4">
                  <c:v>2.2335039999999999</c:v>
                </c:pt>
                <c:pt idx="5">
                  <c:v>1.839024</c:v>
                </c:pt>
                <c:pt idx="6">
                  <c:v>2.0057429999999998</c:v>
                </c:pt>
                <c:pt idx="7">
                  <c:v>2.108409</c:v>
                </c:pt>
                <c:pt idx="8">
                  <c:v>1.9205840000000001</c:v>
                </c:pt>
                <c:pt idx="9">
                  <c:v>2.015231</c:v>
                </c:pt>
                <c:pt idx="10">
                  <c:v>1.9838290000000001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1-266F-49A6-953A-F9DFFBC1ED17}"/>
            </c:ext>
          </c:extLst>
        </c:ser>
        <c:ser>
          <c:idx val="12"/>
          <c:order val="1"/>
          <c:tx>
            <c:v>Building</c:v>
          </c:tx>
          <c:spPr>
            <a:ln w="12700"/>
          </c:spPr>
          <c:cat>
            <c:strRef>
              <c:f>Walk!$A$2:$A$12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Walk!$O$2:$O$12</c:f>
              <c:numCache>
                <c:formatCode>General</c:formatCode>
                <c:ptCount val="11"/>
                <c:pt idx="0">
                  <c:v>-2.009566</c:v>
                </c:pt>
                <c:pt idx="1">
                  <c:v>0</c:v>
                </c:pt>
                <c:pt idx="2">
                  <c:v>3.196952</c:v>
                </c:pt>
                <c:pt idx="3">
                  <c:v>-0.68890499999999999</c:v>
                </c:pt>
                <c:pt idx="4">
                  <c:v>2.699087</c:v>
                </c:pt>
                <c:pt idx="5">
                  <c:v>-7.8289999999999998E-2</c:v>
                </c:pt>
                <c:pt idx="6">
                  <c:v>1.4649999999999999E-3</c:v>
                </c:pt>
                <c:pt idx="7">
                  <c:v>1.374107</c:v>
                </c:pt>
                <c:pt idx="8">
                  <c:v>-1.9033659999999999</c:v>
                </c:pt>
                <c:pt idx="9">
                  <c:v>0.26209300000000002</c:v>
                </c:pt>
                <c:pt idx="10">
                  <c:v>-4.3731229999999996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66F-49A6-953A-F9DFFBC1ED17}"/>
            </c:ext>
          </c:extLst>
        </c:ser>
        <c:ser>
          <c:idx val="13"/>
          <c:order val="2"/>
          <c:tx>
            <c:v>Car</c:v>
          </c:tx>
          <c:spPr>
            <a:ln w="12700"/>
          </c:spPr>
          <c:val>
            <c:numRef>
              <c:f>Walk!$P$2:$P$12</c:f>
              <c:numCache>
                <c:formatCode>General</c:formatCode>
                <c:ptCount val="11"/>
                <c:pt idx="0">
                  <c:v>-2.1570719999999999</c:v>
                </c:pt>
                <c:pt idx="1">
                  <c:v>-3.1967479999999999</c:v>
                </c:pt>
                <c:pt idx="2">
                  <c:v>0</c:v>
                </c:pt>
                <c:pt idx="3">
                  <c:v>-3.018564</c:v>
                </c:pt>
                <c:pt idx="4">
                  <c:v>0.75780499999999995</c:v>
                </c:pt>
                <c:pt idx="5">
                  <c:v>-0.58372500000000005</c:v>
                </c:pt>
                <c:pt idx="6">
                  <c:v>-1.9775700000000001</c:v>
                </c:pt>
                <c:pt idx="7">
                  <c:v>-0.47348400000000002</c:v>
                </c:pt>
                <c:pt idx="8">
                  <c:v>-3.4461379999999999</c:v>
                </c:pt>
                <c:pt idx="9">
                  <c:v>-3.1587939999999999</c:v>
                </c:pt>
                <c:pt idx="10">
                  <c:v>-3.8246579999999999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66F-49A6-953A-F9DFFBC1ED17}"/>
            </c:ext>
          </c:extLst>
        </c:ser>
        <c:ser>
          <c:idx val="14"/>
          <c:order val="3"/>
          <c:tx>
            <c:v>Fence</c:v>
          </c:tx>
          <c:val>
            <c:numRef>
              <c:f>Walk!$Q$2:$Q$12</c:f>
              <c:numCache>
                <c:formatCode>General</c:formatCode>
                <c:ptCount val="11"/>
                <c:pt idx="0">
                  <c:v>-1.985941</c:v>
                </c:pt>
                <c:pt idx="1">
                  <c:v>0.68903400000000004</c:v>
                </c:pt>
                <c:pt idx="2">
                  <c:v>3.018805</c:v>
                </c:pt>
                <c:pt idx="3">
                  <c:v>0</c:v>
                </c:pt>
                <c:pt idx="4">
                  <c:v>2.68215</c:v>
                </c:pt>
                <c:pt idx="5">
                  <c:v>-9.6460000000000001E-3</c:v>
                </c:pt>
                <c:pt idx="6">
                  <c:v>0.28022200000000003</c:v>
                </c:pt>
                <c:pt idx="7">
                  <c:v>1.5421819999999999</c:v>
                </c:pt>
                <c:pt idx="8">
                  <c:v>-1.2949710000000001</c:v>
                </c:pt>
                <c:pt idx="9">
                  <c:v>0.74104400000000004</c:v>
                </c:pt>
                <c:pt idx="10">
                  <c:v>-0.26230300000000001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66F-49A6-953A-F9DFFBC1ED17}"/>
            </c:ext>
          </c:extLst>
        </c:ser>
        <c:ser>
          <c:idx val="15"/>
          <c:order val="4"/>
          <c:tx>
            <c:strRef>
              <c:f>Walk!$R$1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Walk!$R$2:$R$12</c:f>
              <c:numCache>
                <c:formatCode>General</c:formatCode>
                <c:ptCount val="11"/>
                <c:pt idx="0">
                  <c:v>-2.2297340000000001</c:v>
                </c:pt>
                <c:pt idx="1">
                  <c:v>-2.6987770000000002</c:v>
                </c:pt>
                <c:pt idx="2">
                  <c:v>-0.75740300000000005</c:v>
                </c:pt>
                <c:pt idx="3">
                  <c:v>-2.6817730000000002</c:v>
                </c:pt>
                <c:pt idx="4">
                  <c:v>0</c:v>
                </c:pt>
                <c:pt idx="5">
                  <c:v>-0.79759800000000003</c:v>
                </c:pt>
                <c:pt idx="6">
                  <c:v>-2.0723060000000002</c:v>
                </c:pt>
                <c:pt idx="7">
                  <c:v>-0.888428</c:v>
                </c:pt>
                <c:pt idx="8">
                  <c:v>-3.4278569999999999</c:v>
                </c:pt>
                <c:pt idx="9">
                  <c:v>-2.7089159999999999</c:v>
                </c:pt>
                <c:pt idx="10">
                  <c:v>-3.0541489999999998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66F-49A6-953A-F9DFFBC1ED17}"/>
            </c:ext>
          </c:extLst>
        </c:ser>
        <c:ser>
          <c:idx val="16"/>
          <c:order val="5"/>
          <c:tx>
            <c:strRef>
              <c:f>Walk!$S$1</c:f>
              <c:strCache>
                <c:ptCount val="1"/>
                <c:pt idx="0">
                  <c:v>Pedestrian</c:v>
                </c:pt>
              </c:strCache>
            </c:strRef>
          </c:tx>
          <c:spPr>
            <a:ln w="12700"/>
          </c:spPr>
          <c:val>
            <c:numRef>
              <c:f>Walk!$S$2:$S$12</c:f>
              <c:numCache>
                <c:formatCode>General</c:formatCode>
                <c:ptCount val="11"/>
                <c:pt idx="0">
                  <c:v>-1.8349249999999999</c:v>
                </c:pt>
                <c:pt idx="1">
                  <c:v>7.9480999999999996E-2</c:v>
                </c:pt>
                <c:pt idx="2">
                  <c:v>0.58495699999999995</c:v>
                </c:pt>
                <c:pt idx="3">
                  <c:v>1.0857E-2</c:v>
                </c:pt>
                <c:pt idx="4">
                  <c:v>0.79890899999999998</c:v>
                </c:pt>
                <c:pt idx="5">
                  <c:v>0</c:v>
                </c:pt>
                <c:pt idx="6">
                  <c:v>7.5773999999999994E-2</c:v>
                </c:pt>
                <c:pt idx="7">
                  <c:v>0.43016199999999999</c:v>
                </c:pt>
                <c:pt idx="8">
                  <c:v>-0.209705</c:v>
                </c:pt>
                <c:pt idx="9">
                  <c:v>8.7230000000000002E-2</c:v>
                </c:pt>
                <c:pt idx="10">
                  <c:v>-1.5531E-2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66F-49A6-953A-F9DFFBC1ED17}"/>
            </c:ext>
          </c:extLst>
        </c:ser>
        <c:ser>
          <c:idx val="17"/>
          <c:order val="6"/>
          <c:tx>
            <c:strRef>
              <c:f>Walk!$T$1</c:f>
              <c:strCache>
                <c:ptCount val="1"/>
                <c:pt idx="0">
                  <c:v>Pole</c:v>
                </c:pt>
              </c:strCache>
            </c:strRef>
          </c:tx>
          <c:spPr>
            <a:ln w="12700"/>
          </c:spPr>
          <c:val>
            <c:numRef>
              <c:f>Walk!$T$2:$T$12</c:f>
              <c:numCache>
                <c:formatCode>General</c:formatCode>
                <c:ptCount val="11"/>
                <c:pt idx="0">
                  <c:v>-2.0019939999999998</c:v>
                </c:pt>
                <c:pt idx="1">
                  <c:v>-1.266E-3</c:v>
                </c:pt>
                <c:pt idx="2">
                  <c:v>1.9778340000000001</c:v>
                </c:pt>
                <c:pt idx="3">
                  <c:v>-0.27998200000000001</c:v>
                </c:pt>
                <c:pt idx="4">
                  <c:v>2.0725669999999998</c:v>
                </c:pt>
                <c:pt idx="5">
                  <c:v>-7.4589000000000003E-2</c:v>
                </c:pt>
                <c:pt idx="6">
                  <c:v>0</c:v>
                </c:pt>
                <c:pt idx="7">
                  <c:v>1.0283629999999999</c:v>
                </c:pt>
                <c:pt idx="8">
                  <c:v>-0.97450499999999995</c:v>
                </c:pt>
                <c:pt idx="9">
                  <c:v>3.1835000000000002E-2</c:v>
                </c:pt>
                <c:pt idx="10">
                  <c:v>-0.43655899999999997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66F-49A6-953A-F9DFFBC1ED17}"/>
            </c:ext>
          </c:extLst>
        </c:ser>
        <c:ser>
          <c:idx val="18"/>
          <c:order val="7"/>
          <c:tx>
            <c:strRef>
              <c:f>Walk!$U$1</c:f>
              <c:strCache>
                <c:ptCount val="1"/>
                <c:pt idx="0">
                  <c:v>Road</c:v>
                </c:pt>
              </c:strCache>
            </c:strRef>
          </c:tx>
          <c:spPr>
            <a:ln w="12700"/>
          </c:spPr>
          <c:val>
            <c:numRef>
              <c:f>Walk!$U$2:$U$12</c:f>
              <c:numCache>
                <c:formatCode>General</c:formatCode>
                <c:ptCount val="11"/>
                <c:pt idx="0">
                  <c:v>-2.1046</c:v>
                </c:pt>
                <c:pt idx="1">
                  <c:v>-1.3737410000000001</c:v>
                </c:pt>
                <c:pt idx="2">
                  <c:v>0.47390599999999999</c:v>
                </c:pt>
                <c:pt idx="3">
                  <c:v>-1.54183</c:v>
                </c:pt>
                <c:pt idx="4">
                  <c:v>0.88900900000000005</c:v>
                </c:pt>
                <c:pt idx="5">
                  <c:v>-0.42893100000000001</c:v>
                </c:pt>
                <c:pt idx="6">
                  <c:v>-1.0278320000000001</c:v>
                </c:pt>
                <c:pt idx="7">
                  <c:v>0</c:v>
                </c:pt>
                <c:pt idx="8">
                  <c:v>-2.1801469999999998</c:v>
                </c:pt>
                <c:pt idx="9">
                  <c:v>-1.343378</c:v>
                </c:pt>
                <c:pt idx="10">
                  <c:v>-1.727026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66F-49A6-953A-F9DFFBC1ED17}"/>
            </c:ext>
          </c:extLst>
        </c:ser>
        <c:ser>
          <c:idx val="19"/>
          <c:order val="8"/>
          <c:tx>
            <c:strRef>
              <c:f>Walk!$V$1</c:f>
              <c:strCache>
                <c:ptCount val="1"/>
                <c:pt idx="0">
                  <c:v>SignSymbol</c:v>
                </c:pt>
              </c:strCache>
            </c:strRef>
          </c:tx>
          <c:spPr>
            <a:ln w="12700"/>
          </c:spPr>
          <c:val>
            <c:numRef>
              <c:f>Walk!$V$2:$V$12</c:f>
              <c:numCache>
                <c:formatCode>General</c:formatCode>
                <c:ptCount val="11"/>
                <c:pt idx="0">
                  <c:v>-1.9167989999999999</c:v>
                </c:pt>
                <c:pt idx="1">
                  <c:v>1.9035629999999999</c:v>
                </c:pt>
                <c:pt idx="2">
                  <c:v>3.4464269999999999</c:v>
                </c:pt>
                <c:pt idx="3">
                  <c:v>1.2951779999999999</c:v>
                </c:pt>
                <c:pt idx="4">
                  <c:v>3.4282729999999999</c:v>
                </c:pt>
                <c:pt idx="5">
                  <c:v>0.21093400000000001</c:v>
                </c:pt>
                <c:pt idx="6">
                  <c:v>0.97481799999999996</c:v>
                </c:pt>
                <c:pt idx="7">
                  <c:v>2.1804770000000002</c:v>
                </c:pt>
                <c:pt idx="8">
                  <c:v>0</c:v>
                </c:pt>
                <c:pt idx="9">
                  <c:v>1.97637</c:v>
                </c:pt>
                <c:pt idx="10">
                  <c:v>1.314956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66F-49A6-953A-F9DFFBC1ED17}"/>
            </c:ext>
          </c:extLst>
        </c:ser>
        <c:ser>
          <c:idx val="20"/>
          <c:order val="9"/>
          <c:tx>
            <c:strRef>
              <c:f>Walk!$W$1</c:f>
              <c:strCache>
                <c:ptCount val="1"/>
                <c:pt idx="0">
                  <c:v>Sky</c:v>
                </c:pt>
              </c:strCache>
            </c:strRef>
          </c:tx>
          <c:spPr>
            <a:ln w="12700"/>
          </c:spPr>
          <c:val>
            <c:numRef>
              <c:f>Walk!$W$2:$W$12</c:f>
              <c:numCache>
                <c:formatCode>General</c:formatCode>
                <c:ptCount val="11"/>
                <c:pt idx="0">
                  <c:v>-2.0114670000000001</c:v>
                </c:pt>
                <c:pt idx="1">
                  <c:v>-0.262048</c:v>
                </c:pt>
                <c:pt idx="2">
                  <c:v>3.158995</c:v>
                </c:pt>
                <c:pt idx="3">
                  <c:v>-0.74091499999999999</c:v>
                </c:pt>
                <c:pt idx="4">
                  <c:v>2.7092559999999999</c:v>
                </c:pt>
                <c:pt idx="5">
                  <c:v>-8.6031999999999997E-2</c:v>
                </c:pt>
                <c:pt idx="6">
                  <c:v>-3.1646000000000001E-2</c:v>
                </c:pt>
                <c:pt idx="7">
                  <c:v>1.3437140000000001</c:v>
                </c:pt>
                <c:pt idx="8">
                  <c:v>-1.9761839999999999</c:v>
                </c:pt>
                <c:pt idx="9">
                  <c:v>0</c:v>
                </c:pt>
                <c:pt idx="10">
                  <c:v>-4.1569310000000002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66F-49A6-953A-F9DFFBC1ED17}"/>
            </c:ext>
          </c:extLst>
        </c:ser>
        <c:ser>
          <c:idx val="21"/>
          <c:order val="10"/>
          <c:tx>
            <c:strRef>
              <c:f>Walk!$X$1</c:f>
              <c:strCache>
                <c:ptCount val="1"/>
                <c:pt idx="0">
                  <c:v>Tree</c:v>
                </c:pt>
              </c:strCache>
            </c:strRef>
          </c:tx>
          <c:spPr>
            <a:ln w="12700"/>
          </c:spPr>
          <c:val>
            <c:numRef>
              <c:f>Walk!$X$2:$X$12</c:f>
              <c:numCache>
                <c:formatCode>General</c:formatCode>
                <c:ptCount val="11"/>
                <c:pt idx="0">
                  <c:v>-1.9800610000000001</c:v>
                </c:pt>
                <c:pt idx="1">
                  <c:v>4.3731640000000001</c:v>
                </c:pt>
                <c:pt idx="2">
                  <c:v>3.8248549999999999</c:v>
                </c:pt>
                <c:pt idx="3">
                  <c:v>0.26242599999999999</c:v>
                </c:pt>
                <c:pt idx="4">
                  <c:v>3.0544880000000001</c:v>
                </c:pt>
                <c:pt idx="5">
                  <c:v>1.6730999999999999E-2</c:v>
                </c:pt>
                <c:pt idx="6">
                  <c:v>0.43673899999999999</c:v>
                </c:pt>
                <c:pt idx="7">
                  <c:v>1.7273540000000001</c:v>
                </c:pt>
                <c:pt idx="8">
                  <c:v>-1.314773</c:v>
                </c:pt>
                <c:pt idx="9">
                  <c:v>4.1569649999999996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66F-49A6-953A-F9DFFBC1E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62812462702428E-2"/>
          <c:y val="4.4162632371079126E-2"/>
          <c:w val="0.73233281225893032"/>
          <c:h val="0.82377610066993756"/>
        </c:manualLayout>
      </c:layout>
      <c:lineChart>
        <c:grouping val="standard"/>
        <c:varyColors val="0"/>
        <c:ser>
          <c:idx val="12"/>
          <c:order val="1"/>
          <c:tx>
            <c:v>Building</c:v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Walk!$O$13:$O$23</c:f>
              <c:numCache>
                <c:formatCode>General</c:formatCode>
                <c:ptCount val="11"/>
                <c:pt idx="0">
                  <c:v>0.97914299999999999</c:v>
                </c:pt>
                <c:pt idx="1">
                  <c:v>0</c:v>
                </c:pt>
                <c:pt idx="2">
                  <c:v>-2.9101110000000001</c:v>
                </c:pt>
                <c:pt idx="3">
                  <c:v>-3.6952400000000001</c:v>
                </c:pt>
                <c:pt idx="4">
                  <c:v>-4.6322489999999998</c:v>
                </c:pt>
                <c:pt idx="5">
                  <c:v>-2.0270830000000002</c:v>
                </c:pt>
                <c:pt idx="6">
                  <c:v>4.2430269999999997</c:v>
                </c:pt>
                <c:pt idx="7">
                  <c:v>-9.0113380000000003</c:v>
                </c:pt>
                <c:pt idx="8">
                  <c:v>-2.3638110000000001</c:v>
                </c:pt>
                <c:pt idx="9">
                  <c:v>-1.825509</c:v>
                </c:pt>
                <c:pt idx="10">
                  <c:v>-6.3498039999999998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2-43A0-8D8A-A092A4BB382F}"/>
            </c:ext>
          </c:extLst>
        </c:ser>
        <c:ser>
          <c:idx val="17"/>
          <c:order val="6"/>
          <c:tx>
            <c:strRef>
              <c:f>Walk!$T$1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Walk!$T$13:$T$23</c:f>
              <c:numCache>
                <c:formatCode>General</c:formatCode>
                <c:ptCount val="11"/>
                <c:pt idx="0">
                  <c:v>-0.31039299999999997</c:v>
                </c:pt>
                <c:pt idx="1">
                  <c:v>-4.2430209999999997</c:v>
                </c:pt>
                <c:pt idx="2">
                  <c:v>-5.0859990000000002</c:v>
                </c:pt>
                <c:pt idx="3">
                  <c:v>-5.0317230000000004</c:v>
                </c:pt>
                <c:pt idx="4">
                  <c:v>-5.2204230000000003</c:v>
                </c:pt>
                <c:pt idx="5">
                  <c:v>-3.7241590000000002</c:v>
                </c:pt>
                <c:pt idx="6">
                  <c:v>0</c:v>
                </c:pt>
                <c:pt idx="7">
                  <c:v>-5.6678889999999997</c:v>
                </c:pt>
                <c:pt idx="8">
                  <c:v>-4.3609030000000004</c:v>
                </c:pt>
                <c:pt idx="9">
                  <c:v>-4.5347460000000002</c:v>
                </c:pt>
                <c:pt idx="10">
                  <c:v>-5.4391400000000001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B2-43A0-8D8A-A092A4BB3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>
          <c:ext xmlns:c15="http://schemas.microsoft.com/office/drawing/2012/chart" uri="{02D57815-91ED-43cb-92C2-25804820EDAC}">
            <c15:filteredLineSeries>
              <c15:ser>
                <c:idx val="11"/>
                <c:order val="0"/>
                <c:tx>
                  <c:v>Bicyclist</c:v>
                </c:tx>
                <c:cat>
                  <c:strRef>
                    <c:extLst>
                      <c:ext uri="{02D57815-91ED-43cb-92C2-25804820EDAC}">
                        <c15:formulaRef>
                          <c15:sqref>Walk!$A$13:$A$23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Walk!$N$13:$N$23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-0.97925399999999996</c:v>
                      </c:pt>
                      <c:pt idx="2">
                        <c:v>-1.16693</c:v>
                      </c:pt>
                      <c:pt idx="3">
                        <c:v>-1.227052</c:v>
                      </c:pt>
                      <c:pt idx="4">
                        <c:v>-1.245242</c:v>
                      </c:pt>
                      <c:pt idx="5">
                        <c:v>-1.6762049999999999</c:v>
                      </c:pt>
                      <c:pt idx="6">
                        <c:v>0.31024000000000002</c:v>
                      </c:pt>
                      <c:pt idx="7">
                        <c:v>-1.341577</c:v>
                      </c:pt>
                      <c:pt idx="8">
                        <c:v>-1.5348409999999999</c:v>
                      </c:pt>
                      <c:pt idx="9">
                        <c:v>-1.2653639999999999</c:v>
                      </c:pt>
                      <c:pt idx="10">
                        <c:v>-1.274993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B2-43A0-8D8A-A092A4BB382F}"/>
                  </c:ext>
                </c:extLst>
              </c15:ser>
            </c15:filteredLineSeries>
            <c15:filteredLineSeries>
              <c15:ser>
                <c:idx val="14"/>
                <c:order val="2"/>
                <c:tx>
                  <c:v>Fence</c:v>
                </c:tx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Walk!$Q$13:$Q$23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1.226939</c:v>
                      </c:pt>
                      <c:pt idx="1">
                        <c:v>3.6952440000000002</c:v>
                      </c:pt>
                      <c:pt idx="2">
                        <c:v>0.70337499999999997</c:v>
                      </c:pt>
                      <c:pt idx="3">
                        <c:v>0</c:v>
                      </c:pt>
                      <c:pt idx="4">
                        <c:v>-0.21448</c:v>
                      </c:pt>
                      <c:pt idx="5">
                        <c:v>-1.500804</c:v>
                      </c:pt>
                      <c:pt idx="6">
                        <c:v>5.0317299999999996</c:v>
                      </c:pt>
                      <c:pt idx="7">
                        <c:v>-1.75847</c:v>
                      </c:pt>
                      <c:pt idx="8">
                        <c:v>-1.420156</c:v>
                      </c:pt>
                      <c:pt idx="9">
                        <c:v>-0.31423499999999999</c:v>
                      </c:pt>
                      <c:pt idx="10">
                        <c:v>-0.68940100000000004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B2-43A0-8D8A-A092A4BB382F}"/>
                  </c:ext>
                </c:extLst>
              </c15:ser>
            </c15:filteredLineSeries>
            <c15:filteredLineSeries>
              <c15:ser>
                <c:idx val="1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Walk!$R$1</c15:sqref>
                        </c15:formulaRef>
                      </c:ext>
                    </c:extLst>
                    <c:strCache>
                      <c:ptCount val="1"/>
                      <c:pt idx="0">
                        <c:v>Pavement</c:v>
                      </c:pt>
                    </c:strCache>
                  </c:strRef>
                </c:tx>
                <c:marker>
                  <c:symbol val="circle"/>
                  <c:size val="2"/>
                  <c:spPr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Walk!$R$13:$R$23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1.24509</c:v>
                      </c:pt>
                      <c:pt idx="1">
                        <c:v>4.6322349999999997</c:v>
                      </c:pt>
                      <c:pt idx="2">
                        <c:v>1.158755</c:v>
                      </c:pt>
                      <c:pt idx="3">
                        <c:v>0.214452</c:v>
                      </c:pt>
                      <c:pt idx="4">
                        <c:v>0</c:v>
                      </c:pt>
                      <c:pt idx="5">
                        <c:v>-1.4597869999999999</c:v>
                      </c:pt>
                      <c:pt idx="6">
                        <c:v>5.220459</c:v>
                      </c:pt>
                      <c:pt idx="7">
                        <c:v>-2.1641279999999998</c:v>
                      </c:pt>
                      <c:pt idx="8">
                        <c:v>-1.3753709999999999</c:v>
                      </c:pt>
                      <c:pt idx="9">
                        <c:v>-0.235537</c:v>
                      </c:pt>
                      <c:pt idx="10">
                        <c:v>-0.65982799999999997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B2-43A0-8D8A-A092A4BB382F}"/>
                  </c:ext>
                </c:extLst>
              </c15:ser>
            </c15:filteredLineSeries>
            <c15:filteredLineSeries>
              <c15:ser>
                <c:idx val="1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Walk!$S$1</c15:sqref>
                        </c15:formulaRef>
                      </c:ext>
                    </c:extLst>
                    <c:strCache>
                      <c:ptCount val="1"/>
                      <c:pt idx="0">
                        <c:v>Pedestrian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Walk!$S$13:$S$23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1.676188</c:v>
                      </c:pt>
                      <c:pt idx="1">
                        <c:v>2.0270670000000002</c:v>
                      </c:pt>
                      <c:pt idx="2">
                        <c:v>1.597556</c:v>
                      </c:pt>
                      <c:pt idx="3">
                        <c:v>1.5007760000000001</c:v>
                      </c:pt>
                      <c:pt idx="4">
                        <c:v>1.4597230000000001</c:v>
                      </c:pt>
                      <c:pt idx="5">
                        <c:v>0</c:v>
                      </c:pt>
                      <c:pt idx="6">
                        <c:v>3.7241420000000001</c:v>
                      </c:pt>
                      <c:pt idx="7">
                        <c:v>1.258804</c:v>
                      </c:pt>
                      <c:pt idx="8">
                        <c:v>0.65451199999999998</c:v>
                      </c:pt>
                      <c:pt idx="9">
                        <c:v>1.312349</c:v>
                      </c:pt>
                      <c:pt idx="10">
                        <c:v>1.4098010000000001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6B2-43A0-8D8A-A092A4BB382F}"/>
                  </c:ext>
                </c:extLst>
              </c15:ser>
            </c15:filteredLineSeries>
            <c15:filteredLineSeries>
              <c15:ser>
                <c:idx val="13"/>
                <c:order val="5"/>
                <c:tx>
                  <c:v>Car</c:v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Walk!$P$13:$P$23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1.166776</c:v>
                      </c:pt>
                      <c:pt idx="1">
                        <c:v>2.9100999999999999</c:v>
                      </c:pt>
                      <c:pt idx="2">
                        <c:v>0</c:v>
                      </c:pt>
                      <c:pt idx="3">
                        <c:v>-0.70338800000000001</c:v>
                      </c:pt>
                      <c:pt idx="4">
                        <c:v>-1.158744</c:v>
                      </c:pt>
                      <c:pt idx="5">
                        <c:v>-1.597599</c:v>
                      </c:pt>
                      <c:pt idx="6">
                        <c:v>5.0860149999999997</c:v>
                      </c:pt>
                      <c:pt idx="7">
                        <c:v>-3.0157630000000002</c:v>
                      </c:pt>
                      <c:pt idx="8">
                        <c:v>-1.592247</c:v>
                      </c:pt>
                      <c:pt idx="9">
                        <c:v>-0.63795800000000003</c:v>
                      </c:pt>
                      <c:pt idx="10">
                        <c:v>-1.816959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B2-43A0-8D8A-A092A4BB382F}"/>
                  </c:ext>
                </c:extLst>
              </c15:ser>
            </c15:filteredLineSeries>
            <c15:filteredLineSeries>
              <c15:ser>
                <c:idx val="1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Walk!$U$1</c15:sqref>
                        </c15:formulaRef>
                      </c:ext>
                    </c:extLst>
                    <c:strCache>
                      <c:ptCount val="1"/>
                      <c:pt idx="0">
                        <c:v>Road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Walk!$U$13:$U$23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1.3414509999999999</c:v>
                      </c:pt>
                      <c:pt idx="1">
                        <c:v>9.0113520000000005</c:v>
                      </c:pt>
                      <c:pt idx="2">
                        <c:v>3.0157820000000002</c:v>
                      </c:pt>
                      <c:pt idx="3">
                        <c:v>1.7584880000000001</c:v>
                      </c:pt>
                      <c:pt idx="4">
                        <c:v>2.164129</c:v>
                      </c:pt>
                      <c:pt idx="5">
                        <c:v>-1.258839</c:v>
                      </c:pt>
                      <c:pt idx="6">
                        <c:v>5.6679029999999999</c:v>
                      </c:pt>
                      <c:pt idx="7">
                        <c:v>0</c:v>
                      </c:pt>
                      <c:pt idx="8">
                        <c:v>-0.98535200000000001</c:v>
                      </c:pt>
                      <c:pt idx="9">
                        <c:v>0.35159400000000002</c:v>
                      </c:pt>
                      <c:pt idx="10">
                        <c:v>1.7229220000000001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6B2-43A0-8D8A-A092A4BB382F}"/>
                  </c:ext>
                </c:extLst>
              </c15:ser>
            </c15:filteredLineSeries>
            <c15:filteredLineSeries>
              <c15:ser>
                <c:idx val="1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Walk!$V$1</c15:sqref>
                        </c15:formulaRef>
                      </c:ext>
                    </c:extLst>
                    <c:strCache>
                      <c:ptCount val="1"/>
                      <c:pt idx="0">
                        <c:v>SignSymbol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Walk!$V$13:$V$23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1.5347420000000001</c:v>
                      </c:pt>
                      <c:pt idx="1">
                        <c:v>2.3638340000000002</c:v>
                      </c:pt>
                      <c:pt idx="2">
                        <c:v>1.592274</c:v>
                      </c:pt>
                      <c:pt idx="3">
                        <c:v>1.4201790000000001</c:v>
                      </c:pt>
                      <c:pt idx="4">
                        <c:v>1.3753930000000001</c:v>
                      </c:pt>
                      <c:pt idx="5">
                        <c:v>-0.65452900000000003</c:v>
                      </c:pt>
                      <c:pt idx="6">
                        <c:v>4.3609340000000003</c:v>
                      </c:pt>
                      <c:pt idx="7">
                        <c:v>0.98537699999999995</c:v>
                      </c:pt>
                      <c:pt idx="8">
                        <c:v>0</c:v>
                      </c:pt>
                      <c:pt idx="9">
                        <c:v>1.0346280000000001</c:v>
                      </c:pt>
                      <c:pt idx="10">
                        <c:v>1.213894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6B2-43A0-8D8A-A092A4BB382F}"/>
                  </c:ext>
                </c:extLst>
              </c15:ser>
            </c15:filteredLineSeries>
            <c15:filteredLineSeries>
              <c15:ser>
                <c:idx val="2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Walk!$W$1</c15:sqref>
                        </c15:formulaRef>
                      </c:ext>
                    </c:extLst>
                    <c:strCache>
                      <c:ptCount val="1"/>
                      <c:pt idx="0">
                        <c:v>Sky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Walk!$W$13:$W$23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1.2652639999999999</c:v>
                      </c:pt>
                      <c:pt idx="1">
                        <c:v>1.825545</c:v>
                      </c:pt>
                      <c:pt idx="2">
                        <c:v>0.63798200000000005</c:v>
                      </c:pt>
                      <c:pt idx="3">
                        <c:v>0.31428</c:v>
                      </c:pt>
                      <c:pt idx="4">
                        <c:v>0.235572</c:v>
                      </c:pt>
                      <c:pt idx="5">
                        <c:v>-1.3123389999999999</c:v>
                      </c:pt>
                      <c:pt idx="6">
                        <c:v>4.53477</c:v>
                      </c:pt>
                      <c:pt idx="7">
                        <c:v>-0.35152499999999998</c:v>
                      </c:pt>
                      <c:pt idx="8">
                        <c:v>-1.0345819999999999</c:v>
                      </c:pt>
                      <c:pt idx="9">
                        <c:v>0</c:v>
                      </c:pt>
                      <c:pt idx="10">
                        <c:v>3.9434999999999998E-2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6B2-43A0-8D8A-A092A4BB382F}"/>
                  </c:ext>
                </c:extLst>
              </c15:ser>
            </c15:filteredLineSeries>
            <c15:filteredLineSeries>
              <c15:ser>
                <c:idx val="2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Walk!$X$1</c15:sqref>
                        </c15:formulaRef>
                      </c:ext>
                    </c:extLst>
                    <c:strCache>
                      <c:ptCount val="1"/>
                      <c:pt idx="0">
                        <c:v>Tree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Walk!$A$13:$A$23</c15:sqref>
                        </c15:formulaRef>
                      </c:ext>
                    </c:extLst>
                    <c:strCache>
                      <c:ptCount val="11"/>
                      <c:pt idx="0">
                        <c:v>S_Bicyclist</c:v>
                      </c:pt>
                      <c:pt idx="1">
                        <c:v>S_Building</c:v>
                      </c:pt>
                      <c:pt idx="2">
                        <c:v>S_Car</c:v>
                      </c:pt>
                      <c:pt idx="3">
                        <c:v>S_Fence</c:v>
                      </c:pt>
                      <c:pt idx="4">
                        <c:v>S_Pavement</c:v>
                      </c:pt>
                      <c:pt idx="5">
                        <c:v>S_Pedestrian</c:v>
                      </c:pt>
                      <c:pt idx="6">
                        <c:v>S_Pole</c:v>
                      </c:pt>
                      <c:pt idx="7">
                        <c:v>S_Road</c:v>
                      </c:pt>
                      <c:pt idx="8">
                        <c:v>S_SignSymbol</c:v>
                      </c:pt>
                      <c:pt idx="9">
                        <c:v>S_Sky</c:v>
                      </c:pt>
                      <c:pt idx="10">
                        <c:v>S_Tree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Walk!$X$13:$X$23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1.2748820000000001</c:v>
                      </c:pt>
                      <c:pt idx="1">
                        <c:v>6.3498080000000003</c:v>
                      </c:pt>
                      <c:pt idx="2">
                        <c:v>1.816948</c:v>
                      </c:pt>
                      <c:pt idx="3">
                        <c:v>0.68940299999999999</c:v>
                      </c:pt>
                      <c:pt idx="4">
                        <c:v>0.65981800000000002</c:v>
                      </c:pt>
                      <c:pt idx="5">
                        <c:v>-1.409818</c:v>
                      </c:pt>
                      <c:pt idx="6">
                        <c:v>5.4391379999999998</c:v>
                      </c:pt>
                      <c:pt idx="7">
                        <c:v>-1.722893</c:v>
                      </c:pt>
                      <c:pt idx="8">
                        <c:v>-1.2138690000000001</c:v>
                      </c:pt>
                      <c:pt idx="9">
                        <c:v>-3.9394999999999999E-2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6B2-43A0-8D8A-A092A4BB382F}"/>
                  </c:ext>
                </c:extLst>
              </c15:ser>
            </c15:filteredLineSeries>
          </c:ext>
        </c:extLst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Parámetros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Walk!$N$1</c:f>
              <c:strCache>
                <c:ptCount val="1"/>
                <c:pt idx="0">
                  <c:v>Bicyclist</c:v>
                </c:pt>
              </c:strCache>
            </c:strRef>
          </c:tx>
          <c:cat>
            <c:strRef>
              <c:f>Walk!$A$2:$A$12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  <c:extLst xmlns:c15="http://schemas.microsoft.com/office/drawing/2012/chart"/>
            </c:strRef>
          </c:cat>
          <c:val>
            <c:numRef>
              <c:f>Walk!$N$56:$N$66</c:f>
              <c:numCache>
                <c:formatCode>General</c:formatCode>
                <c:ptCount val="11"/>
                <c:pt idx="0">
                  <c:v>0</c:v>
                </c:pt>
                <c:pt idx="1">
                  <c:v>4.1729039999999999</c:v>
                </c:pt>
                <c:pt idx="2">
                  <c:v>4.5027840000000001</c:v>
                </c:pt>
                <c:pt idx="3">
                  <c:v>4.1294969999999998</c:v>
                </c:pt>
                <c:pt idx="4">
                  <c:v>4.6619099999999998</c:v>
                </c:pt>
                <c:pt idx="5">
                  <c:v>4.1235499999999998</c:v>
                </c:pt>
                <c:pt idx="6">
                  <c:v>4.1731299999999996</c:v>
                </c:pt>
                <c:pt idx="7">
                  <c:v>4.4054380000000002</c:v>
                </c:pt>
                <c:pt idx="8">
                  <c:v>3.9875569999999998</c:v>
                </c:pt>
                <c:pt idx="9">
                  <c:v>4.1776350000000004</c:v>
                </c:pt>
                <c:pt idx="10">
                  <c:v>4.1127269999999996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796-442F-BD69-B5ABCEC2E270}"/>
            </c:ext>
          </c:extLst>
        </c:ser>
        <c:ser>
          <c:idx val="12"/>
          <c:order val="1"/>
          <c:tx>
            <c:strRef>
              <c:f>Walk!$O$1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Walk!$A$2:$A$12</c:f>
              <c:strCache>
                <c:ptCount val="11"/>
                <c:pt idx="0">
                  <c:v>N_Bicyclist</c:v>
                </c:pt>
                <c:pt idx="1">
                  <c:v>N_Building</c:v>
                </c:pt>
                <c:pt idx="2">
                  <c:v>N_Car</c:v>
                </c:pt>
                <c:pt idx="3">
                  <c:v>N_Fence</c:v>
                </c:pt>
                <c:pt idx="4">
                  <c:v>N_Pavement</c:v>
                </c:pt>
                <c:pt idx="5">
                  <c:v>N_Pedestrian</c:v>
                </c:pt>
                <c:pt idx="6">
                  <c:v>N_Pole</c:v>
                </c:pt>
                <c:pt idx="7">
                  <c:v>N_Road</c:v>
                </c:pt>
                <c:pt idx="8">
                  <c:v>N_SignSymbol</c:v>
                </c:pt>
                <c:pt idx="9">
                  <c:v>N_Sky</c:v>
                </c:pt>
                <c:pt idx="10">
                  <c:v>N_Tree</c:v>
                </c:pt>
              </c:strCache>
            </c:strRef>
          </c:cat>
          <c:val>
            <c:numRef>
              <c:f>Walk!$O$56:$O$66</c:f>
              <c:numCache>
                <c:formatCode>General</c:formatCode>
                <c:ptCount val="11"/>
                <c:pt idx="1">
                  <c:v>0</c:v>
                </c:pt>
                <c:pt idx="2">
                  <c:v>0.32983499999999999</c:v>
                </c:pt>
                <c:pt idx="3">
                  <c:v>-4.3415000000000002E-2</c:v>
                </c:pt>
                <c:pt idx="4">
                  <c:v>0.48910199999999998</c:v>
                </c:pt>
                <c:pt idx="5">
                  <c:v>-4.9606999999999998E-2</c:v>
                </c:pt>
                <c:pt idx="6">
                  <c:v>2.0900000000000001E-4</c:v>
                </c:pt>
                <c:pt idx="7">
                  <c:v>0.232437</c:v>
                </c:pt>
                <c:pt idx="8">
                  <c:v>-0.185332</c:v>
                </c:pt>
                <c:pt idx="9">
                  <c:v>4.731E-3</c:v>
                </c:pt>
                <c:pt idx="10">
                  <c:v>-6.0183E-2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6-442F-BD69-B5ABCEC2E270}"/>
            </c:ext>
          </c:extLst>
        </c:ser>
        <c:ser>
          <c:idx val="13"/>
          <c:order val="2"/>
          <c:tx>
            <c:strRef>
              <c:f>Walk!$P$1</c:f>
              <c:strCache>
                <c:ptCount val="1"/>
                <c:pt idx="0">
                  <c:v>Car</c:v>
                </c:pt>
              </c:strCache>
            </c:strRef>
          </c:tx>
          <c:val>
            <c:numRef>
              <c:f>Walk!$P$56:$P$66</c:f>
              <c:numCache>
                <c:formatCode>General</c:formatCode>
                <c:ptCount val="11"/>
                <c:pt idx="1">
                  <c:v>-0.32981300000000002</c:v>
                </c:pt>
                <c:pt idx="2">
                  <c:v>0</c:v>
                </c:pt>
                <c:pt idx="3">
                  <c:v>-0.373228</c:v>
                </c:pt>
                <c:pt idx="4">
                  <c:v>0.159301</c:v>
                </c:pt>
                <c:pt idx="5">
                  <c:v>-0.37940400000000002</c:v>
                </c:pt>
                <c:pt idx="6">
                  <c:v>-0.32960800000000001</c:v>
                </c:pt>
                <c:pt idx="7">
                  <c:v>-9.7379999999999994E-2</c:v>
                </c:pt>
                <c:pt idx="8">
                  <c:v>-0.51514199999999999</c:v>
                </c:pt>
                <c:pt idx="9">
                  <c:v>-0.32508199999999998</c:v>
                </c:pt>
                <c:pt idx="10">
                  <c:v>-0.38999699999999998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6-442F-BD69-B5ABCEC2E270}"/>
            </c:ext>
          </c:extLst>
        </c:ser>
        <c:ser>
          <c:idx val="14"/>
          <c:order val="3"/>
          <c:tx>
            <c:strRef>
              <c:f>Walk!$Q$1</c:f>
              <c:strCache>
                <c:ptCount val="1"/>
                <c:pt idx="0">
                  <c:v>Fence</c:v>
                </c:pt>
              </c:strCache>
            </c:strRef>
          </c:tx>
          <c:val>
            <c:numRef>
              <c:f>Walk!$Q$56:$Q$66</c:f>
              <c:numCache>
                <c:formatCode>General</c:formatCode>
                <c:ptCount val="11"/>
                <c:pt idx="1">
                  <c:v>4.3423000000000003E-2</c:v>
                </c:pt>
                <c:pt idx="2">
                  <c:v>0.37325900000000001</c:v>
                </c:pt>
                <c:pt idx="3">
                  <c:v>0</c:v>
                </c:pt>
                <c:pt idx="4">
                  <c:v>0.53253200000000001</c:v>
                </c:pt>
                <c:pt idx="5">
                  <c:v>-6.1749999999999999E-3</c:v>
                </c:pt>
                <c:pt idx="6">
                  <c:v>4.3631000000000003E-2</c:v>
                </c:pt>
                <c:pt idx="7">
                  <c:v>0.27585500000000002</c:v>
                </c:pt>
                <c:pt idx="8">
                  <c:v>-0.14191100000000001</c:v>
                </c:pt>
                <c:pt idx="9">
                  <c:v>4.8154000000000002E-2</c:v>
                </c:pt>
                <c:pt idx="10">
                  <c:v>-1.6760000000000001E-2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6-442F-BD69-B5ABCEC2E270}"/>
            </c:ext>
          </c:extLst>
        </c:ser>
        <c:ser>
          <c:idx val="15"/>
          <c:order val="4"/>
          <c:tx>
            <c:strRef>
              <c:f>Walk!$R$1</c:f>
              <c:strCache>
                <c:ptCount val="1"/>
                <c:pt idx="0">
                  <c:v>Pavement</c:v>
                </c:pt>
              </c:strCache>
            </c:strRef>
          </c:tx>
          <c:val>
            <c:numRef>
              <c:f>Walk!$R$56:$R$66</c:f>
              <c:numCache>
                <c:formatCode>General</c:formatCode>
                <c:ptCount val="11"/>
                <c:pt idx="1">
                  <c:v>-0.48905399999999999</c:v>
                </c:pt>
                <c:pt idx="2">
                  <c:v>-0.15922</c:v>
                </c:pt>
                <c:pt idx="3">
                  <c:v>-0.53246700000000002</c:v>
                </c:pt>
                <c:pt idx="4">
                  <c:v>0</c:v>
                </c:pt>
                <c:pt idx="5">
                  <c:v>-0.53863000000000005</c:v>
                </c:pt>
                <c:pt idx="6">
                  <c:v>-0.488844</c:v>
                </c:pt>
                <c:pt idx="7">
                  <c:v>-0.256606</c:v>
                </c:pt>
                <c:pt idx="8">
                  <c:v>-0.67438799999999999</c:v>
                </c:pt>
                <c:pt idx="9">
                  <c:v>-0.48432399999999998</c:v>
                </c:pt>
                <c:pt idx="10">
                  <c:v>-0.549238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96-442F-BD69-B5ABCEC2E270}"/>
            </c:ext>
          </c:extLst>
        </c:ser>
        <c:ser>
          <c:idx val="16"/>
          <c:order val="5"/>
          <c:tx>
            <c:strRef>
              <c:f>Walk!$S$1</c:f>
              <c:strCache>
                <c:ptCount val="1"/>
                <c:pt idx="0">
                  <c:v>Pedestrian</c:v>
                </c:pt>
              </c:strCache>
            </c:strRef>
          </c:tx>
          <c:val>
            <c:numRef>
              <c:f>Walk!$S$56:$S$66</c:f>
              <c:numCache>
                <c:formatCode>General</c:formatCode>
                <c:ptCount val="11"/>
                <c:pt idx="1">
                  <c:v>5.0361999999999997E-2</c:v>
                </c:pt>
                <c:pt idx="2">
                  <c:v>0.38020599999999999</c:v>
                </c:pt>
                <c:pt idx="3">
                  <c:v>6.9490000000000003E-3</c:v>
                </c:pt>
                <c:pt idx="4">
                  <c:v>0.53950299999999995</c:v>
                </c:pt>
                <c:pt idx="5">
                  <c:v>0</c:v>
                </c:pt>
                <c:pt idx="6">
                  <c:v>5.0587E-2</c:v>
                </c:pt>
                <c:pt idx="7">
                  <c:v>0.28277999999999998</c:v>
                </c:pt>
                <c:pt idx="8">
                  <c:v>-0.13497000000000001</c:v>
                </c:pt>
                <c:pt idx="9">
                  <c:v>5.509E-2</c:v>
                </c:pt>
                <c:pt idx="10">
                  <c:v>-9.8230000000000001E-3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96-442F-BD69-B5ABCEC2E270}"/>
            </c:ext>
          </c:extLst>
        </c:ser>
        <c:ser>
          <c:idx val="17"/>
          <c:order val="6"/>
          <c:tx>
            <c:strRef>
              <c:f>Walk!$T$1</c:f>
              <c:strCache>
                <c:ptCount val="1"/>
                <c:pt idx="0">
                  <c:v>Pole</c:v>
                </c:pt>
              </c:strCache>
            </c:strRef>
          </c:tx>
          <c:val>
            <c:numRef>
              <c:f>Walk!$T$56:$T$66</c:f>
              <c:numCache>
                <c:formatCode>General</c:formatCode>
                <c:ptCount val="11"/>
                <c:pt idx="1">
                  <c:v>-1.8100000000000001E-4</c:v>
                </c:pt>
                <c:pt idx="2">
                  <c:v>0.32965299999999997</c:v>
                </c:pt>
                <c:pt idx="3">
                  <c:v>-4.3593E-2</c:v>
                </c:pt>
                <c:pt idx="4">
                  <c:v>0.488896</c:v>
                </c:pt>
                <c:pt idx="5">
                  <c:v>-4.9796E-2</c:v>
                </c:pt>
                <c:pt idx="6">
                  <c:v>0</c:v>
                </c:pt>
                <c:pt idx="7">
                  <c:v>0.23228599999999999</c:v>
                </c:pt>
                <c:pt idx="8">
                  <c:v>-0.185503</c:v>
                </c:pt>
                <c:pt idx="9">
                  <c:v>4.5510000000000004E-3</c:v>
                </c:pt>
                <c:pt idx="10">
                  <c:v>-6.0364000000000001E-2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96-442F-BD69-B5ABCEC2E270}"/>
            </c:ext>
          </c:extLst>
        </c:ser>
        <c:ser>
          <c:idx val="18"/>
          <c:order val="7"/>
          <c:tx>
            <c:strRef>
              <c:f>Walk!$U$1</c:f>
              <c:strCache>
                <c:ptCount val="1"/>
                <c:pt idx="0">
                  <c:v>Road</c:v>
                </c:pt>
              </c:strCache>
            </c:strRef>
          </c:tx>
          <c:val>
            <c:numRef>
              <c:f>Walk!$U$56:$U$66</c:f>
              <c:numCache>
                <c:formatCode>General</c:formatCode>
                <c:ptCount val="11"/>
                <c:pt idx="1">
                  <c:v>-0.23237099999999999</c:v>
                </c:pt>
                <c:pt idx="2">
                  <c:v>9.7465999999999997E-2</c:v>
                </c:pt>
                <c:pt idx="3">
                  <c:v>-0.275787</c:v>
                </c:pt>
                <c:pt idx="4">
                  <c:v>0.25676500000000002</c:v>
                </c:pt>
                <c:pt idx="5">
                  <c:v>-0.28196700000000002</c:v>
                </c:pt>
                <c:pt idx="6">
                  <c:v>-0.23216200000000001</c:v>
                </c:pt>
                <c:pt idx="7">
                  <c:v>0</c:v>
                </c:pt>
                <c:pt idx="8">
                  <c:v>-0.41770400000000002</c:v>
                </c:pt>
                <c:pt idx="9">
                  <c:v>-0.22764000000000001</c:v>
                </c:pt>
                <c:pt idx="10">
                  <c:v>-0.29255399999999998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96-442F-BD69-B5ABCEC2E270}"/>
            </c:ext>
          </c:extLst>
        </c:ser>
        <c:ser>
          <c:idx val="19"/>
          <c:order val="8"/>
          <c:tx>
            <c:strRef>
              <c:f>Walk!$V$1</c:f>
              <c:strCache>
                <c:ptCount val="1"/>
                <c:pt idx="0">
                  <c:v>SignSymbol</c:v>
                </c:pt>
              </c:strCache>
            </c:strRef>
          </c:tx>
          <c:val>
            <c:numRef>
              <c:f>Walk!$V$56:$V$66</c:f>
              <c:numCache>
                <c:formatCode>General</c:formatCode>
                <c:ptCount val="11"/>
                <c:pt idx="1">
                  <c:v>0.18535299999999999</c:v>
                </c:pt>
                <c:pt idx="2">
                  <c:v>0.51519000000000004</c:v>
                </c:pt>
                <c:pt idx="3">
                  <c:v>0.14193500000000001</c:v>
                </c:pt>
                <c:pt idx="4">
                  <c:v>0.674458</c:v>
                </c:pt>
                <c:pt idx="5">
                  <c:v>0.13576099999999999</c:v>
                </c:pt>
                <c:pt idx="6">
                  <c:v>0.18556400000000001</c:v>
                </c:pt>
                <c:pt idx="7">
                  <c:v>0.41777700000000001</c:v>
                </c:pt>
                <c:pt idx="8">
                  <c:v>0</c:v>
                </c:pt>
                <c:pt idx="9">
                  <c:v>0.190083</c:v>
                </c:pt>
                <c:pt idx="10">
                  <c:v>0.125169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96-442F-BD69-B5ABCEC2E270}"/>
            </c:ext>
          </c:extLst>
        </c:ser>
        <c:ser>
          <c:idx val="20"/>
          <c:order val="9"/>
          <c:tx>
            <c:strRef>
              <c:f>Walk!$W$1</c:f>
              <c:strCache>
                <c:ptCount val="1"/>
                <c:pt idx="0">
                  <c:v>Sky</c:v>
                </c:pt>
              </c:strCache>
            </c:strRef>
          </c:tx>
          <c:val>
            <c:numRef>
              <c:f>Walk!$W$56:$W$66</c:f>
              <c:numCache>
                <c:formatCode>General</c:formatCode>
                <c:ptCount val="11"/>
                <c:pt idx="1">
                  <c:v>-4.7299999999999998E-3</c:v>
                </c:pt>
                <c:pt idx="2">
                  <c:v>0.325104</c:v>
                </c:pt>
                <c:pt idx="3">
                  <c:v>-4.8146000000000001E-2</c:v>
                </c:pt>
                <c:pt idx="4">
                  <c:v>0.484377</c:v>
                </c:pt>
                <c:pt idx="5">
                  <c:v>-5.4332999999999999E-2</c:v>
                </c:pt>
                <c:pt idx="6">
                  <c:v>-4.5240000000000002E-3</c:v>
                </c:pt>
                <c:pt idx="7">
                  <c:v>0.22770000000000001</c:v>
                </c:pt>
                <c:pt idx="8">
                  <c:v>-0.19006400000000001</c:v>
                </c:pt>
                <c:pt idx="9">
                  <c:v>0</c:v>
                </c:pt>
                <c:pt idx="10">
                  <c:v>-6.4913999999999999E-2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96-442F-BD69-B5ABCEC2E270}"/>
            </c:ext>
          </c:extLst>
        </c:ser>
        <c:ser>
          <c:idx val="21"/>
          <c:order val="10"/>
          <c:tx>
            <c:strRef>
              <c:f>Walk!$X$1</c:f>
              <c:strCache>
                <c:ptCount val="1"/>
                <c:pt idx="0">
                  <c:v>Tree</c:v>
                </c:pt>
              </c:strCache>
            </c:strRef>
          </c:tx>
          <c:val>
            <c:numRef>
              <c:f>Walk!$X$56:$X$66</c:f>
              <c:numCache>
                <c:formatCode>General</c:formatCode>
                <c:ptCount val="11"/>
                <c:pt idx="1">
                  <c:v>6.0183E-2</c:v>
                </c:pt>
                <c:pt idx="2">
                  <c:v>0.39001799999999998</c:v>
                </c:pt>
                <c:pt idx="3">
                  <c:v>1.6768000000000002E-2</c:v>
                </c:pt>
                <c:pt idx="4">
                  <c:v>0.54928900000000003</c:v>
                </c:pt>
                <c:pt idx="5">
                  <c:v>1.0581E-2</c:v>
                </c:pt>
                <c:pt idx="6">
                  <c:v>6.0388999999999998E-2</c:v>
                </c:pt>
                <c:pt idx="7">
                  <c:v>0.29261399999999999</c:v>
                </c:pt>
                <c:pt idx="8">
                  <c:v>-0.12515100000000001</c:v>
                </c:pt>
                <c:pt idx="9">
                  <c:v>6.4913999999999999E-2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796-442F-BD69-B5ABCEC2E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Walk!$N$1</c:f>
              <c:strCache>
                <c:ptCount val="1"/>
                <c:pt idx="0">
                  <c:v>Bicyclist</c:v>
                </c:pt>
              </c:strCache>
              <c:extLst xmlns:c15="http://schemas.microsoft.com/office/drawing/2012/chart"/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  <c:extLst xmlns:c15="http://schemas.microsoft.com/office/drawing/2012/chart"/>
            </c:strRef>
          </c:cat>
          <c:val>
            <c:numRef>
              <c:f>Walk!$N$67:$N$77</c:f>
              <c:numCache>
                <c:formatCode>General</c:formatCode>
                <c:ptCount val="11"/>
                <c:pt idx="0">
                  <c:v>0</c:v>
                </c:pt>
                <c:pt idx="1">
                  <c:v>-0.51488999999999996</c:v>
                </c:pt>
                <c:pt idx="2">
                  <c:v>-0.61791300000000005</c:v>
                </c:pt>
                <c:pt idx="3">
                  <c:v>-0.64659999999999995</c:v>
                </c:pt>
                <c:pt idx="4">
                  <c:v>-0.65479500000000002</c:v>
                </c:pt>
                <c:pt idx="5">
                  <c:v>-1.02071</c:v>
                </c:pt>
                <c:pt idx="6">
                  <c:v>0.17045099999999999</c:v>
                </c:pt>
                <c:pt idx="7">
                  <c:v>-0.70596199999999998</c:v>
                </c:pt>
                <c:pt idx="8">
                  <c:v>-0.83568900000000002</c:v>
                </c:pt>
                <c:pt idx="9">
                  <c:v>-0.67502399999999996</c:v>
                </c:pt>
                <c:pt idx="10">
                  <c:v>-0.67157900000000004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EBA-4803-ADDB-E799A78D11A4}"/>
            </c:ext>
          </c:extLst>
        </c:ser>
        <c:ser>
          <c:idx val="12"/>
          <c:order val="1"/>
          <c:tx>
            <c:strRef>
              <c:f>Walk!$O$1</c:f>
              <c:strCache>
                <c:ptCount val="1"/>
                <c:pt idx="0">
                  <c:v>Building</c:v>
                </c:pt>
              </c:strCache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Walk!$O$67:$O$77</c:f>
              <c:numCache>
                <c:formatCode>General</c:formatCode>
                <c:ptCount val="11"/>
                <c:pt idx="0">
                  <c:v>0.51480199999999998</c:v>
                </c:pt>
                <c:pt idx="1">
                  <c:v>0</c:v>
                </c:pt>
                <c:pt idx="2">
                  <c:v>-0.10301100000000001</c:v>
                </c:pt>
                <c:pt idx="3">
                  <c:v>-0.13170499999999999</c:v>
                </c:pt>
                <c:pt idx="4">
                  <c:v>-0.13989799999999999</c:v>
                </c:pt>
                <c:pt idx="5">
                  <c:v>-0.50589899999999999</c:v>
                </c:pt>
                <c:pt idx="6">
                  <c:v>0.68537599999999999</c:v>
                </c:pt>
                <c:pt idx="7">
                  <c:v>-0.19106699999999999</c:v>
                </c:pt>
                <c:pt idx="8">
                  <c:v>-0.32079400000000002</c:v>
                </c:pt>
                <c:pt idx="9">
                  <c:v>-0.160137</c:v>
                </c:pt>
                <c:pt idx="10">
                  <c:v>-0.15668599999999999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BA-4803-ADDB-E799A78D11A4}"/>
            </c:ext>
          </c:extLst>
        </c:ser>
        <c:ser>
          <c:idx val="13"/>
          <c:order val="2"/>
          <c:tx>
            <c:strRef>
              <c:f>Walk!$P$1</c:f>
              <c:strCache>
                <c:ptCount val="1"/>
                <c:pt idx="0">
                  <c:v>Car</c:v>
                </c:pt>
              </c:strCache>
              <c:extLst xmlns:c15="http://schemas.microsoft.com/office/drawing/2012/chart"/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  <c:extLst xmlns:c15="http://schemas.microsoft.com/office/drawing/2012/chart"/>
            </c:strRef>
          </c:cat>
          <c:val>
            <c:numRef>
              <c:f>Walk!$P$67:$P$77</c:f>
              <c:numCache>
                <c:formatCode>General</c:formatCode>
                <c:ptCount val="11"/>
                <c:pt idx="0">
                  <c:v>0.61779399999999995</c:v>
                </c:pt>
                <c:pt idx="1">
                  <c:v>0.10301</c:v>
                </c:pt>
                <c:pt idx="2">
                  <c:v>0</c:v>
                </c:pt>
                <c:pt idx="3">
                  <c:v>-2.8694000000000001E-2</c:v>
                </c:pt>
                <c:pt idx="4">
                  <c:v>-3.6887000000000003E-2</c:v>
                </c:pt>
                <c:pt idx="5">
                  <c:v>-0.40289900000000001</c:v>
                </c:pt>
                <c:pt idx="6">
                  <c:v>0.78838799999999998</c:v>
                </c:pt>
                <c:pt idx="7">
                  <c:v>-8.8056999999999996E-2</c:v>
                </c:pt>
                <c:pt idx="8">
                  <c:v>-0.217783</c:v>
                </c:pt>
                <c:pt idx="9">
                  <c:v>-5.7127999999999998E-2</c:v>
                </c:pt>
                <c:pt idx="10">
                  <c:v>-5.3675E-2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EBA-4803-ADDB-E799A78D11A4}"/>
            </c:ext>
          </c:extLst>
        </c:ser>
        <c:ser>
          <c:idx val="14"/>
          <c:order val="3"/>
          <c:tx>
            <c:strRef>
              <c:f>Walk!$Q$1</c:f>
              <c:strCache>
                <c:ptCount val="1"/>
                <c:pt idx="0">
                  <c:v>Fence</c:v>
                </c:pt>
              </c:strCache>
              <c:extLst xmlns:c15="http://schemas.microsoft.com/office/drawing/2012/chart"/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  <c:extLst xmlns:c15="http://schemas.microsoft.com/office/drawing/2012/chart"/>
            </c:strRef>
          </c:cat>
          <c:val>
            <c:numRef>
              <c:f>Walk!$Q$67:$Q$77</c:f>
              <c:numCache>
                <c:formatCode>General</c:formatCode>
                <c:ptCount val="11"/>
                <c:pt idx="0">
                  <c:v>0.64649999999999996</c:v>
                </c:pt>
                <c:pt idx="1">
                  <c:v>0.13170399999999999</c:v>
                </c:pt>
                <c:pt idx="2">
                  <c:v>2.8694000000000001E-2</c:v>
                </c:pt>
                <c:pt idx="3">
                  <c:v>0</c:v>
                </c:pt>
                <c:pt idx="4">
                  <c:v>-8.1930000000000006E-3</c:v>
                </c:pt>
                <c:pt idx="5">
                  <c:v>-0.37419999999999998</c:v>
                </c:pt>
                <c:pt idx="6">
                  <c:v>0.81708099999999995</c:v>
                </c:pt>
                <c:pt idx="7">
                  <c:v>-5.9361999999999998E-2</c:v>
                </c:pt>
                <c:pt idx="8">
                  <c:v>-0.18909000000000001</c:v>
                </c:pt>
                <c:pt idx="9">
                  <c:v>-2.8433E-2</c:v>
                </c:pt>
                <c:pt idx="10">
                  <c:v>-2.4981E-2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EBA-4803-ADDB-E799A78D11A4}"/>
            </c:ext>
          </c:extLst>
        </c:ser>
        <c:ser>
          <c:idx val="15"/>
          <c:order val="4"/>
          <c:tx>
            <c:strRef>
              <c:f>Walk!$R$1</c:f>
              <c:strCache>
                <c:ptCount val="1"/>
                <c:pt idx="0">
                  <c:v>Pavement</c:v>
                </c:pt>
              </c:strCache>
              <c:extLst xmlns:c15="http://schemas.microsoft.com/office/drawing/2012/chart"/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  <c:extLst xmlns:c15="http://schemas.microsoft.com/office/drawing/2012/chart"/>
            </c:strRef>
          </c:cat>
          <c:val>
            <c:numRef>
              <c:f>Walk!$R$67:$R$77</c:f>
              <c:numCache>
                <c:formatCode>General</c:formatCode>
                <c:ptCount val="11"/>
                <c:pt idx="0">
                  <c:v>0.65467600000000004</c:v>
                </c:pt>
                <c:pt idx="1">
                  <c:v>0.13989699999999999</c:v>
                </c:pt>
                <c:pt idx="2">
                  <c:v>3.6887000000000003E-2</c:v>
                </c:pt>
                <c:pt idx="3">
                  <c:v>8.1919999999999996E-3</c:v>
                </c:pt>
                <c:pt idx="4">
                  <c:v>0</c:v>
                </c:pt>
                <c:pt idx="5">
                  <c:v>-0.36601899999999998</c:v>
                </c:pt>
                <c:pt idx="6">
                  <c:v>0.82527899999999998</c:v>
                </c:pt>
                <c:pt idx="7">
                  <c:v>-5.117E-2</c:v>
                </c:pt>
                <c:pt idx="8">
                  <c:v>-0.180897</c:v>
                </c:pt>
                <c:pt idx="9">
                  <c:v>-2.0240999999999999E-2</c:v>
                </c:pt>
                <c:pt idx="10">
                  <c:v>-1.6788999999999998E-2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EBA-4803-ADDB-E799A78D11A4}"/>
            </c:ext>
          </c:extLst>
        </c:ser>
        <c:ser>
          <c:idx val="16"/>
          <c:order val="5"/>
          <c:tx>
            <c:strRef>
              <c:f>Walk!$S$1</c:f>
              <c:strCache>
                <c:ptCount val="1"/>
                <c:pt idx="0">
                  <c:v>Pedestrian</c:v>
                </c:pt>
              </c:strCache>
              <c:extLst xmlns:c15="http://schemas.microsoft.com/office/drawing/2012/chart"/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  <c:extLst xmlns:c15="http://schemas.microsoft.com/office/drawing/2012/chart"/>
            </c:strRef>
          </c:cat>
          <c:val>
            <c:numRef>
              <c:f>Walk!$S$67:$S$77</c:f>
              <c:numCache>
                <c:formatCode>General</c:formatCode>
                <c:ptCount val="11"/>
                <c:pt idx="0">
                  <c:v>1.0206770000000001</c:v>
                </c:pt>
                <c:pt idx="1">
                  <c:v>0.50591399999999997</c:v>
                </c:pt>
                <c:pt idx="2">
                  <c:v>0.40290500000000001</c:v>
                </c:pt>
                <c:pt idx="3">
                  <c:v>0.37420999999999999</c:v>
                </c:pt>
                <c:pt idx="4">
                  <c:v>0.36601800000000001</c:v>
                </c:pt>
                <c:pt idx="5">
                  <c:v>0</c:v>
                </c:pt>
                <c:pt idx="6">
                  <c:v>1.191295</c:v>
                </c:pt>
                <c:pt idx="7">
                  <c:v>0.31484899999999999</c:v>
                </c:pt>
                <c:pt idx="8">
                  <c:v>0.185113</c:v>
                </c:pt>
                <c:pt idx="9">
                  <c:v>0.34577999999999998</c:v>
                </c:pt>
                <c:pt idx="10">
                  <c:v>0.34922999999999998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EBA-4803-ADDB-E799A78D11A4}"/>
            </c:ext>
          </c:extLst>
        </c:ser>
        <c:ser>
          <c:idx val="17"/>
          <c:order val="6"/>
          <c:tx>
            <c:strRef>
              <c:f>Walk!$T$1</c:f>
              <c:strCache>
                <c:ptCount val="1"/>
                <c:pt idx="0">
                  <c:v>Pole</c:v>
                </c:pt>
              </c:strCache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</c:strRef>
          </c:cat>
          <c:val>
            <c:numRef>
              <c:f>Walk!$T$67:$T$77</c:f>
              <c:numCache>
                <c:formatCode>General</c:formatCode>
                <c:ptCount val="11"/>
                <c:pt idx="0">
                  <c:v>-0.17052400000000001</c:v>
                </c:pt>
                <c:pt idx="1">
                  <c:v>-0.68536699999999995</c:v>
                </c:pt>
                <c:pt idx="2">
                  <c:v>-0.78837999999999997</c:v>
                </c:pt>
                <c:pt idx="3">
                  <c:v>-0.81707600000000002</c:v>
                </c:pt>
                <c:pt idx="4">
                  <c:v>-0.82526600000000006</c:v>
                </c:pt>
                <c:pt idx="5">
                  <c:v>-1.1912419999999999</c:v>
                </c:pt>
                <c:pt idx="6">
                  <c:v>0</c:v>
                </c:pt>
                <c:pt idx="7">
                  <c:v>-0.87643700000000002</c:v>
                </c:pt>
                <c:pt idx="8">
                  <c:v>-1.0061599999999999</c:v>
                </c:pt>
                <c:pt idx="9">
                  <c:v>-0.84550199999999998</c:v>
                </c:pt>
                <c:pt idx="10">
                  <c:v>-0.842055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BA-4803-ADDB-E799A78D11A4}"/>
            </c:ext>
          </c:extLst>
        </c:ser>
        <c:ser>
          <c:idx val="18"/>
          <c:order val="7"/>
          <c:tx>
            <c:strRef>
              <c:f>Walk!$U$1</c:f>
              <c:strCache>
                <c:ptCount val="1"/>
                <c:pt idx="0">
                  <c:v>Road</c:v>
                </c:pt>
              </c:strCache>
              <c:extLst xmlns:c15="http://schemas.microsoft.com/office/drawing/2012/chart"/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  <c:extLst xmlns:c15="http://schemas.microsoft.com/office/drawing/2012/chart"/>
            </c:strRef>
          </c:cat>
          <c:val>
            <c:numRef>
              <c:f>Walk!$U$67:$U$77</c:f>
              <c:numCache>
                <c:formatCode>General</c:formatCode>
                <c:ptCount val="11"/>
                <c:pt idx="0">
                  <c:v>0.70585200000000003</c:v>
                </c:pt>
                <c:pt idx="1">
                  <c:v>0.19106699999999999</c:v>
                </c:pt>
                <c:pt idx="2">
                  <c:v>8.8056999999999996E-2</c:v>
                </c:pt>
                <c:pt idx="3">
                  <c:v>5.9362999999999999E-2</c:v>
                </c:pt>
                <c:pt idx="4">
                  <c:v>5.117E-2</c:v>
                </c:pt>
                <c:pt idx="5">
                  <c:v>-0.31484400000000001</c:v>
                </c:pt>
                <c:pt idx="6">
                  <c:v>0.87644500000000003</c:v>
                </c:pt>
                <c:pt idx="7">
                  <c:v>0</c:v>
                </c:pt>
                <c:pt idx="8">
                  <c:v>-0.12972700000000001</c:v>
                </c:pt>
                <c:pt idx="9">
                  <c:v>3.0932000000000001E-2</c:v>
                </c:pt>
                <c:pt idx="10">
                  <c:v>3.4382000000000003E-2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BA-4803-ADDB-E799A78D11A4}"/>
            </c:ext>
          </c:extLst>
        </c:ser>
        <c:ser>
          <c:idx val="19"/>
          <c:order val="8"/>
          <c:tx>
            <c:strRef>
              <c:f>Walk!$V$1</c:f>
              <c:strCache>
                <c:ptCount val="1"/>
                <c:pt idx="0">
                  <c:v>SignSymbol</c:v>
                </c:pt>
              </c:strCache>
              <c:extLst xmlns:c15="http://schemas.microsoft.com/office/drawing/2012/chart"/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  <c:extLst xmlns:c15="http://schemas.microsoft.com/office/drawing/2012/chart"/>
            </c:strRef>
          </c:cat>
          <c:val>
            <c:numRef>
              <c:f>Walk!$V$67:$V$77</c:f>
              <c:numCache>
                <c:formatCode>General</c:formatCode>
                <c:ptCount val="11"/>
                <c:pt idx="0">
                  <c:v>0.83558600000000005</c:v>
                </c:pt>
                <c:pt idx="1">
                  <c:v>0.320797</c:v>
                </c:pt>
                <c:pt idx="2">
                  <c:v>0.21778700000000001</c:v>
                </c:pt>
                <c:pt idx="3">
                  <c:v>0.18909400000000001</c:v>
                </c:pt>
                <c:pt idx="4">
                  <c:v>0.18090100000000001</c:v>
                </c:pt>
                <c:pt idx="5">
                  <c:v>-0.185111</c:v>
                </c:pt>
                <c:pt idx="6">
                  <c:v>1.0061770000000001</c:v>
                </c:pt>
                <c:pt idx="7">
                  <c:v>0.12973100000000001</c:v>
                </c:pt>
                <c:pt idx="8">
                  <c:v>0</c:v>
                </c:pt>
                <c:pt idx="9">
                  <c:v>0.16066</c:v>
                </c:pt>
                <c:pt idx="10">
                  <c:v>0.16411300000000001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BA-4803-ADDB-E799A78D11A4}"/>
            </c:ext>
          </c:extLst>
        </c:ser>
        <c:ser>
          <c:idx val="20"/>
          <c:order val="9"/>
          <c:tx>
            <c:strRef>
              <c:f>Walk!$W$1</c:f>
              <c:strCache>
                <c:ptCount val="1"/>
                <c:pt idx="0">
                  <c:v>Sky</c:v>
                </c:pt>
              </c:strCache>
              <c:extLst xmlns:c15="http://schemas.microsoft.com/office/drawing/2012/chart"/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  <c:extLst xmlns:c15="http://schemas.microsoft.com/office/drawing/2012/chart"/>
            </c:strRef>
          </c:cat>
          <c:val>
            <c:numRef>
              <c:f>Walk!$W$67:$W$77</c:f>
              <c:numCache>
                <c:formatCode>General</c:formatCode>
                <c:ptCount val="11"/>
                <c:pt idx="0">
                  <c:v>0.67493400000000003</c:v>
                </c:pt>
                <c:pt idx="1">
                  <c:v>0.16014100000000001</c:v>
                </c:pt>
                <c:pt idx="2">
                  <c:v>5.7131000000000001E-2</c:v>
                </c:pt>
                <c:pt idx="3">
                  <c:v>2.8437E-2</c:v>
                </c:pt>
                <c:pt idx="4">
                  <c:v>2.0244000000000002E-2</c:v>
                </c:pt>
                <c:pt idx="5">
                  <c:v>-0.34576499999999999</c:v>
                </c:pt>
                <c:pt idx="6">
                  <c:v>0.84551799999999999</c:v>
                </c:pt>
                <c:pt idx="7">
                  <c:v>-3.0925999999999999E-2</c:v>
                </c:pt>
                <c:pt idx="8">
                  <c:v>-0.16065399999999999</c:v>
                </c:pt>
                <c:pt idx="9">
                  <c:v>0</c:v>
                </c:pt>
                <c:pt idx="10">
                  <c:v>3.4559999999999999E-3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BA-4803-ADDB-E799A78D11A4}"/>
            </c:ext>
          </c:extLst>
        </c:ser>
        <c:ser>
          <c:idx val="21"/>
          <c:order val="10"/>
          <c:tx>
            <c:strRef>
              <c:f>Walk!$X$1</c:f>
              <c:strCache>
                <c:ptCount val="1"/>
                <c:pt idx="0">
                  <c:v>Tree</c:v>
                </c:pt>
              </c:strCache>
              <c:extLst xmlns:c15="http://schemas.microsoft.com/office/drawing/2012/chart"/>
            </c:strRef>
          </c:tx>
          <c:cat>
            <c:strRef>
              <c:f>Walk!$A$13:$A$23</c:f>
              <c:strCache>
                <c:ptCount val="11"/>
                <c:pt idx="0">
                  <c:v>S_Bicyclist</c:v>
                </c:pt>
                <c:pt idx="1">
                  <c:v>S_Building</c:v>
                </c:pt>
                <c:pt idx="2">
                  <c:v>S_Car</c:v>
                </c:pt>
                <c:pt idx="3">
                  <c:v>S_Fence</c:v>
                </c:pt>
                <c:pt idx="4">
                  <c:v>S_Pavement</c:v>
                </c:pt>
                <c:pt idx="5">
                  <c:v>S_Pedestrian</c:v>
                </c:pt>
                <c:pt idx="6">
                  <c:v>S_Pole</c:v>
                </c:pt>
                <c:pt idx="7">
                  <c:v>S_Road</c:v>
                </c:pt>
                <c:pt idx="8">
                  <c:v>S_SignSymbol</c:v>
                </c:pt>
                <c:pt idx="9">
                  <c:v>S_Sky</c:v>
                </c:pt>
                <c:pt idx="10">
                  <c:v>S_Tree</c:v>
                </c:pt>
              </c:strCache>
              <c:extLst xmlns:c15="http://schemas.microsoft.com/office/drawing/2012/chart"/>
            </c:strRef>
          </c:cat>
          <c:val>
            <c:numRef>
              <c:f>Walk!$X$67:$X$77</c:f>
              <c:numCache>
                <c:formatCode>General</c:formatCode>
                <c:ptCount val="11"/>
                <c:pt idx="0">
                  <c:v>0.67148099999999999</c:v>
                </c:pt>
                <c:pt idx="1">
                  <c:v>0.15668499999999999</c:v>
                </c:pt>
                <c:pt idx="2">
                  <c:v>5.3675E-2</c:v>
                </c:pt>
                <c:pt idx="3">
                  <c:v>2.4982000000000001E-2</c:v>
                </c:pt>
                <c:pt idx="4">
                  <c:v>1.6788000000000001E-2</c:v>
                </c:pt>
                <c:pt idx="5">
                  <c:v>-0.349219</c:v>
                </c:pt>
                <c:pt idx="6">
                  <c:v>0.84206099999999995</c:v>
                </c:pt>
                <c:pt idx="7">
                  <c:v>-3.4381000000000002E-2</c:v>
                </c:pt>
                <c:pt idx="8">
                  <c:v>-0.164109</c:v>
                </c:pt>
                <c:pt idx="9">
                  <c:v>-3.4520000000000002E-3</c:v>
                </c:pt>
                <c:pt idx="10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BA-4803-ADDB-E799A78D1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05072"/>
        <c:axId val="542101872"/>
        <c:extLst/>
      </c:lineChart>
      <c:catAx>
        <c:axId val="5421050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1872"/>
        <c:crosses val="autoZero"/>
        <c:auto val="0"/>
        <c:lblAlgn val="ctr"/>
        <c:lblOffset val="0"/>
        <c:tickMarkSkip val="2"/>
        <c:noMultiLvlLbl val="0"/>
      </c:catAx>
      <c:valAx>
        <c:axId val="542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07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55146</xdr:colOff>
      <xdr:row>0</xdr:row>
      <xdr:rowOff>15909</xdr:rowOff>
    </xdr:from>
    <xdr:to>
      <xdr:col>36</xdr:col>
      <xdr:colOff>461781</xdr:colOff>
      <xdr:row>19</xdr:row>
      <xdr:rowOff>17759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B7611-5927-43A9-9195-DF82A8406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636400</xdr:colOff>
      <xdr:row>19</xdr:row>
      <xdr:rowOff>127307</xdr:rowOff>
    </xdr:from>
    <xdr:to>
      <xdr:col>36</xdr:col>
      <xdr:colOff>397087</xdr:colOff>
      <xdr:row>57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E614DB-4FD5-46CB-8701-B6FE99367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74291</xdr:colOff>
      <xdr:row>0</xdr:row>
      <xdr:rowOff>0</xdr:rowOff>
    </xdr:from>
    <xdr:to>
      <xdr:col>48</xdr:col>
      <xdr:colOff>480927</xdr:colOff>
      <xdr:row>19</xdr:row>
      <xdr:rowOff>1850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092D2-36B2-492B-B2FC-F41A22EDF2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71163</xdr:colOff>
      <xdr:row>20</xdr:row>
      <xdr:rowOff>10948</xdr:rowOff>
    </xdr:from>
    <xdr:to>
      <xdr:col>48</xdr:col>
      <xdr:colOff>477799</xdr:colOff>
      <xdr:row>56</xdr:row>
      <xdr:rowOff>136072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2C779D-493A-4E22-9270-58409CE0A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55146</xdr:colOff>
      <xdr:row>0</xdr:row>
      <xdr:rowOff>15909</xdr:rowOff>
    </xdr:from>
    <xdr:to>
      <xdr:col>36</xdr:col>
      <xdr:colOff>461781</xdr:colOff>
      <xdr:row>19</xdr:row>
      <xdr:rowOff>17759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48DAC-F361-4FC3-8A65-F3C17503F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636400</xdr:colOff>
      <xdr:row>19</xdr:row>
      <xdr:rowOff>127307</xdr:rowOff>
    </xdr:from>
    <xdr:to>
      <xdr:col>36</xdr:col>
      <xdr:colOff>397087</xdr:colOff>
      <xdr:row>57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085D54-5415-4557-9631-AA9BF3569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74291</xdr:colOff>
      <xdr:row>0</xdr:row>
      <xdr:rowOff>0</xdr:rowOff>
    </xdr:from>
    <xdr:to>
      <xdr:col>48</xdr:col>
      <xdr:colOff>480927</xdr:colOff>
      <xdr:row>19</xdr:row>
      <xdr:rowOff>1850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02480A-94F9-4769-B317-F70E3E3D1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71163</xdr:colOff>
      <xdr:row>20</xdr:row>
      <xdr:rowOff>10948</xdr:rowOff>
    </xdr:from>
    <xdr:to>
      <xdr:col>48</xdr:col>
      <xdr:colOff>477799</xdr:colOff>
      <xdr:row>56</xdr:row>
      <xdr:rowOff>136072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3B0420-CB76-4B5B-B94E-C5B445972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55146</xdr:colOff>
      <xdr:row>0</xdr:row>
      <xdr:rowOff>15909</xdr:rowOff>
    </xdr:from>
    <xdr:to>
      <xdr:col>36</xdr:col>
      <xdr:colOff>461781</xdr:colOff>
      <xdr:row>19</xdr:row>
      <xdr:rowOff>17759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9A06F7-FA12-496F-AF61-E31FEDC27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636400</xdr:colOff>
      <xdr:row>19</xdr:row>
      <xdr:rowOff>127307</xdr:rowOff>
    </xdr:from>
    <xdr:to>
      <xdr:col>36</xdr:col>
      <xdr:colOff>397087</xdr:colOff>
      <xdr:row>57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620D9F-6A99-4069-98B0-E24EBF76C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74291</xdr:colOff>
      <xdr:row>0</xdr:row>
      <xdr:rowOff>0</xdr:rowOff>
    </xdr:from>
    <xdr:to>
      <xdr:col>48</xdr:col>
      <xdr:colOff>480927</xdr:colOff>
      <xdr:row>19</xdr:row>
      <xdr:rowOff>1850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592889-CB58-4B19-9DF7-DF2A82F98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71163</xdr:colOff>
      <xdr:row>20</xdr:row>
      <xdr:rowOff>10948</xdr:rowOff>
    </xdr:from>
    <xdr:to>
      <xdr:col>48</xdr:col>
      <xdr:colOff>477799</xdr:colOff>
      <xdr:row>56</xdr:row>
      <xdr:rowOff>136072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DC5FF1-E153-47D9-98EE-841C8D8F4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55146</xdr:colOff>
      <xdr:row>0</xdr:row>
      <xdr:rowOff>15909</xdr:rowOff>
    </xdr:from>
    <xdr:to>
      <xdr:col>36</xdr:col>
      <xdr:colOff>461781</xdr:colOff>
      <xdr:row>19</xdr:row>
      <xdr:rowOff>17759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FBF7D-E899-460C-B160-C3557B262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636400</xdr:colOff>
      <xdr:row>19</xdr:row>
      <xdr:rowOff>127307</xdr:rowOff>
    </xdr:from>
    <xdr:to>
      <xdr:col>36</xdr:col>
      <xdr:colOff>397087</xdr:colOff>
      <xdr:row>57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3DB56A-81CC-4012-BA4C-52CF5F44C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74291</xdr:colOff>
      <xdr:row>0</xdr:row>
      <xdr:rowOff>0</xdr:rowOff>
    </xdr:from>
    <xdr:to>
      <xdr:col>48</xdr:col>
      <xdr:colOff>480927</xdr:colOff>
      <xdr:row>19</xdr:row>
      <xdr:rowOff>1850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ACB26D-5FA8-444C-A518-07BD32E30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71163</xdr:colOff>
      <xdr:row>20</xdr:row>
      <xdr:rowOff>10948</xdr:rowOff>
    </xdr:from>
    <xdr:to>
      <xdr:col>48</xdr:col>
      <xdr:colOff>477799</xdr:colOff>
      <xdr:row>56</xdr:row>
      <xdr:rowOff>136072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BE5F0D-4D03-48AC-9026-6D0D01BD1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55146</xdr:colOff>
      <xdr:row>0</xdr:row>
      <xdr:rowOff>15909</xdr:rowOff>
    </xdr:from>
    <xdr:to>
      <xdr:col>51</xdr:col>
      <xdr:colOff>461781</xdr:colOff>
      <xdr:row>19</xdr:row>
      <xdr:rowOff>17759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66700-160E-4B8E-9329-C22B5ACB9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636400</xdr:colOff>
      <xdr:row>19</xdr:row>
      <xdr:rowOff>127307</xdr:rowOff>
    </xdr:from>
    <xdr:to>
      <xdr:col>51</xdr:col>
      <xdr:colOff>397087</xdr:colOff>
      <xdr:row>57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6BD096-2A49-4F67-AED6-842636382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74291</xdr:colOff>
      <xdr:row>0</xdr:row>
      <xdr:rowOff>0</xdr:rowOff>
    </xdr:from>
    <xdr:to>
      <xdr:col>63</xdr:col>
      <xdr:colOff>480927</xdr:colOff>
      <xdr:row>19</xdr:row>
      <xdr:rowOff>1850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97084D-21D4-438D-8AA9-60AE3B5B2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71163</xdr:colOff>
      <xdr:row>20</xdr:row>
      <xdr:rowOff>10948</xdr:rowOff>
    </xdr:from>
    <xdr:to>
      <xdr:col>63</xdr:col>
      <xdr:colOff>477799</xdr:colOff>
      <xdr:row>56</xdr:row>
      <xdr:rowOff>136072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87BCC5-2A9B-4DC3-91AD-6DE69C6CE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55146</xdr:colOff>
      <xdr:row>0</xdr:row>
      <xdr:rowOff>15909</xdr:rowOff>
    </xdr:from>
    <xdr:to>
      <xdr:col>36</xdr:col>
      <xdr:colOff>461781</xdr:colOff>
      <xdr:row>19</xdr:row>
      <xdr:rowOff>17759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FD48A-D906-4A47-978F-F08545C45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636400</xdr:colOff>
      <xdr:row>19</xdr:row>
      <xdr:rowOff>127307</xdr:rowOff>
    </xdr:from>
    <xdr:to>
      <xdr:col>36</xdr:col>
      <xdr:colOff>397087</xdr:colOff>
      <xdr:row>57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262CFD-7016-4D98-ACD6-B44080A88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74291</xdr:colOff>
      <xdr:row>0</xdr:row>
      <xdr:rowOff>0</xdr:rowOff>
    </xdr:from>
    <xdr:to>
      <xdr:col>48</xdr:col>
      <xdr:colOff>480927</xdr:colOff>
      <xdr:row>19</xdr:row>
      <xdr:rowOff>1850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577129-C68D-4C1A-AF79-CAE0E880C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71163</xdr:colOff>
      <xdr:row>20</xdr:row>
      <xdr:rowOff>10948</xdr:rowOff>
    </xdr:from>
    <xdr:to>
      <xdr:col>48</xdr:col>
      <xdr:colOff>477799</xdr:colOff>
      <xdr:row>56</xdr:row>
      <xdr:rowOff>136072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E6833E-A2EE-4830-8A09-BAC6C47CC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55146</xdr:colOff>
      <xdr:row>0</xdr:row>
      <xdr:rowOff>15909</xdr:rowOff>
    </xdr:from>
    <xdr:to>
      <xdr:col>36</xdr:col>
      <xdr:colOff>461781</xdr:colOff>
      <xdr:row>19</xdr:row>
      <xdr:rowOff>17759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5CB81-7B56-4FF2-8CE8-25540DDBB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636400</xdr:colOff>
      <xdr:row>19</xdr:row>
      <xdr:rowOff>127307</xdr:rowOff>
    </xdr:from>
    <xdr:to>
      <xdr:col>36</xdr:col>
      <xdr:colOff>397087</xdr:colOff>
      <xdr:row>63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B78662-1380-402C-874A-D5B3E2113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74291</xdr:colOff>
      <xdr:row>0</xdr:row>
      <xdr:rowOff>0</xdr:rowOff>
    </xdr:from>
    <xdr:to>
      <xdr:col>48</xdr:col>
      <xdr:colOff>480927</xdr:colOff>
      <xdr:row>19</xdr:row>
      <xdr:rowOff>1850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0CF251-0367-40A3-9D76-AF9EFF1EA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71163</xdr:colOff>
      <xdr:row>20</xdr:row>
      <xdr:rowOff>10948</xdr:rowOff>
    </xdr:from>
    <xdr:to>
      <xdr:col>48</xdr:col>
      <xdr:colOff>477799</xdr:colOff>
      <xdr:row>62</xdr:row>
      <xdr:rowOff>136072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DCB2C6-CC69-4E8A-8B3D-39870060A0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55146</xdr:colOff>
      <xdr:row>0</xdr:row>
      <xdr:rowOff>15909</xdr:rowOff>
    </xdr:from>
    <xdr:to>
      <xdr:col>36</xdr:col>
      <xdr:colOff>461781</xdr:colOff>
      <xdr:row>19</xdr:row>
      <xdr:rowOff>17759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F30F4-DE73-44C8-8EFC-B11DCC059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636400</xdr:colOff>
      <xdr:row>19</xdr:row>
      <xdr:rowOff>127307</xdr:rowOff>
    </xdr:from>
    <xdr:to>
      <xdr:col>36</xdr:col>
      <xdr:colOff>397087</xdr:colOff>
      <xdr:row>63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463584-8406-4553-A4DA-7FE98D283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74291</xdr:colOff>
      <xdr:row>0</xdr:row>
      <xdr:rowOff>0</xdr:rowOff>
    </xdr:from>
    <xdr:to>
      <xdr:col>48</xdr:col>
      <xdr:colOff>480927</xdr:colOff>
      <xdr:row>19</xdr:row>
      <xdr:rowOff>1850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61B279-5F89-4C51-ADE8-8D5F94976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71163</xdr:colOff>
      <xdr:row>20</xdr:row>
      <xdr:rowOff>10948</xdr:rowOff>
    </xdr:from>
    <xdr:to>
      <xdr:col>48</xdr:col>
      <xdr:colOff>477799</xdr:colOff>
      <xdr:row>62</xdr:row>
      <xdr:rowOff>136072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62C2A0-D494-4689-98E9-0629115AF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55146</xdr:colOff>
      <xdr:row>0</xdr:row>
      <xdr:rowOff>15909</xdr:rowOff>
    </xdr:from>
    <xdr:to>
      <xdr:col>50</xdr:col>
      <xdr:colOff>461781</xdr:colOff>
      <xdr:row>19</xdr:row>
      <xdr:rowOff>17759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CC7B7-26C4-486B-9BD4-9E9566BF3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17274</xdr:colOff>
      <xdr:row>20</xdr:row>
      <xdr:rowOff>66075</xdr:rowOff>
    </xdr:from>
    <xdr:to>
      <xdr:col>50</xdr:col>
      <xdr:colOff>424301</xdr:colOff>
      <xdr:row>57</xdr:row>
      <xdr:rowOff>204107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29AF0-E636-43A1-99D7-8F547BDC1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74291</xdr:colOff>
      <xdr:row>0</xdr:row>
      <xdr:rowOff>0</xdr:rowOff>
    </xdr:from>
    <xdr:to>
      <xdr:col>62</xdr:col>
      <xdr:colOff>480927</xdr:colOff>
      <xdr:row>19</xdr:row>
      <xdr:rowOff>1850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795C6B-4F49-4BFB-8766-E08299661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51</xdr:col>
      <xdr:colOff>601842</xdr:colOff>
      <xdr:row>20</xdr:row>
      <xdr:rowOff>187841</xdr:rowOff>
    </xdr:from>
    <xdr:to>
      <xdr:col>62</xdr:col>
      <xdr:colOff>362138</xdr:colOff>
      <xdr:row>57</xdr:row>
      <xdr:rowOff>40822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10DC91-45F8-4AAA-9820-F9BDAF8EF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55146</xdr:colOff>
      <xdr:row>0</xdr:row>
      <xdr:rowOff>15909</xdr:rowOff>
    </xdr:from>
    <xdr:to>
      <xdr:col>36</xdr:col>
      <xdr:colOff>461781</xdr:colOff>
      <xdr:row>19</xdr:row>
      <xdr:rowOff>17759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BA44DD-B530-4CC6-9EDC-D9B54EC8C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17274</xdr:colOff>
      <xdr:row>20</xdr:row>
      <xdr:rowOff>66075</xdr:rowOff>
    </xdr:from>
    <xdr:to>
      <xdr:col>36</xdr:col>
      <xdr:colOff>424301</xdr:colOff>
      <xdr:row>57</xdr:row>
      <xdr:rowOff>204107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2660CC-5F88-4052-8929-E19241DC5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74291</xdr:colOff>
      <xdr:row>0</xdr:row>
      <xdr:rowOff>0</xdr:rowOff>
    </xdr:from>
    <xdr:to>
      <xdr:col>48</xdr:col>
      <xdr:colOff>480927</xdr:colOff>
      <xdr:row>19</xdr:row>
      <xdr:rowOff>1850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594B7F-A2D5-4707-A259-EEF31C79C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601842</xdr:colOff>
      <xdr:row>20</xdr:row>
      <xdr:rowOff>187841</xdr:rowOff>
    </xdr:from>
    <xdr:to>
      <xdr:col>48</xdr:col>
      <xdr:colOff>362138</xdr:colOff>
      <xdr:row>57</xdr:row>
      <xdr:rowOff>40822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1A861D-81A8-444A-A838-DF0C6BA39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D651-1164-4C51-85B3-153D3E8BCEE0}">
  <dimension ref="B2:V70"/>
  <sheetViews>
    <sheetView topLeftCell="D17" zoomScale="68" workbookViewId="0">
      <selection activeCell="U7" sqref="U7:V28"/>
    </sheetView>
  </sheetViews>
  <sheetFormatPr defaultRowHeight="14.25" x14ac:dyDescent="0.45"/>
  <cols>
    <col min="2" max="2" width="25.33203125" customWidth="1"/>
    <col min="3" max="3" width="19.1328125" customWidth="1"/>
    <col min="4" max="4" width="13.6640625" customWidth="1"/>
    <col min="5" max="5" width="9.1328125" style="94" bestFit="1" customWidth="1"/>
    <col min="6" max="6" width="9.1328125" bestFit="1" customWidth="1"/>
    <col min="7" max="7" width="14.73046875" customWidth="1"/>
    <col min="8" max="8" width="9.1328125" style="93" bestFit="1" customWidth="1"/>
    <col min="9" max="9" width="9.1328125" style="94" bestFit="1" customWidth="1"/>
    <col min="11" max="11" width="9.1328125" bestFit="1" customWidth="1"/>
    <col min="12" max="12" width="9.796875" bestFit="1" customWidth="1"/>
    <col min="13" max="13" width="4.9296875" customWidth="1"/>
    <col min="14" max="14" width="9.1328125" bestFit="1" customWidth="1"/>
    <col min="15" max="15" width="9.796875" bestFit="1" customWidth="1"/>
    <col min="16" max="16" width="21.73046875" customWidth="1"/>
    <col min="17" max="17" width="9.1328125" bestFit="1" customWidth="1"/>
    <col min="18" max="18" width="9.796875" bestFit="1" customWidth="1"/>
    <col min="20" max="20" width="24.33203125" customWidth="1"/>
    <col min="21" max="21" width="9.06640625" style="93"/>
    <col min="22" max="22" width="9.06640625" style="89"/>
  </cols>
  <sheetData>
    <row r="2" spans="2:22" x14ac:dyDescent="0.45">
      <c r="E2" s="95" t="s">
        <v>70</v>
      </c>
      <c r="F2" s="96" t="s">
        <v>144</v>
      </c>
      <c r="G2" s="94"/>
    </row>
    <row r="3" spans="2:22" ht="28.5" x14ac:dyDescent="0.45">
      <c r="B3" t="s">
        <v>145</v>
      </c>
      <c r="E3" s="96"/>
      <c r="G3" s="1" t="s">
        <v>145</v>
      </c>
      <c r="H3" s="99">
        <v>-0.14327599999999999</v>
      </c>
      <c r="I3" s="98">
        <v>-2.0784899999999999</v>
      </c>
      <c r="T3" t="s">
        <v>175</v>
      </c>
      <c r="U3" s="93">
        <v>2.35772</v>
      </c>
      <c r="V3" s="89">
        <v>3.2511619999999999</v>
      </c>
    </row>
    <row r="4" spans="2:22" x14ac:dyDescent="0.45">
      <c r="B4" t="s">
        <v>146</v>
      </c>
      <c r="E4" s="96"/>
      <c r="G4" s="1"/>
      <c r="H4" s="99"/>
      <c r="I4" s="98"/>
      <c r="T4" t="s">
        <v>147</v>
      </c>
      <c r="U4" s="93">
        <v>0.33390700000000001</v>
      </c>
      <c r="V4" s="89">
        <v>2.8271470000000001</v>
      </c>
    </row>
    <row r="5" spans="2:22" x14ac:dyDescent="0.45">
      <c r="B5" t="s">
        <v>147</v>
      </c>
      <c r="E5" s="96"/>
      <c r="G5" s="1"/>
      <c r="H5" s="99"/>
      <c r="I5" s="98"/>
      <c r="T5" t="s">
        <v>148</v>
      </c>
      <c r="U5" s="93">
        <v>-0.33638000000000001</v>
      </c>
      <c r="V5" s="89">
        <v>-2.2158150000000001</v>
      </c>
    </row>
    <row r="6" spans="2:22" ht="28.5" x14ac:dyDescent="0.45">
      <c r="B6" t="s">
        <v>148</v>
      </c>
      <c r="E6" s="96"/>
      <c r="G6" s="1" t="s">
        <v>174</v>
      </c>
      <c r="H6" s="99">
        <v>4.6680000000000003E-3</v>
      </c>
      <c r="I6" s="98">
        <v>2.1600160000000002</v>
      </c>
      <c r="T6" s="1" t="s">
        <v>174</v>
      </c>
    </row>
    <row r="7" spans="2:22" x14ac:dyDescent="0.45">
      <c r="B7" t="s">
        <v>0</v>
      </c>
      <c r="C7" s="1">
        <v>6.4495420000000001</v>
      </c>
      <c r="D7" s="1">
        <v>2.36572</v>
      </c>
      <c r="E7" s="96">
        <v>6.4138390000000003</v>
      </c>
      <c r="F7">
        <v>2.3605170000000002</v>
      </c>
      <c r="G7" t="s">
        <v>0</v>
      </c>
      <c r="H7" s="93">
        <v>5.5267270000000002</v>
      </c>
      <c r="I7" s="94">
        <v>2.0080179999999999</v>
      </c>
      <c r="K7" s="1" t="s">
        <v>1</v>
      </c>
      <c r="L7" s="1" t="s">
        <v>1</v>
      </c>
      <c r="N7" s="1" t="s">
        <v>1</v>
      </c>
      <c r="O7" s="1" t="s">
        <v>1</v>
      </c>
      <c r="P7" s="1" t="s">
        <v>0</v>
      </c>
      <c r="Q7" s="1" t="s">
        <v>1</v>
      </c>
      <c r="R7" s="1" t="s">
        <v>1</v>
      </c>
      <c r="T7" s="1" t="s">
        <v>0</v>
      </c>
      <c r="U7" s="99"/>
      <c r="V7" s="98"/>
    </row>
    <row r="8" spans="2:22" x14ac:dyDescent="0.45">
      <c r="B8" t="s">
        <v>49</v>
      </c>
      <c r="C8" s="1" t="s">
        <v>1</v>
      </c>
      <c r="D8" s="1" t="s">
        <v>1</v>
      </c>
      <c r="E8" s="96" t="s">
        <v>1</v>
      </c>
      <c r="F8" t="s">
        <v>1</v>
      </c>
      <c r="G8" t="s">
        <v>49</v>
      </c>
      <c r="K8" s="1" t="s">
        <v>1</v>
      </c>
      <c r="L8" s="1" t="s">
        <v>1</v>
      </c>
      <c r="N8" s="1" t="s">
        <v>1</v>
      </c>
      <c r="O8" s="1" t="s">
        <v>1</v>
      </c>
      <c r="P8" s="1" t="s">
        <v>49</v>
      </c>
      <c r="Q8" s="1" t="s">
        <v>1</v>
      </c>
      <c r="R8" s="1" t="s">
        <v>1</v>
      </c>
      <c r="T8" s="1" t="s">
        <v>49</v>
      </c>
      <c r="U8" s="99"/>
      <c r="V8" s="98"/>
    </row>
    <row r="9" spans="2:22" x14ac:dyDescent="0.45">
      <c r="B9" t="s">
        <v>50</v>
      </c>
      <c r="C9" s="1">
        <v>-1.1520049999999999</v>
      </c>
      <c r="D9" s="1">
        <v>-3.3713289999999998</v>
      </c>
      <c r="E9" s="96">
        <v>-1.1499459999999999</v>
      </c>
      <c r="F9">
        <v>-3.3706019999999999</v>
      </c>
      <c r="G9" t="s">
        <v>50</v>
      </c>
      <c r="H9" s="93">
        <v>-1.129848</v>
      </c>
      <c r="I9" s="94">
        <v>-3.299782</v>
      </c>
      <c r="K9" s="1" t="s">
        <v>1</v>
      </c>
      <c r="L9" s="1" t="s">
        <v>1</v>
      </c>
      <c r="N9" s="1" t="s">
        <v>1</v>
      </c>
      <c r="O9" s="1" t="s">
        <v>1</v>
      </c>
      <c r="P9" s="1" t="s">
        <v>50</v>
      </c>
      <c r="Q9" s="1" t="s">
        <v>1</v>
      </c>
      <c r="R9" s="1" t="s">
        <v>1</v>
      </c>
      <c r="T9" s="1" t="s">
        <v>50</v>
      </c>
      <c r="U9" s="99"/>
      <c r="V9" s="98"/>
    </row>
    <row r="10" spans="2:22" x14ac:dyDescent="0.45">
      <c r="B10" t="s">
        <v>51</v>
      </c>
      <c r="C10" s="1">
        <v>1.22357</v>
      </c>
      <c r="D10" s="1">
        <v>4.3177310000000002</v>
      </c>
      <c r="E10" s="96">
        <v>1.2278880000000001</v>
      </c>
      <c r="F10">
        <v>4.3406789999999997</v>
      </c>
      <c r="G10" t="s">
        <v>51</v>
      </c>
      <c r="H10" s="93">
        <v>1.1886099999999999</v>
      </c>
      <c r="I10" s="94">
        <v>4.1888329999999998</v>
      </c>
      <c r="K10" s="1">
        <v>-0.78585499999999997</v>
      </c>
      <c r="L10" s="1">
        <v>-2.4436640000000001</v>
      </c>
      <c r="N10" s="1">
        <v>-0.89027900000000004</v>
      </c>
      <c r="O10" s="1">
        <v>-2.7514180000000001</v>
      </c>
      <c r="P10" s="1" t="s">
        <v>51</v>
      </c>
      <c r="Q10" s="1">
        <v>-0.88756500000000005</v>
      </c>
      <c r="R10" s="1">
        <v>-2.7426469999999998</v>
      </c>
      <c r="T10" s="1" t="s">
        <v>51</v>
      </c>
      <c r="U10" s="99">
        <v>1.0433239999999999</v>
      </c>
      <c r="V10" s="98">
        <v>3.1828310000000002</v>
      </c>
    </row>
    <row r="11" spans="2:22" x14ac:dyDescent="0.45">
      <c r="B11" t="s">
        <v>52</v>
      </c>
      <c r="C11" s="1">
        <v>-2.1109179999999999</v>
      </c>
      <c r="D11" s="1">
        <v>-4.468979</v>
      </c>
      <c r="E11" s="96">
        <v>-2.0916350000000001</v>
      </c>
      <c r="F11">
        <v>-4.437176</v>
      </c>
      <c r="G11" t="s">
        <v>52</v>
      </c>
      <c r="H11" s="93">
        <v>-2.138083</v>
      </c>
      <c r="I11" s="94">
        <v>-4.5012809999999996</v>
      </c>
      <c r="K11" s="1" t="s">
        <v>1</v>
      </c>
      <c r="L11" s="1" t="s">
        <v>1</v>
      </c>
      <c r="N11" s="1" t="s">
        <v>1</v>
      </c>
      <c r="O11" s="1" t="s">
        <v>1</v>
      </c>
      <c r="P11" s="1" t="s">
        <v>52</v>
      </c>
      <c r="Q11" s="1" t="s">
        <v>1</v>
      </c>
      <c r="R11" s="1" t="s">
        <v>1</v>
      </c>
      <c r="T11" s="1" t="s">
        <v>52</v>
      </c>
      <c r="U11" s="99"/>
      <c r="V11" s="98"/>
    </row>
    <row r="12" spans="2:22" x14ac:dyDescent="0.45">
      <c r="B12" t="s">
        <v>53</v>
      </c>
      <c r="C12" s="1" t="s">
        <v>1</v>
      </c>
      <c r="D12" s="1" t="s">
        <v>1</v>
      </c>
      <c r="E12" s="96" t="s">
        <v>1</v>
      </c>
      <c r="F12" t="s">
        <v>1</v>
      </c>
      <c r="G12" t="s">
        <v>53</v>
      </c>
      <c r="K12" s="1" t="s">
        <v>1</v>
      </c>
      <c r="L12" s="1" t="s">
        <v>1</v>
      </c>
      <c r="N12" s="1" t="s">
        <v>1</v>
      </c>
      <c r="O12" s="1" t="s">
        <v>1</v>
      </c>
      <c r="P12" s="1" t="s">
        <v>53</v>
      </c>
      <c r="Q12" s="1" t="s">
        <v>1</v>
      </c>
      <c r="R12" s="1" t="s">
        <v>1</v>
      </c>
      <c r="T12" s="1" t="s">
        <v>53</v>
      </c>
      <c r="U12" s="99"/>
      <c r="V12" s="98"/>
    </row>
    <row r="13" spans="2:22" x14ac:dyDescent="0.45">
      <c r="B13" t="s">
        <v>54</v>
      </c>
      <c r="C13" s="1" t="s">
        <v>1</v>
      </c>
      <c r="D13" s="1" t="s">
        <v>1</v>
      </c>
      <c r="E13" s="96" t="s">
        <v>1</v>
      </c>
      <c r="F13" t="s">
        <v>1</v>
      </c>
      <c r="G13" t="s">
        <v>54</v>
      </c>
      <c r="K13" s="1">
        <v>1.080425</v>
      </c>
      <c r="L13" s="1">
        <v>1.851056</v>
      </c>
      <c r="N13" s="1">
        <v>1.3257890000000001</v>
      </c>
      <c r="O13" s="1">
        <v>2.2534809999999998</v>
      </c>
      <c r="P13" s="1" t="s">
        <v>54</v>
      </c>
      <c r="Q13" s="1">
        <v>1.28691</v>
      </c>
      <c r="R13" s="1">
        <v>2.1911990000000001</v>
      </c>
      <c r="T13" s="1" t="s">
        <v>54</v>
      </c>
      <c r="U13" s="99">
        <v>-1.5845530000000001</v>
      </c>
      <c r="V13" s="98">
        <v>-2.6536740000000001</v>
      </c>
    </row>
    <row r="14" spans="2:22" x14ac:dyDescent="0.45">
      <c r="B14" t="s">
        <v>55</v>
      </c>
      <c r="C14" s="1" t="s">
        <v>1</v>
      </c>
      <c r="D14" s="1" t="s">
        <v>1</v>
      </c>
      <c r="E14" s="96" t="s">
        <v>1</v>
      </c>
      <c r="F14" t="s">
        <v>1</v>
      </c>
      <c r="G14" t="s">
        <v>55</v>
      </c>
      <c r="K14" s="1">
        <v>1.9690209999999999</v>
      </c>
      <c r="L14" s="1">
        <v>3.2822179999999999</v>
      </c>
      <c r="N14" s="1">
        <v>1.9733940000000001</v>
      </c>
      <c r="O14" s="1">
        <v>3.26512</v>
      </c>
      <c r="P14" s="1" t="s">
        <v>55</v>
      </c>
      <c r="Q14" s="1">
        <v>2.003304</v>
      </c>
      <c r="R14" s="1">
        <v>3.3146810000000002</v>
      </c>
      <c r="T14" s="1" t="s">
        <v>55</v>
      </c>
      <c r="U14" s="99">
        <v>-1.826479</v>
      </c>
      <c r="V14" s="98">
        <v>-2.6032099999999998</v>
      </c>
    </row>
    <row r="15" spans="2:22" x14ac:dyDescent="0.45">
      <c r="B15" t="s">
        <v>56</v>
      </c>
      <c r="C15" s="1">
        <v>0.970723</v>
      </c>
      <c r="D15" s="1">
        <v>2.751916</v>
      </c>
      <c r="E15" s="96">
        <v>1.0131889999999999</v>
      </c>
      <c r="F15">
        <v>2.8793669999999998</v>
      </c>
      <c r="G15" t="s">
        <v>56</v>
      </c>
      <c r="H15" s="93">
        <v>0.88836199999999999</v>
      </c>
      <c r="I15" s="94">
        <v>2.496191</v>
      </c>
      <c r="K15" s="1">
        <v>-0.88530699999999996</v>
      </c>
      <c r="L15" s="1">
        <v>-2.0265550000000001</v>
      </c>
      <c r="N15" s="1">
        <v>-0.94181000000000004</v>
      </c>
      <c r="O15" s="1">
        <v>-2.1449660000000002</v>
      </c>
      <c r="P15" s="1" t="s">
        <v>56</v>
      </c>
      <c r="Q15" s="1">
        <v>-0.93231900000000001</v>
      </c>
      <c r="R15" s="1">
        <v>-2.1240359999999998</v>
      </c>
      <c r="T15" s="1" t="s">
        <v>56</v>
      </c>
      <c r="U15" s="99">
        <v>1.11683</v>
      </c>
      <c r="V15" s="98">
        <v>2.4851329999999998</v>
      </c>
    </row>
    <row r="16" spans="2:22" x14ac:dyDescent="0.45">
      <c r="B16" t="s">
        <v>57</v>
      </c>
      <c r="C16" s="1">
        <v>-0.53117199999999998</v>
      </c>
      <c r="D16" s="1">
        <v>-2.5087489999999999</v>
      </c>
      <c r="E16" s="96">
        <v>-0.51779500000000001</v>
      </c>
      <c r="F16">
        <v>-2.4456560000000001</v>
      </c>
      <c r="G16" t="s">
        <v>57</v>
      </c>
      <c r="H16" s="93">
        <v>-0.45721499999999998</v>
      </c>
      <c r="I16" s="94">
        <v>-2.1506620000000001</v>
      </c>
      <c r="K16" s="1" t="s">
        <v>1</v>
      </c>
      <c r="L16" s="1" t="s">
        <v>1</v>
      </c>
      <c r="N16" s="1" t="s">
        <v>1</v>
      </c>
      <c r="O16" s="1" t="s">
        <v>1</v>
      </c>
      <c r="P16" s="1" t="s">
        <v>57</v>
      </c>
      <c r="Q16" s="1" t="s">
        <v>1</v>
      </c>
      <c r="R16" s="1" t="s">
        <v>1</v>
      </c>
      <c r="T16" s="1" t="s">
        <v>57</v>
      </c>
      <c r="U16" s="99"/>
      <c r="V16" s="98"/>
    </row>
    <row r="17" spans="2:22" x14ac:dyDescent="0.45">
      <c r="B17" t="s">
        <v>58</v>
      </c>
      <c r="C17" s="1">
        <v>0.79367299999999996</v>
      </c>
      <c r="D17" s="1">
        <v>2.275814</v>
      </c>
      <c r="E17" s="96">
        <v>0.85048699999999999</v>
      </c>
      <c r="F17">
        <v>2.4429509999999999</v>
      </c>
      <c r="G17" t="s">
        <v>58</v>
      </c>
      <c r="H17" s="93">
        <v>1.134064</v>
      </c>
      <c r="I17" s="94">
        <v>3.178032</v>
      </c>
      <c r="K17" s="1">
        <v>-0.869919</v>
      </c>
      <c r="L17" s="1">
        <v>-2.0663239999999998</v>
      </c>
      <c r="N17" s="1">
        <v>-0.577152</v>
      </c>
      <c r="O17" s="1">
        <v>-1.347472</v>
      </c>
      <c r="P17" s="1" t="s">
        <v>58</v>
      </c>
      <c r="Q17" s="1">
        <v>-0.57204200000000005</v>
      </c>
      <c r="R17" s="1">
        <v>-1.3357749999999999</v>
      </c>
      <c r="T17" s="1" t="s">
        <v>58</v>
      </c>
      <c r="U17" s="99">
        <v>0.890019</v>
      </c>
      <c r="V17" s="98">
        <v>2.0970759999999999</v>
      </c>
    </row>
    <row r="18" spans="2:22" x14ac:dyDescent="0.45">
      <c r="B18" t="s">
        <v>59</v>
      </c>
      <c r="C18" s="1" t="s">
        <v>1</v>
      </c>
      <c r="D18" s="1" t="s">
        <v>1</v>
      </c>
      <c r="E18" s="96" t="s">
        <v>1</v>
      </c>
      <c r="F18" t="s">
        <v>1</v>
      </c>
      <c r="G18" t="s">
        <v>59</v>
      </c>
      <c r="K18" s="1" t="s">
        <v>1</v>
      </c>
      <c r="L18" s="1" t="s">
        <v>1</v>
      </c>
      <c r="N18" s="1" t="s">
        <v>1</v>
      </c>
      <c r="O18" s="1" t="s">
        <v>1</v>
      </c>
      <c r="P18" s="1" t="s">
        <v>59</v>
      </c>
      <c r="Q18" s="1" t="s">
        <v>1</v>
      </c>
      <c r="R18" s="1" t="s">
        <v>1</v>
      </c>
      <c r="T18" s="1" t="s">
        <v>59</v>
      </c>
      <c r="U18" s="99"/>
      <c r="V18" s="98"/>
    </row>
    <row r="19" spans="2:22" x14ac:dyDescent="0.45">
      <c r="B19" t="s">
        <v>60</v>
      </c>
      <c r="C19" s="1">
        <v>-0.91123799999999999</v>
      </c>
      <c r="D19" s="1">
        <v>-3.3360159999999999</v>
      </c>
      <c r="E19" s="96">
        <v>-0.94786800000000004</v>
      </c>
      <c r="F19">
        <v>-3.4735649999999998</v>
      </c>
      <c r="G19" t="s">
        <v>60</v>
      </c>
      <c r="H19" s="93">
        <v>-1.0490919999999999</v>
      </c>
      <c r="I19" s="94">
        <v>-3.8189410000000001</v>
      </c>
      <c r="K19" s="1" t="s">
        <v>1</v>
      </c>
      <c r="L19" s="1" t="s">
        <v>1</v>
      </c>
      <c r="N19" s="1" t="s">
        <v>1</v>
      </c>
      <c r="O19" s="1" t="s">
        <v>1</v>
      </c>
      <c r="P19" s="1" t="s">
        <v>60</v>
      </c>
      <c r="Q19" s="1" t="s">
        <v>1</v>
      </c>
      <c r="R19" s="1" t="s">
        <v>1</v>
      </c>
      <c r="T19" s="1" t="s">
        <v>60</v>
      </c>
      <c r="U19" s="99"/>
      <c r="V19" s="98"/>
    </row>
    <row r="20" spans="2:22" x14ac:dyDescent="0.45">
      <c r="B20" t="s">
        <v>61</v>
      </c>
      <c r="C20" s="1" t="s">
        <v>1</v>
      </c>
      <c r="D20" s="1" t="s">
        <v>1</v>
      </c>
      <c r="E20" s="96" t="s">
        <v>1</v>
      </c>
      <c r="F20" t="s">
        <v>1</v>
      </c>
      <c r="G20" t="s">
        <v>61</v>
      </c>
      <c r="K20" s="1">
        <v>-1.3175269999999999</v>
      </c>
      <c r="L20" s="1">
        <v>-5.134576</v>
      </c>
      <c r="N20" s="1">
        <v>-0.37162099999999998</v>
      </c>
      <c r="O20" s="1">
        <v>-1.2788440000000001</v>
      </c>
      <c r="P20" s="1" t="s">
        <v>61</v>
      </c>
      <c r="Q20" s="1">
        <v>-0.29889199999999999</v>
      </c>
      <c r="R20" s="1">
        <v>-1.019549</v>
      </c>
      <c r="T20" s="1" t="s">
        <v>61</v>
      </c>
      <c r="U20" s="99"/>
      <c r="V20" s="98"/>
    </row>
    <row r="21" spans="2:22" x14ac:dyDescent="0.45">
      <c r="B21" t="s">
        <v>62</v>
      </c>
      <c r="C21" s="1">
        <v>0.72240300000000002</v>
      </c>
      <c r="D21" s="1">
        <v>2.6092599999999999</v>
      </c>
      <c r="E21" s="96">
        <v>0.72119900000000003</v>
      </c>
      <c r="F21">
        <v>2.609683</v>
      </c>
      <c r="G21" t="s">
        <v>62</v>
      </c>
      <c r="H21" s="93">
        <v>0.72801000000000005</v>
      </c>
      <c r="I21" s="94">
        <v>2.6242999999999999</v>
      </c>
      <c r="K21" s="1">
        <v>-1.7479929999999999</v>
      </c>
      <c r="L21" s="1">
        <v>-5.4490660000000002</v>
      </c>
      <c r="N21" s="1">
        <v>-1.797442</v>
      </c>
      <c r="O21" s="1">
        <v>-5.5784000000000002</v>
      </c>
      <c r="P21" s="1" t="s">
        <v>62</v>
      </c>
      <c r="Q21" s="1">
        <v>-1.78535</v>
      </c>
      <c r="R21" s="1">
        <v>-5.5458790000000002</v>
      </c>
      <c r="T21" s="1" t="s">
        <v>62</v>
      </c>
      <c r="U21" s="99">
        <v>1.6311770000000001</v>
      </c>
      <c r="V21" s="98">
        <v>5.0552229999999998</v>
      </c>
    </row>
    <row r="22" spans="2:22" x14ac:dyDescent="0.45">
      <c r="B22" t="s">
        <v>63</v>
      </c>
      <c r="C22" s="1">
        <v>1.14625</v>
      </c>
      <c r="D22" s="1">
        <v>3.0359370000000001</v>
      </c>
      <c r="E22" s="96">
        <v>1.133548</v>
      </c>
      <c r="F22">
        <v>3.019882</v>
      </c>
      <c r="G22" t="s">
        <v>63</v>
      </c>
      <c r="H22" s="93">
        <v>1.132444</v>
      </c>
      <c r="I22" s="94">
        <v>3.0072239999999999</v>
      </c>
      <c r="K22" s="1">
        <v>-1.0667070000000001</v>
      </c>
      <c r="L22" s="1">
        <v>-2.2716989999999999</v>
      </c>
      <c r="N22" s="1">
        <v>-0.81784100000000004</v>
      </c>
      <c r="O22" s="1">
        <v>-1.7227330000000001</v>
      </c>
      <c r="P22" s="1" t="s">
        <v>63</v>
      </c>
      <c r="Q22" s="1">
        <v>-0.81232300000000002</v>
      </c>
      <c r="R22" s="1">
        <v>-1.7120070000000001</v>
      </c>
      <c r="T22" s="1" t="s">
        <v>63</v>
      </c>
      <c r="U22" s="99"/>
      <c r="V22" s="98"/>
    </row>
    <row r="23" spans="2:22" x14ac:dyDescent="0.45">
      <c r="B23" t="s">
        <v>64</v>
      </c>
      <c r="C23" s="1" t="s">
        <v>1</v>
      </c>
      <c r="D23" s="1" t="s">
        <v>1</v>
      </c>
      <c r="E23" s="96" t="s">
        <v>1</v>
      </c>
      <c r="F23" t="s">
        <v>1</v>
      </c>
      <c r="G23" t="s">
        <v>64</v>
      </c>
      <c r="K23" s="1" t="s">
        <v>1</v>
      </c>
      <c r="L23" s="1" t="s">
        <v>1</v>
      </c>
      <c r="N23" s="1" t="s">
        <v>1</v>
      </c>
      <c r="O23" s="1" t="s">
        <v>1</v>
      </c>
      <c r="P23" s="1" t="s">
        <v>64</v>
      </c>
      <c r="Q23" s="1" t="s">
        <v>1</v>
      </c>
      <c r="R23" s="1" t="s">
        <v>1</v>
      </c>
      <c r="T23" s="1" t="s">
        <v>64</v>
      </c>
      <c r="U23" s="99"/>
      <c r="V23" s="98"/>
    </row>
    <row r="24" spans="2:22" x14ac:dyDescent="0.45">
      <c r="B24" t="s">
        <v>65</v>
      </c>
      <c r="C24" s="1">
        <v>-2.167977</v>
      </c>
      <c r="D24" s="1">
        <v>-4.5354520000000003</v>
      </c>
      <c r="E24" s="96">
        <v>-2.1903609999999998</v>
      </c>
      <c r="F24">
        <v>-4.5874560000000004</v>
      </c>
      <c r="G24" t="s">
        <v>65</v>
      </c>
      <c r="H24" s="93">
        <v>-2.4469599999999998</v>
      </c>
      <c r="I24" s="94">
        <v>-5.0791060000000003</v>
      </c>
      <c r="K24" s="1">
        <v>1.875205</v>
      </c>
      <c r="L24" s="1">
        <v>3.399861</v>
      </c>
      <c r="N24" s="1">
        <v>1.5822929999999999</v>
      </c>
      <c r="O24" s="1">
        <v>2.8296839999999999</v>
      </c>
      <c r="P24" s="1" t="s">
        <v>65</v>
      </c>
      <c r="Q24" s="1">
        <v>1.5681799999999999</v>
      </c>
      <c r="R24" s="1">
        <v>2.8052269999999999</v>
      </c>
      <c r="T24" s="1" t="s">
        <v>65</v>
      </c>
      <c r="U24" s="99">
        <v>-1.838622</v>
      </c>
      <c r="V24" s="98">
        <v>-3.2554129999999999</v>
      </c>
    </row>
    <row r="25" spans="2:22" x14ac:dyDescent="0.45">
      <c r="B25" t="s">
        <v>66</v>
      </c>
      <c r="C25" s="1">
        <v>2.1806899999999998</v>
      </c>
      <c r="D25" s="1">
        <v>4.9177989999999996</v>
      </c>
      <c r="E25" s="96">
        <v>2.1427960000000001</v>
      </c>
      <c r="F25">
        <v>4.8385410000000002</v>
      </c>
      <c r="G25" t="s">
        <v>66</v>
      </c>
      <c r="H25" s="93">
        <v>2.115669</v>
      </c>
      <c r="I25" s="94">
        <v>4.7648429999999999</v>
      </c>
      <c r="K25" s="1">
        <v>-5.5358999999999998</v>
      </c>
      <c r="L25" s="1">
        <v>-10.963842</v>
      </c>
      <c r="N25" s="1">
        <v>-5.1217870000000003</v>
      </c>
      <c r="O25" s="1">
        <v>-10.105062999999999</v>
      </c>
      <c r="P25" s="1" t="s">
        <v>66</v>
      </c>
      <c r="Q25" s="1">
        <v>-5.0846359999999997</v>
      </c>
      <c r="R25" s="1">
        <v>-10.037751999999999</v>
      </c>
      <c r="T25" s="1" t="s">
        <v>66</v>
      </c>
      <c r="U25" s="99">
        <v>4.647786</v>
      </c>
      <c r="V25" s="98">
        <v>9.5820460000000001</v>
      </c>
    </row>
    <row r="26" spans="2:22" x14ac:dyDescent="0.45">
      <c r="B26" t="s">
        <v>67</v>
      </c>
      <c r="C26" s="1" t="s">
        <v>1</v>
      </c>
      <c r="D26" s="1" t="s">
        <v>1</v>
      </c>
      <c r="E26" s="96" t="s">
        <v>1</v>
      </c>
      <c r="F26" t="s">
        <v>1</v>
      </c>
      <c r="G26" t="s">
        <v>67</v>
      </c>
      <c r="K26" s="1" t="s">
        <v>1</v>
      </c>
      <c r="L26" s="1" t="s">
        <v>1</v>
      </c>
      <c r="N26" s="1" t="s">
        <v>1</v>
      </c>
      <c r="O26" s="1" t="s">
        <v>1</v>
      </c>
      <c r="P26" s="1" t="s">
        <v>67</v>
      </c>
      <c r="Q26" s="1" t="s">
        <v>1</v>
      </c>
      <c r="R26" s="1" t="s">
        <v>1</v>
      </c>
      <c r="T26" s="1" t="s">
        <v>67</v>
      </c>
      <c r="U26" s="99"/>
      <c r="V26" s="98"/>
    </row>
    <row r="27" spans="2:22" x14ac:dyDescent="0.45">
      <c r="B27" t="s">
        <v>68</v>
      </c>
      <c r="C27" t="s">
        <v>1</v>
      </c>
      <c r="D27" t="s">
        <v>1</v>
      </c>
      <c r="E27" s="96" t="s">
        <v>1</v>
      </c>
      <c r="F27" t="s">
        <v>1</v>
      </c>
      <c r="G27" t="s">
        <v>68</v>
      </c>
      <c r="K27" s="1" t="s">
        <v>1</v>
      </c>
      <c r="L27" s="1" t="s">
        <v>1</v>
      </c>
      <c r="N27" s="1" t="s">
        <v>1</v>
      </c>
      <c r="O27" s="1" t="s">
        <v>1</v>
      </c>
      <c r="P27" s="1" t="s">
        <v>68</v>
      </c>
      <c r="Q27" s="1" t="s">
        <v>1</v>
      </c>
      <c r="R27" s="1" t="s">
        <v>1</v>
      </c>
      <c r="T27" s="1" t="s">
        <v>68</v>
      </c>
      <c r="U27" s="99"/>
      <c r="V27" s="98"/>
    </row>
    <row r="28" spans="2:22" x14ac:dyDescent="0.45">
      <c r="B28" t="s">
        <v>69</v>
      </c>
      <c r="C28">
        <v>1.7537130000000001</v>
      </c>
      <c r="D28">
        <v>6.8722349999999999</v>
      </c>
      <c r="E28" s="96">
        <v>1.713044</v>
      </c>
      <c r="F28">
        <v>6.7422069999999996</v>
      </c>
      <c r="G28" t="s">
        <v>69</v>
      </c>
      <c r="H28" s="93">
        <v>1.813782</v>
      </c>
      <c r="I28" s="94">
        <v>7.0977769999999998</v>
      </c>
      <c r="K28" s="1">
        <v>-2.1041460000000001</v>
      </c>
      <c r="L28" s="1">
        <v>-7.8202600000000002</v>
      </c>
      <c r="N28" s="1">
        <v>-2.4436230000000001</v>
      </c>
      <c r="O28" s="1">
        <v>-8.8414590000000004</v>
      </c>
      <c r="P28" s="1" t="s">
        <v>69</v>
      </c>
      <c r="Q28" s="1">
        <v>-2.4813510000000001</v>
      </c>
      <c r="R28" s="1">
        <v>-8.9420830000000002</v>
      </c>
      <c r="T28" s="1" t="s">
        <v>69</v>
      </c>
      <c r="U28" s="99">
        <v>2.4197340000000001</v>
      </c>
      <c r="V28" s="98">
        <v>8.8842300000000005</v>
      </c>
    </row>
    <row r="29" spans="2:22" x14ac:dyDescent="0.45">
      <c r="B29" t="s">
        <v>3</v>
      </c>
      <c r="C29">
        <v>9.2304390000000005</v>
      </c>
      <c r="D29">
        <v>7.8493950000000003</v>
      </c>
      <c r="E29" s="96">
        <v>9.2509940000000004</v>
      </c>
      <c r="F29">
        <v>7.8819509999999999</v>
      </c>
      <c r="G29" t="s">
        <v>3</v>
      </c>
      <c r="H29" s="93">
        <v>9.0949779999999993</v>
      </c>
      <c r="I29" s="94">
        <v>7.7332479999999997</v>
      </c>
      <c r="K29" s="1" t="s">
        <v>1</v>
      </c>
      <c r="L29" s="1" t="s">
        <v>1</v>
      </c>
      <c r="N29" s="1" t="s">
        <v>1</v>
      </c>
      <c r="O29" s="1" t="s">
        <v>1</v>
      </c>
      <c r="P29" s="1" t="s">
        <v>120</v>
      </c>
      <c r="Q29" s="1">
        <v>0.237849</v>
      </c>
      <c r="R29" s="1">
        <v>3.0541230000000001</v>
      </c>
      <c r="T29" s="1" t="s">
        <v>3</v>
      </c>
      <c r="U29" s="99">
        <v>8.9380989999999994</v>
      </c>
      <c r="V29" s="98">
        <v>6.7556620000000001</v>
      </c>
    </row>
    <row r="30" spans="2:22" x14ac:dyDescent="0.45">
      <c r="B30" t="s">
        <v>4</v>
      </c>
      <c r="C30">
        <v>4.5329999999999997E-3</v>
      </c>
      <c r="D30">
        <v>2.1114700000000002</v>
      </c>
      <c r="E30" s="96">
        <v>4.3210000000000002E-3</v>
      </c>
      <c r="F30">
        <v>2.0169100000000002</v>
      </c>
      <c r="G30" t="s">
        <v>4</v>
      </c>
      <c r="H30" s="93">
        <v>4.1710000000000002E-3</v>
      </c>
      <c r="I30" s="94">
        <v>1.9389860000000001</v>
      </c>
      <c r="K30" s="1" t="s">
        <v>1</v>
      </c>
      <c r="L30" s="1" t="s">
        <v>1</v>
      </c>
      <c r="N30" s="1" t="s">
        <v>1</v>
      </c>
      <c r="O30" s="1" t="s">
        <v>1</v>
      </c>
      <c r="P30" s="1" t="s">
        <v>122</v>
      </c>
      <c r="Q30" s="1" t="s">
        <v>1</v>
      </c>
      <c r="R30" s="1" t="s">
        <v>1</v>
      </c>
      <c r="T30" s="1" t="s">
        <v>4</v>
      </c>
      <c r="U30" s="99">
        <v>1.8489999999999999E-3</v>
      </c>
      <c r="V30" s="98">
        <v>0.78818200000000005</v>
      </c>
    </row>
    <row r="31" spans="2:22" x14ac:dyDescent="0.45">
      <c r="B31" t="s">
        <v>5</v>
      </c>
      <c r="C31">
        <v>-6.8199999999999999E-4</v>
      </c>
      <c r="D31">
        <v>-0.46157799999999999</v>
      </c>
      <c r="E31" s="96">
        <v>-6.0300000000000002E-4</v>
      </c>
      <c r="F31">
        <v>-0.40932000000000002</v>
      </c>
      <c r="G31" t="s">
        <v>5</v>
      </c>
      <c r="H31" s="93">
        <v>-7.6300000000000001E-4</v>
      </c>
      <c r="I31" s="94">
        <v>-0.51506099999999999</v>
      </c>
      <c r="K31" s="1">
        <v>-8.873227</v>
      </c>
      <c r="L31" s="1">
        <v>-6.576092</v>
      </c>
      <c r="N31" s="1">
        <v>-9.1248729999999991</v>
      </c>
      <c r="O31" s="1">
        <v>-6.7209669999999999</v>
      </c>
      <c r="P31" s="1" t="s">
        <v>3</v>
      </c>
      <c r="Q31" s="1">
        <v>-9.1982269999999993</v>
      </c>
      <c r="R31" s="1">
        <v>-6.7742000000000004</v>
      </c>
      <c r="T31" s="1" t="s">
        <v>5</v>
      </c>
      <c r="U31" s="99">
        <v>3.3059999999999999E-3</v>
      </c>
      <c r="V31" s="98">
        <v>1.8748320000000001</v>
      </c>
    </row>
    <row r="32" spans="2:22" x14ac:dyDescent="0.45">
      <c r="B32" t="s">
        <v>6</v>
      </c>
      <c r="C32">
        <v>2.7599999999999999E-3</v>
      </c>
      <c r="D32">
        <v>0.87929100000000004</v>
      </c>
      <c r="E32" s="96">
        <v>2.7759999999999998E-3</v>
      </c>
      <c r="F32">
        <v>0.88478000000000001</v>
      </c>
      <c r="G32" t="s">
        <v>6</v>
      </c>
      <c r="H32" s="93">
        <v>3.228E-3</v>
      </c>
      <c r="I32" s="94">
        <v>1.0265310000000001</v>
      </c>
      <c r="K32" s="1">
        <v>-8.0900000000000004E-4</v>
      </c>
      <c r="L32" s="1">
        <v>-0.32090000000000002</v>
      </c>
      <c r="N32" s="1">
        <v>-2.2690000000000002E-3</v>
      </c>
      <c r="O32" s="1">
        <v>-0.89161599999999996</v>
      </c>
      <c r="P32" s="1" t="s">
        <v>4</v>
      </c>
      <c r="Q32" s="1">
        <v>-2.4009999999999999E-3</v>
      </c>
      <c r="R32" s="1">
        <v>-0.94367500000000004</v>
      </c>
      <c r="T32" s="1" t="s">
        <v>6</v>
      </c>
      <c r="U32" s="99">
        <v>7.5079999999999999E-3</v>
      </c>
      <c r="V32" s="98">
        <v>2.335521</v>
      </c>
    </row>
    <row r="33" spans="2:22" x14ac:dyDescent="0.45">
      <c r="B33" t="s">
        <v>7</v>
      </c>
      <c r="C33">
        <v>5.548E-3</v>
      </c>
      <c r="D33">
        <v>1.431316</v>
      </c>
      <c r="E33" s="96">
        <v>5.0029999999999996E-3</v>
      </c>
      <c r="F33">
        <v>1.292967</v>
      </c>
      <c r="G33" t="s">
        <v>7</v>
      </c>
      <c r="H33" s="93">
        <v>4.9670000000000001E-3</v>
      </c>
      <c r="I33" s="94">
        <v>1.2779039999999999</v>
      </c>
      <c r="K33" s="1">
        <v>-2.761E-3</v>
      </c>
      <c r="L33" s="1">
        <v>-1.5787</v>
      </c>
      <c r="N33" s="1">
        <v>-2.7989999999999998E-3</v>
      </c>
      <c r="O33" s="1">
        <v>-1.5887739999999999</v>
      </c>
      <c r="P33" s="1" t="s">
        <v>5</v>
      </c>
      <c r="Q33" s="1">
        <v>-2.784E-3</v>
      </c>
      <c r="R33" s="1">
        <v>-1.5797639999999999</v>
      </c>
      <c r="T33" s="1" t="s">
        <v>7</v>
      </c>
      <c r="U33" s="99">
        <v>1.9015000000000001E-2</v>
      </c>
      <c r="V33" s="98">
        <v>4.1001349999999999</v>
      </c>
    </row>
    <row r="34" spans="2:22" x14ac:dyDescent="0.45">
      <c r="B34" t="s">
        <v>8</v>
      </c>
      <c r="C34">
        <v>5.8110000000000002E-3</v>
      </c>
      <c r="D34">
        <v>2.1705540000000001</v>
      </c>
      <c r="E34" s="96">
        <v>5.79E-3</v>
      </c>
      <c r="F34">
        <v>2.1656339999999998</v>
      </c>
      <c r="G34" t="s">
        <v>8</v>
      </c>
      <c r="H34" s="93">
        <v>5.3179999999999998E-3</v>
      </c>
      <c r="I34" s="94">
        <v>1.982866</v>
      </c>
      <c r="K34" s="1">
        <v>-7.1170000000000001E-3</v>
      </c>
      <c r="L34" s="1">
        <v>-2.2241379999999999</v>
      </c>
      <c r="N34" s="1">
        <v>-8.5900000000000004E-3</v>
      </c>
      <c r="O34" s="1">
        <v>-2.6668959999999999</v>
      </c>
      <c r="P34" s="1" t="s">
        <v>6</v>
      </c>
      <c r="Q34" s="1">
        <v>-8.8610000000000008E-3</v>
      </c>
      <c r="R34" s="1">
        <v>-2.7465419999999998</v>
      </c>
      <c r="T34" s="1" t="s">
        <v>8</v>
      </c>
      <c r="U34" s="99">
        <v>7.6559999999999996E-3</v>
      </c>
      <c r="V34" s="98">
        <v>2.60162</v>
      </c>
    </row>
    <row r="35" spans="2:22" x14ac:dyDescent="0.45">
      <c r="B35" t="s">
        <v>9</v>
      </c>
      <c r="C35">
        <v>1.2364E-2</v>
      </c>
      <c r="D35">
        <v>3.583628</v>
      </c>
      <c r="E35" s="96">
        <v>1.2038999999999999E-2</v>
      </c>
      <c r="F35">
        <v>3.4916960000000001</v>
      </c>
      <c r="G35" t="s">
        <v>9</v>
      </c>
      <c r="H35" s="93">
        <v>1.1585E-2</v>
      </c>
      <c r="I35" s="94">
        <v>3.3525109999999998</v>
      </c>
      <c r="K35" s="1">
        <v>-1.7385999999999999E-2</v>
      </c>
      <c r="L35" s="1">
        <v>-3.7372679999999998</v>
      </c>
      <c r="N35" s="1">
        <v>-1.7084999999999999E-2</v>
      </c>
      <c r="O35" s="1">
        <v>-3.6591710000000002</v>
      </c>
      <c r="P35" s="1" t="s">
        <v>7</v>
      </c>
      <c r="Q35" s="1">
        <v>-1.7155E-2</v>
      </c>
      <c r="R35" s="1">
        <v>-3.678159</v>
      </c>
      <c r="T35" s="1" t="s">
        <v>9</v>
      </c>
      <c r="U35" s="99">
        <v>9.214E-3</v>
      </c>
      <c r="V35" s="98">
        <v>2.2646190000000002</v>
      </c>
    </row>
    <row r="36" spans="2:22" x14ac:dyDescent="0.45">
      <c r="B36" s="95" t="s">
        <v>93</v>
      </c>
      <c r="E36" s="96">
        <v>0.16620199999999999</v>
      </c>
      <c r="F36">
        <v>4.4150879999999999</v>
      </c>
      <c r="G36" t="s">
        <v>93</v>
      </c>
      <c r="H36" s="93">
        <v>0.16550599999999999</v>
      </c>
      <c r="I36" s="94">
        <v>4.3752969999999998</v>
      </c>
      <c r="K36" s="1">
        <v>-7.4489999999999999E-3</v>
      </c>
      <c r="L36" s="1">
        <v>-2.547085</v>
      </c>
      <c r="N36" s="1">
        <v>-7.3530000000000002E-3</v>
      </c>
      <c r="O36" s="1">
        <v>-2.5053100000000001</v>
      </c>
      <c r="P36" s="1" t="s">
        <v>8</v>
      </c>
      <c r="Q36" s="1">
        <v>-7.221E-3</v>
      </c>
      <c r="R36" s="1">
        <v>-2.460267</v>
      </c>
      <c r="T36" s="1" t="s">
        <v>93</v>
      </c>
      <c r="U36" s="99">
        <v>0.313139</v>
      </c>
      <c r="V36" s="98">
        <v>5.612482</v>
      </c>
    </row>
    <row r="37" spans="2:22" x14ac:dyDescent="0.45">
      <c r="B37" s="95" t="s">
        <v>120</v>
      </c>
      <c r="E37" s="96">
        <v>0.30797799999999997</v>
      </c>
      <c r="F37">
        <v>3.5003579999999999</v>
      </c>
      <c r="G37" t="s">
        <v>120</v>
      </c>
      <c r="H37" s="93">
        <v>0.30749500000000002</v>
      </c>
      <c r="I37" s="94">
        <v>3.4554809999999998</v>
      </c>
      <c r="K37" s="1">
        <v>-1.0898E-2</v>
      </c>
      <c r="L37" s="1">
        <v>-2.709184</v>
      </c>
      <c r="N37" s="1">
        <v>-9.5589999999999998E-3</v>
      </c>
      <c r="O37" s="1">
        <v>-2.3643800000000001</v>
      </c>
      <c r="P37" s="1" t="s">
        <v>9</v>
      </c>
      <c r="Q37" s="1">
        <v>-9.3229999999999997E-3</v>
      </c>
      <c r="R37" s="1">
        <v>-2.3046150000000001</v>
      </c>
      <c r="T37" s="1" t="s">
        <v>120</v>
      </c>
      <c r="U37" s="99">
        <v>0.29774899999999999</v>
      </c>
      <c r="V37" s="98">
        <v>4.0499619999999998</v>
      </c>
    </row>
    <row r="38" spans="2:22" x14ac:dyDescent="0.45">
      <c r="B38" s="95" t="s">
        <v>97</v>
      </c>
      <c r="C38" s="1">
        <v>5.7972999999999997E-2</v>
      </c>
      <c r="D38" s="1">
        <v>3.917942</v>
      </c>
      <c r="E38" s="96">
        <v>6.5393000000000007E-2</v>
      </c>
      <c r="F38">
        <v>2.1033599999999999</v>
      </c>
      <c r="G38" t="s">
        <v>97</v>
      </c>
      <c r="H38" s="93">
        <v>9.6730999999999998E-2</v>
      </c>
      <c r="I38" s="94">
        <v>6.3525919999999996</v>
      </c>
      <c r="K38" s="43"/>
      <c r="L38" s="43"/>
      <c r="N38" s="1"/>
      <c r="O38" s="1"/>
      <c r="P38" s="1"/>
      <c r="Q38" s="1"/>
      <c r="R38" s="1"/>
      <c r="T38" s="1" t="s">
        <v>97</v>
      </c>
      <c r="U38" s="99">
        <v>4.6311999999999999E-2</v>
      </c>
      <c r="V38" s="98">
        <v>2.6745860000000001</v>
      </c>
    </row>
    <row r="39" spans="2:22" x14ac:dyDescent="0.45">
      <c r="B39" s="95" t="s">
        <v>122</v>
      </c>
      <c r="C39" s="1"/>
      <c r="D39" s="1"/>
      <c r="E39" s="96">
        <v>0.89188599999999996</v>
      </c>
      <c r="F39">
        <v>3.805647</v>
      </c>
      <c r="G39" t="s">
        <v>122</v>
      </c>
      <c r="K39" s="43"/>
      <c r="L39" s="43"/>
      <c r="N39" s="1"/>
      <c r="O39" s="1"/>
      <c r="P39" s="1"/>
      <c r="Q39" s="1"/>
      <c r="R39" s="1"/>
      <c r="T39" s="1" t="s">
        <v>122</v>
      </c>
      <c r="U39" s="99"/>
      <c r="V39" s="98"/>
    </row>
    <row r="40" spans="2:22" x14ac:dyDescent="0.45">
      <c r="B40" s="95" t="s">
        <v>173</v>
      </c>
      <c r="E40" s="94">
        <v>0.10574500000000001</v>
      </c>
      <c r="F40">
        <v>1.898277</v>
      </c>
      <c r="G40" t="s">
        <v>173</v>
      </c>
      <c r="H40" s="93">
        <v>0.109128</v>
      </c>
      <c r="I40" s="94">
        <v>1.9472160000000001</v>
      </c>
      <c r="K40" s="43"/>
      <c r="L40" s="43"/>
      <c r="N40" s="1"/>
      <c r="O40" s="1"/>
      <c r="P40" s="1"/>
      <c r="Q40" s="1"/>
      <c r="R40" s="1"/>
      <c r="T40" s="1" t="s">
        <v>173</v>
      </c>
      <c r="U40" s="99"/>
      <c r="V40" s="98"/>
    </row>
    <row r="41" spans="2:22" x14ac:dyDescent="0.45">
      <c r="B41" s="93" t="s">
        <v>102</v>
      </c>
      <c r="C41" s="1">
        <v>-9.5098000000000002E-2</v>
      </c>
      <c r="D41" s="1">
        <v>-3.7555499999999999</v>
      </c>
      <c r="E41" s="94">
        <v>-9.6223000000000003E-2</v>
      </c>
      <c r="F41">
        <v>-3.8099259999999999</v>
      </c>
      <c r="G41" t="s">
        <v>102</v>
      </c>
      <c r="H41" s="93">
        <v>-0.106119</v>
      </c>
      <c r="I41" s="94">
        <v>-4.1309199999999997</v>
      </c>
      <c r="N41" s="1" t="s">
        <v>1</v>
      </c>
      <c r="O41" s="1" t="s">
        <v>1</v>
      </c>
      <c r="P41" s="1" t="s">
        <v>124</v>
      </c>
      <c r="Q41" s="1">
        <v>-0.27859899999999999</v>
      </c>
      <c r="R41" s="1">
        <v>-5.254181</v>
      </c>
      <c r="T41" s="1" t="s">
        <v>102</v>
      </c>
      <c r="U41" s="99">
        <v>-0.157857</v>
      </c>
      <c r="V41" s="98">
        <v>-5.4132619999999996</v>
      </c>
    </row>
    <row r="42" spans="2:22" x14ac:dyDescent="0.45">
      <c r="B42" s="1" t="s">
        <v>154</v>
      </c>
      <c r="C42" s="1">
        <v>7.5985999999999998E-2</v>
      </c>
      <c r="D42" s="1">
        <v>1.376655</v>
      </c>
      <c r="N42" s="1" t="s">
        <v>1</v>
      </c>
      <c r="O42" s="1" t="s">
        <v>1</v>
      </c>
      <c r="P42" s="1" t="s">
        <v>126</v>
      </c>
      <c r="Q42" s="1" t="s">
        <v>1</v>
      </c>
      <c r="R42" s="1" t="s">
        <v>1</v>
      </c>
      <c r="T42" s="1" t="s">
        <v>10</v>
      </c>
      <c r="U42" s="99">
        <v>0.81944499999999998</v>
      </c>
      <c r="V42" s="98">
        <v>31.566047000000001</v>
      </c>
    </row>
    <row r="43" spans="2:22" x14ac:dyDescent="0.45">
      <c r="B43" s="1" t="s">
        <v>155</v>
      </c>
      <c r="C43" s="1">
        <v>0.19442400000000001</v>
      </c>
      <c r="D43" s="1">
        <v>3.5114030000000001</v>
      </c>
      <c r="N43" s="1">
        <v>-0.11368399999999999</v>
      </c>
      <c r="O43" s="1">
        <v>-2.1728939999999999</v>
      </c>
      <c r="T43" s="1" t="s">
        <v>11</v>
      </c>
      <c r="U43" s="99">
        <v>-0.45614100000000002</v>
      </c>
      <c r="V43" s="98">
        <v>-14.694251</v>
      </c>
    </row>
    <row r="44" spans="2:22" x14ac:dyDescent="0.45">
      <c r="B44" s="1" t="s">
        <v>156</v>
      </c>
      <c r="C44" s="1">
        <v>0.26743</v>
      </c>
      <c r="D44" s="1">
        <v>4.0463820000000004</v>
      </c>
      <c r="N44" s="1">
        <v>-0.30163600000000002</v>
      </c>
      <c r="O44" s="1">
        <v>-4.3841850000000004</v>
      </c>
    </row>
    <row r="45" spans="2:22" x14ac:dyDescent="0.45">
      <c r="B45" s="1" t="s">
        <v>157</v>
      </c>
      <c r="C45" s="1">
        <v>0.27276899999999998</v>
      </c>
      <c r="D45" s="1">
        <v>4.1957149999999999</v>
      </c>
      <c r="N45" s="1">
        <v>-0.27812399999999998</v>
      </c>
      <c r="O45" s="1">
        <v>-4.0967969999999996</v>
      </c>
      <c r="T45" t="s">
        <v>176</v>
      </c>
      <c r="U45" s="93">
        <v>1.1615279999999999</v>
      </c>
      <c r="V45" s="89">
        <v>3.23014</v>
      </c>
    </row>
    <row r="46" spans="2:22" x14ac:dyDescent="0.45">
      <c r="B46" s="1" t="s">
        <v>158</v>
      </c>
      <c r="C46" s="1">
        <v>0.49090800000000001</v>
      </c>
      <c r="D46" s="1">
        <v>5.7020580000000001</v>
      </c>
      <c r="N46" s="1">
        <v>-0.38307400000000003</v>
      </c>
      <c r="O46" s="1">
        <v>-4.5846520000000002</v>
      </c>
      <c r="T46" t="s">
        <v>177</v>
      </c>
      <c r="U46" s="93">
        <v>-3.2444920000000002</v>
      </c>
      <c r="V46" s="89">
        <v>-2.05829</v>
      </c>
    </row>
    <row r="47" spans="2:22" x14ac:dyDescent="0.45">
      <c r="B47" s="1" t="s">
        <v>165</v>
      </c>
      <c r="C47" s="1">
        <v>0.27304099999999998</v>
      </c>
      <c r="D47" s="1">
        <v>3.5295179999999999</v>
      </c>
      <c r="N47" s="1">
        <v>-0.36766100000000002</v>
      </c>
      <c r="O47" s="1">
        <v>-4.5464010000000004</v>
      </c>
      <c r="T47" s="93" t="s">
        <v>178</v>
      </c>
      <c r="U47" s="89">
        <v>1.496578</v>
      </c>
      <c r="V47" s="89">
        <v>1.321067</v>
      </c>
    </row>
    <row r="48" spans="2:22" x14ac:dyDescent="0.45">
      <c r="B48" s="1" t="s">
        <v>166</v>
      </c>
      <c r="C48" s="1">
        <v>0.28584900000000002</v>
      </c>
      <c r="D48" s="1">
        <v>2.4900370000000001</v>
      </c>
      <c r="N48" s="1">
        <v>-0.406163</v>
      </c>
      <c r="O48" s="1">
        <v>-3.8930319999999998</v>
      </c>
      <c r="T48" s="93" t="s">
        <v>179</v>
      </c>
      <c r="U48" s="89">
        <v>-0.19738700000000001</v>
      </c>
      <c r="V48" s="89">
        <v>-0.144623</v>
      </c>
    </row>
    <row r="49" spans="2:22" x14ac:dyDescent="0.45">
      <c r="B49" s="1" t="s">
        <v>167</v>
      </c>
      <c r="C49" s="1">
        <v>0.42970000000000003</v>
      </c>
      <c r="D49" s="1">
        <v>4.3851769999999997</v>
      </c>
      <c r="N49" s="1">
        <v>-0.41466500000000001</v>
      </c>
      <c r="O49" s="1">
        <v>-4.530036</v>
      </c>
      <c r="T49" s="93" t="s">
        <v>180</v>
      </c>
      <c r="U49" s="89">
        <v>0.20086999999999999</v>
      </c>
      <c r="V49" s="89">
        <v>2.6530939999999998</v>
      </c>
    </row>
    <row r="50" spans="2:22" x14ac:dyDescent="0.45">
      <c r="B50" s="1" t="s">
        <v>168</v>
      </c>
      <c r="C50" s="1">
        <v>0.33430100000000001</v>
      </c>
      <c r="D50" s="1">
        <v>2.3439220000000001</v>
      </c>
      <c r="N50" s="1">
        <v>-0.49380200000000002</v>
      </c>
      <c r="O50" s="1">
        <v>-3.4862320000000002</v>
      </c>
      <c r="T50" s="93" t="s">
        <v>181</v>
      </c>
      <c r="U50" s="89">
        <v>-0.159723</v>
      </c>
      <c r="V50" s="89">
        <v>-2.561582</v>
      </c>
    </row>
    <row r="51" spans="2:22" x14ac:dyDescent="0.45">
      <c r="B51" s="1" t="s">
        <v>169</v>
      </c>
      <c r="C51" s="1">
        <v>0.266567</v>
      </c>
      <c r="D51" s="1">
        <v>2.131224</v>
      </c>
      <c r="N51" s="1">
        <v>-0.51393500000000003</v>
      </c>
      <c r="O51" s="1">
        <v>-4.1521150000000002</v>
      </c>
      <c r="T51" s="93"/>
      <c r="U51" s="89"/>
    </row>
    <row r="52" spans="2:22" x14ac:dyDescent="0.45">
      <c r="B52" s="1" t="s">
        <v>170</v>
      </c>
      <c r="C52" s="1">
        <v>0.299848</v>
      </c>
      <c r="D52" s="1">
        <v>3.1244420000000002</v>
      </c>
      <c r="N52" s="1">
        <v>-0.85851599999999995</v>
      </c>
      <c r="O52" s="1">
        <v>-5.1193759999999999</v>
      </c>
      <c r="T52" s="93"/>
      <c r="U52" s="89"/>
    </row>
    <row r="53" spans="2:22" x14ac:dyDescent="0.45">
      <c r="B53" s="1" t="s">
        <v>171</v>
      </c>
      <c r="C53" s="1">
        <v>0.18501100000000001</v>
      </c>
      <c r="D53" s="1">
        <v>1.3154889999999999</v>
      </c>
      <c r="N53" s="1">
        <v>-0.65417700000000001</v>
      </c>
      <c r="O53" s="1">
        <v>-4.1982249999999999</v>
      </c>
    </row>
    <row r="54" spans="2:22" x14ac:dyDescent="0.45">
      <c r="B54" s="1" t="s">
        <v>172</v>
      </c>
      <c r="C54" s="1">
        <v>0.30917600000000001</v>
      </c>
      <c r="D54" s="1">
        <v>1.76444</v>
      </c>
      <c r="N54" s="1">
        <v>-0.45508199999999999</v>
      </c>
      <c r="O54" s="1">
        <v>-3.982853</v>
      </c>
    </row>
    <row r="55" spans="2:22" x14ac:dyDescent="0.45">
      <c r="B55" t="s">
        <v>149</v>
      </c>
      <c r="G55" t="s">
        <v>176</v>
      </c>
      <c r="H55" s="93">
        <v>0.66671199999999997</v>
      </c>
      <c r="I55" s="94">
        <v>2.3268870000000001</v>
      </c>
      <c r="N55" s="1">
        <v>-0.41265800000000002</v>
      </c>
      <c r="O55" s="1">
        <v>-2.4262160000000002</v>
      </c>
    </row>
    <row r="56" spans="2:22" x14ac:dyDescent="0.45">
      <c r="B56" t="s">
        <v>151</v>
      </c>
      <c r="G56" t="s">
        <v>177</v>
      </c>
      <c r="H56" s="93">
        <v>3.7320760000000002</v>
      </c>
      <c r="I56" s="94">
        <v>1.8294820000000001</v>
      </c>
      <c r="N56" s="1">
        <v>-0.44331900000000002</v>
      </c>
      <c r="O56" s="1">
        <v>-1.973131</v>
      </c>
    </row>
    <row r="57" spans="2:22" x14ac:dyDescent="0.45">
      <c r="B57" t="s">
        <v>150</v>
      </c>
      <c r="E57" s="96"/>
      <c r="G57" t="s">
        <v>178</v>
      </c>
      <c r="H57" s="93">
        <v>3.3849629999999999</v>
      </c>
      <c r="I57" s="94">
        <v>3.7072859999999999</v>
      </c>
    </row>
    <row r="58" spans="2:22" x14ac:dyDescent="0.45">
      <c r="B58" t="s">
        <v>152</v>
      </c>
      <c r="E58" s="96"/>
    </row>
    <row r="59" spans="2:22" x14ac:dyDescent="0.45">
      <c r="B59" t="s">
        <v>153</v>
      </c>
      <c r="E59" s="96"/>
    </row>
    <row r="60" spans="2:22" x14ac:dyDescent="0.45">
      <c r="B60" t="s">
        <v>10</v>
      </c>
      <c r="C60" s="1">
        <v>0.80896699999999999</v>
      </c>
      <c r="D60" s="1">
        <v>37.745232000000001</v>
      </c>
      <c r="E60" s="96">
        <v>0.80828100000000003</v>
      </c>
      <c r="F60">
        <v>37.744039000000001</v>
      </c>
      <c r="G60" t="s">
        <v>10</v>
      </c>
      <c r="H60" s="93">
        <v>0.81128599999999995</v>
      </c>
      <c r="I60" s="94">
        <v>37.734011000000002</v>
      </c>
      <c r="K60" s="1"/>
      <c r="L60" s="1"/>
    </row>
    <row r="61" spans="2:22" x14ac:dyDescent="0.45">
      <c r="B61" t="s">
        <v>11</v>
      </c>
      <c r="C61" s="1">
        <v>-0.41989100000000001</v>
      </c>
      <c r="D61" s="1">
        <v>-16.263148000000001</v>
      </c>
      <c r="E61" s="94">
        <v>-0.41831099999999999</v>
      </c>
      <c r="F61">
        <v>-16.224806000000001</v>
      </c>
      <c r="G61" t="s">
        <v>11</v>
      </c>
      <c r="H61" s="93">
        <v>-0.41681499999999999</v>
      </c>
      <c r="I61" s="94">
        <v>-16.121206999999998</v>
      </c>
      <c r="K61" s="1"/>
      <c r="L61" s="1"/>
    </row>
    <row r="62" spans="2:22" x14ac:dyDescent="0.45">
      <c r="E62" s="96"/>
      <c r="K62" s="1">
        <v>0.80185300000000004</v>
      </c>
      <c r="L62" s="1">
        <v>31.574345999999998</v>
      </c>
      <c r="N62" s="1">
        <v>0.80997399999999997</v>
      </c>
      <c r="O62" s="1">
        <v>31.573695000000001</v>
      </c>
      <c r="P62" s="1" t="s">
        <v>10</v>
      </c>
      <c r="Q62" s="1">
        <v>0.80997399999999997</v>
      </c>
      <c r="R62" s="1">
        <v>31.573695000000001</v>
      </c>
    </row>
    <row r="63" spans="2:22" x14ac:dyDescent="0.45">
      <c r="E63" s="96"/>
      <c r="K63" s="1">
        <v>-0.44720199999999999</v>
      </c>
      <c r="L63" s="1">
        <v>-14.574776</v>
      </c>
      <c r="N63" s="1">
        <v>-0.44938800000000001</v>
      </c>
      <c r="O63" s="1">
        <v>-14.579668</v>
      </c>
      <c r="P63" s="1" t="s">
        <v>11</v>
      </c>
      <c r="Q63" s="1">
        <v>-0.44938800000000001</v>
      </c>
      <c r="R63" s="1">
        <v>-14.579668</v>
      </c>
    </row>
    <row r="65" spans="2:17" x14ac:dyDescent="0.45">
      <c r="B65" t="s">
        <v>159</v>
      </c>
      <c r="C65">
        <v>38</v>
      </c>
      <c r="K65">
        <v>20</v>
      </c>
      <c r="N65">
        <v>34</v>
      </c>
      <c r="Q65">
        <v>23</v>
      </c>
    </row>
    <row r="66" spans="2:17" x14ac:dyDescent="0.45">
      <c r="B66" t="s">
        <v>160</v>
      </c>
      <c r="C66">
        <v>7264</v>
      </c>
      <c r="K66" s="97">
        <v>5174</v>
      </c>
      <c r="N66">
        <v>5174</v>
      </c>
      <c r="Q66">
        <v>5174</v>
      </c>
    </row>
    <row r="67" spans="2:17" x14ac:dyDescent="0.45">
      <c r="B67" t="s">
        <v>161</v>
      </c>
      <c r="C67">
        <v>-6843.65</v>
      </c>
      <c r="K67" s="97">
        <v>-4817.1030000000001</v>
      </c>
      <c r="N67">
        <v>-4781.8329999999996</v>
      </c>
      <c r="Q67">
        <v>-4787.125</v>
      </c>
    </row>
    <row r="68" spans="2:17" x14ac:dyDescent="0.45">
      <c r="B68" t="s">
        <v>162</v>
      </c>
      <c r="C68">
        <v>4237.4089999999997</v>
      </c>
      <c r="K68">
        <v>3016.768</v>
      </c>
      <c r="N68">
        <v>3087.3090000000002</v>
      </c>
      <c r="Q68">
        <v>3076.7249999999999</v>
      </c>
    </row>
    <row r="69" spans="2:17" x14ac:dyDescent="0.45">
      <c r="B69" t="s">
        <v>163</v>
      </c>
      <c r="C69">
        <v>13763.3</v>
      </c>
      <c r="K69">
        <v>9674.2070000000003</v>
      </c>
      <c r="N69">
        <v>9631.6659999999993</v>
      </c>
      <c r="Q69">
        <v>9620.25</v>
      </c>
    </row>
    <row r="70" spans="2:17" x14ac:dyDescent="0.45">
      <c r="B70" t="s">
        <v>164</v>
      </c>
      <c r="C70">
        <v>68.400000000000006</v>
      </c>
      <c r="K70">
        <v>69.7</v>
      </c>
      <c r="N70">
        <v>70</v>
      </c>
      <c r="Q70">
        <v>70.3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6CA4-42DA-46F4-B029-D82F1AD277F9}">
  <dimension ref="A1:BT102"/>
  <sheetViews>
    <sheetView tabSelected="1" zoomScale="48" zoomScaleNormal="7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11" sqref="M11:W11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11" max="11" width="5.1328125" customWidth="1"/>
    <col min="12" max="12" width="7.06640625" style="40" customWidth="1"/>
    <col min="13" max="24" width="9.19921875" bestFit="1" customWidth="1"/>
  </cols>
  <sheetData>
    <row r="1" spans="1:72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K1" s="35"/>
      <c r="L1" s="35"/>
      <c r="M1" s="90" t="s">
        <v>82</v>
      </c>
      <c r="N1" s="91" t="s">
        <v>71</v>
      </c>
      <c r="O1" s="91" t="s">
        <v>72</v>
      </c>
      <c r="P1" s="91" t="s">
        <v>73</v>
      </c>
      <c r="Q1" s="91" t="s">
        <v>74</v>
      </c>
      <c r="R1" s="91" t="s">
        <v>75</v>
      </c>
      <c r="S1" s="91" t="s">
        <v>76</v>
      </c>
      <c r="T1" s="91" t="s">
        <v>77</v>
      </c>
      <c r="U1" s="91" t="s">
        <v>81</v>
      </c>
      <c r="V1" s="91" t="s">
        <v>78</v>
      </c>
      <c r="W1" s="91" t="s">
        <v>79</v>
      </c>
      <c r="X1" s="92" t="s">
        <v>80</v>
      </c>
      <c r="AY1" s="34" t="s">
        <v>27</v>
      </c>
      <c r="AZ1" s="31" t="s">
        <v>29</v>
      </c>
      <c r="BA1" s="31" t="s">
        <v>31</v>
      </c>
      <c r="BB1" s="31" t="s">
        <v>33</v>
      </c>
      <c r="BC1" s="31" t="s">
        <v>35</v>
      </c>
      <c r="BD1" s="31" t="s">
        <v>37</v>
      </c>
      <c r="BE1" s="31" t="s">
        <v>39</v>
      </c>
      <c r="BF1" s="31" t="s">
        <v>41</v>
      </c>
      <c r="BG1" s="31" t="s">
        <v>43</v>
      </c>
      <c r="BH1" s="31" t="s">
        <v>45</v>
      </c>
      <c r="BI1" s="31" t="s">
        <v>47</v>
      </c>
      <c r="BJ1" s="31" t="s">
        <v>28</v>
      </c>
      <c r="BK1" s="31" t="s">
        <v>30</v>
      </c>
      <c r="BL1" s="31" t="s">
        <v>32</v>
      </c>
      <c r="BM1" s="31" t="s">
        <v>34</v>
      </c>
      <c r="BN1" s="31" t="s">
        <v>36</v>
      </c>
      <c r="BO1" s="31" t="s">
        <v>38</v>
      </c>
      <c r="BP1" s="31" t="s">
        <v>40</v>
      </c>
      <c r="BQ1" s="31" t="s">
        <v>42</v>
      </c>
      <c r="BR1" s="31" t="s">
        <v>44</v>
      </c>
      <c r="BS1" s="31" t="s">
        <v>46</v>
      </c>
      <c r="BT1" s="32" t="s">
        <v>48</v>
      </c>
    </row>
    <row r="2" spans="1:72" ht="21" x14ac:dyDescent="0.45">
      <c r="A2" s="15" t="s">
        <v>27</v>
      </c>
      <c r="B2" s="4">
        <v>7264</v>
      </c>
      <c r="C2" s="12">
        <v>-1.2300000000000001E-4</v>
      </c>
      <c r="D2" s="4">
        <v>1.2751E-2</v>
      </c>
      <c r="E2" s="4">
        <v>-0.30620000000000003</v>
      </c>
      <c r="F2" s="4">
        <v>0</v>
      </c>
      <c r="G2" s="12">
        <v>0</v>
      </c>
      <c r="H2" s="4">
        <v>0</v>
      </c>
      <c r="I2" s="5">
        <v>0.16689999999999999</v>
      </c>
      <c r="K2" s="100" t="s">
        <v>83</v>
      </c>
      <c r="L2" s="39" t="s">
        <v>0</v>
      </c>
      <c r="M2" s="25">
        <v>-0.26519999999999999</v>
      </c>
      <c r="N2" s="49" t="s">
        <v>1</v>
      </c>
      <c r="O2" s="52">
        <v>-0.3054</v>
      </c>
      <c r="P2" s="52">
        <v>5.79E-2</v>
      </c>
      <c r="Q2" s="52">
        <v>-0.34029999999999999</v>
      </c>
      <c r="R2" s="52">
        <v>-0.16009999999999999</v>
      </c>
      <c r="S2" s="52">
        <v>-0.2596</v>
      </c>
      <c r="T2" s="52">
        <v>-0.37719999999999998</v>
      </c>
      <c r="U2" s="52">
        <v>-0.1411</v>
      </c>
      <c r="V2" s="52">
        <v>-0.28070000000000001</v>
      </c>
      <c r="W2" s="52">
        <v>-0.22819999999999999</v>
      </c>
      <c r="X2" s="52">
        <v>-0.2833</v>
      </c>
      <c r="AY2" s="21">
        <v>1</v>
      </c>
      <c r="AZ2" s="22">
        <v>1.5049821945925501E-2</v>
      </c>
      <c r="BA2" s="22">
        <v>0.17189284232615401</v>
      </c>
      <c r="BB2" s="22">
        <v>0.112816086458555</v>
      </c>
      <c r="BC2" s="22">
        <v>0.115769075767852</v>
      </c>
      <c r="BD2" s="22">
        <v>0.18347805286112201</v>
      </c>
      <c r="BE2" s="22">
        <v>6.1135192072107297E-2</v>
      </c>
      <c r="BF2" s="22">
        <v>8.1633019062223797E-2</v>
      </c>
      <c r="BG2" s="22">
        <v>8.4850342740319495E-2</v>
      </c>
      <c r="BH2" s="22">
        <v>-7.1681790481399096E-2</v>
      </c>
      <c r="BI2" s="23">
        <v>-1.1630244364779E-2</v>
      </c>
      <c r="BJ2" s="22">
        <v>7.0136988040665302E-2</v>
      </c>
      <c r="BK2" s="22">
        <v>-4.4285743826667098E-2</v>
      </c>
      <c r="BL2" s="22">
        <v>5.90384633349159E-2</v>
      </c>
      <c r="BM2" s="22">
        <v>-1.00202547121478E-2</v>
      </c>
      <c r="BN2" s="22">
        <v>-8.0191420245295103E-2</v>
      </c>
      <c r="BO2" s="22">
        <v>5.4445401516497197E-2</v>
      </c>
      <c r="BP2" s="22">
        <v>1.72536372647773E-2</v>
      </c>
      <c r="BQ2" s="22">
        <v>4.32147709089774E-2</v>
      </c>
      <c r="BR2" s="22">
        <v>4.1043670105459298E-2</v>
      </c>
      <c r="BS2" s="22">
        <v>8.6201508540290801E-3</v>
      </c>
      <c r="BT2" s="23">
        <v>9.3505113594371202E-4</v>
      </c>
    </row>
    <row r="3" spans="1:72" ht="21" x14ac:dyDescent="0.45">
      <c r="A3" s="16" t="s">
        <v>29</v>
      </c>
      <c r="B3" s="1">
        <v>7264</v>
      </c>
      <c r="C3" s="9">
        <v>-1.5890999999999999E-2</v>
      </c>
      <c r="D3" s="1">
        <v>2.600867</v>
      </c>
      <c r="E3" s="1">
        <v>-9.5517000000000003</v>
      </c>
      <c r="F3" s="1">
        <v>-1.1937249999999999</v>
      </c>
      <c r="G3" s="9">
        <v>4.0000000000000001E-3</v>
      </c>
      <c r="H3" s="1">
        <v>1.1571499999999999</v>
      </c>
      <c r="I3" s="6">
        <v>9.3992000000000004</v>
      </c>
      <c r="K3" s="100"/>
      <c r="L3" s="39" t="s">
        <v>49</v>
      </c>
      <c r="M3" s="25">
        <v>0.60629999999999995</v>
      </c>
      <c r="N3" s="52">
        <v>0.62729999999999997</v>
      </c>
      <c r="O3" s="49" t="s">
        <v>1</v>
      </c>
      <c r="P3" s="52">
        <v>0.65149999999999997</v>
      </c>
      <c r="Q3" s="30">
        <v>0.7631</v>
      </c>
      <c r="R3" s="52">
        <v>0.8478</v>
      </c>
      <c r="S3" s="30">
        <v>0.67069999999999996</v>
      </c>
      <c r="T3" s="30">
        <v>0.4592</v>
      </c>
      <c r="U3" s="30">
        <v>0.60029999999999994</v>
      </c>
      <c r="V3" s="30">
        <v>0.54849999999999999</v>
      </c>
      <c r="W3" s="30">
        <v>0.3387</v>
      </c>
      <c r="X3" s="52">
        <v>1.679</v>
      </c>
      <c r="AY3" s="24">
        <v>1.5049821945925501E-2</v>
      </c>
      <c r="AZ3" s="25">
        <v>1</v>
      </c>
      <c r="BA3" s="25">
        <v>9.9795497204182099E-2</v>
      </c>
      <c r="BB3" s="25">
        <v>-4.5675824296794003E-3</v>
      </c>
      <c r="BC3" s="25">
        <v>0.228506996741834</v>
      </c>
      <c r="BD3" s="25">
        <v>0.28685193056493402</v>
      </c>
      <c r="BE3" s="25">
        <v>0.50573585860144099</v>
      </c>
      <c r="BF3" s="25">
        <v>6.7529775899469194E-2</v>
      </c>
      <c r="BG3" s="25">
        <v>0.238289816969941</v>
      </c>
      <c r="BH3" s="25">
        <v>-9.4329783719537402E-2</v>
      </c>
      <c r="BI3" s="26">
        <v>-0.71335673833387103</v>
      </c>
      <c r="BJ3" s="25">
        <v>8.5433128508463699E-2</v>
      </c>
      <c r="BK3" s="25">
        <v>0.368839587092745</v>
      </c>
      <c r="BL3" s="25">
        <v>0.134705869049798</v>
      </c>
      <c r="BM3" s="25">
        <v>-0.23000482838092301</v>
      </c>
      <c r="BN3" s="25">
        <v>-0.105298509500669</v>
      </c>
      <c r="BO3" s="25">
        <v>0.39302699116052497</v>
      </c>
      <c r="BP3" s="25">
        <v>0.375441500498299</v>
      </c>
      <c r="BQ3" s="25">
        <v>1.7332725709302201E-2</v>
      </c>
      <c r="BR3" s="25">
        <v>0.190039321694536</v>
      </c>
      <c r="BS3" s="25">
        <v>0.13725772045297199</v>
      </c>
      <c r="BT3" s="26">
        <v>-0.35682549592104201</v>
      </c>
    </row>
    <row r="4" spans="1:72" ht="21" x14ac:dyDescent="0.45">
      <c r="A4" s="16" t="s">
        <v>31</v>
      </c>
      <c r="B4" s="1">
        <v>7264</v>
      </c>
      <c r="C4" s="9">
        <v>3.9999999999999998E-6</v>
      </c>
      <c r="D4" s="1">
        <v>0.24982499999999999</v>
      </c>
      <c r="E4" s="1">
        <v>-2.9472</v>
      </c>
      <c r="F4" s="1">
        <v>-4.7225000000000003E-2</v>
      </c>
      <c r="G4" s="9">
        <v>0</v>
      </c>
      <c r="H4" s="1">
        <v>4.82E-2</v>
      </c>
      <c r="I4" s="6">
        <v>2.4110999999999998</v>
      </c>
      <c r="K4" s="100"/>
      <c r="L4" s="39" t="s">
        <v>50</v>
      </c>
      <c r="M4" s="25">
        <v>3.2783000000000002</v>
      </c>
      <c r="N4" s="52">
        <v>3.2469000000000001</v>
      </c>
      <c r="O4" s="52">
        <v>3.3527999999999998</v>
      </c>
      <c r="P4" s="49" t="s">
        <v>1</v>
      </c>
      <c r="Q4" s="52">
        <v>2.8713000000000002</v>
      </c>
      <c r="R4" s="30">
        <v>3.2385000000000002</v>
      </c>
      <c r="S4" s="30">
        <v>3.2650999999999999</v>
      </c>
      <c r="T4" s="52">
        <v>3.1562000000000001</v>
      </c>
      <c r="U4" s="30">
        <v>3.2524999999999999</v>
      </c>
      <c r="V4" s="52">
        <v>3.2768999999999999</v>
      </c>
      <c r="W4" s="52">
        <v>3.2404000000000002</v>
      </c>
      <c r="X4" s="52">
        <v>3.0514000000000001</v>
      </c>
      <c r="AY4" s="24">
        <v>0.17189284232615401</v>
      </c>
      <c r="AZ4" s="25">
        <v>9.9795497204182099E-2</v>
      </c>
      <c r="BA4" s="25">
        <v>1</v>
      </c>
      <c r="BB4" s="25">
        <v>0.154534969930683</v>
      </c>
      <c r="BC4" s="25">
        <v>0.111580039068208</v>
      </c>
      <c r="BD4" s="25">
        <v>0.20043578929790301</v>
      </c>
      <c r="BE4" s="25">
        <v>7.3035434202609398E-2</v>
      </c>
      <c r="BF4" s="25">
        <v>0.113759977580888</v>
      </c>
      <c r="BG4" s="25">
        <v>0.22991410442054599</v>
      </c>
      <c r="BH4" s="25">
        <v>-0.146030517155192</v>
      </c>
      <c r="BI4" s="26">
        <v>-9.2727643881410499E-2</v>
      </c>
      <c r="BJ4" s="25">
        <v>4.20865452353976E-2</v>
      </c>
      <c r="BK4" s="25">
        <v>2.0940473411085101E-2</v>
      </c>
      <c r="BL4" s="25">
        <v>0.121040342357654</v>
      </c>
      <c r="BM4" s="25">
        <v>-8.0733319602699097E-2</v>
      </c>
      <c r="BN4" s="25">
        <v>-9.1539411474489699E-2</v>
      </c>
      <c r="BO4" s="25">
        <v>7.6881818834566004E-2</v>
      </c>
      <c r="BP4" s="25">
        <v>8.5531084084489895E-2</v>
      </c>
      <c r="BQ4" s="25">
        <v>4.4997637181674599E-3</v>
      </c>
      <c r="BR4" s="25">
        <v>0.14054673559849001</v>
      </c>
      <c r="BS4" s="25">
        <v>3.8457916655361399E-2</v>
      </c>
      <c r="BT4" s="26">
        <v>-3.1093266906781301E-2</v>
      </c>
    </row>
    <row r="5" spans="1:72" ht="21" x14ac:dyDescent="0.45">
      <c r="A5" s="16" t="s">
        <v>33</v>
      </c>
      <c r="B5" s="1">
        <v>7264</v>
      </c>
      <c r="C5" s="9">
        <v>-9.0620000000000006E-3</v>
      </c>
      <c r="D5" s="1">
        <v>0.45743</v>
      </c>
      <c r="E5" s="1">
        <v>-3.0994000000000002</v>
      </c>
      <c r="F5" s="1">
        <v>-0.17987500000000001</v>
      </c>
      <c r="G5" s="9">
        <v>0</v>
      </c>
      <c r="H5" s="1">
        <v>0.16719999999999999</v>
      </c>
      <c r="I5" s="6">
        <v>3.9885000000000002</v>
      </c>
      <c r="K5" s="100"/>
      <c r="L5" s="39" t="s">
        <v>51</v>
      </c>
      <c r="M5" s="25">
        <v>-3.0834999999999999</v>
      </c>
      <c r="N5" s="52">
        <v>-3.1029</v>
      </c>
      <c r="O5" s="30">
        <v>-3.1886000000000001</v>
      </c>
      <c r="P5" s="52">
        <v>-2.6274000000000002</v>
      </c>
      <c r="Q5" s="49" t="s">
        <v>1</v>
      </c>
      <c r="R5" s="52">
        <v>-2.6109</v>
      </c>
      <c r="S5" s="30">
        <v>-3.1072000000000002</v>
      </c>
      <c r="T5" s="30">
        <v>-2.9740000000000002</v>
      </c>
      <c r="U5" s="30">
        <v>-3.6036999999999999</v>
      </c>
      <c r="V5" s="30">
        <v>-3.0749</v>
      </c>
      <c r="W5" s="30">
        <v>-3.2738</v>
      </c>
      <c r="X5" s="30">
        <v>-2.2463000000000002</v>
      </c>
      <c r="AY5" s="24">
        <v>0.112816086458555</v>
      </c>
      <c r="AZ5" s="25">
        <v>-4.5675824296794003E-3</v>
      </c>
      <c r="BA5" s="25">
        <v>0.154534969930683</v>
      </c>
      <c r="BB5" s="25">
        <v>1</v>
      </c>
      <c r="BC5" s="25">
        <v>0.144431608985406</v>
      </c>
      <c r="BD5" s="25">
        <v>0.14241107918541501</v>
      </c>
      <c r="BE5" s="25">
        <v>2.36038394698895E-2</v>
      </c>
      <c r="BF5" s="25">
        <v>1.6938226896995302E-2</v>
      </c>
      <c r="BG5" s="25">
        <v>2.69541451219035E-2</v>
      </c>
      <c r="BH5" s="25">
        <v>-0.29248479540001998</v>
      </c>
      <c r="BI5" s="26">
        <v>6.3143057825409396E-2</v>
      </c>
      <c r="BJ5" s="25">
        <v>8.4917172772915106E-2</v>
      </c>
      <c r="BK5" s="25">
        <v>-0.10010298278719</v>
      </c>
      <c r="BL5" s="25">
        <v>0.10188004441833801</v>
      </c>
      <c r="BM5" s="25">
        <v>0.16610625525804101</v>
      </c>
      <c r="BN5" s="25">
        <v>-0.112972290074653</v>
      </c>
      <c r="BO5" s="25">
        <v>0.10825310711564</v>
      </c>
      <c r="BP5" s="25">
        <v>8.3465681244694903E-2</v>
      </c>
      <c r="BQ5" s="25">
        <v>4.67662939528024E-2</v>
      </c>
      <c r="BR5" s="25">
        <v>1.5928596795379699E-2</v>
      </c>
      <c r="BS5" s="25">
        <v>1.5911754221296402E-2</v>
      </c>
      <c r="BT5" s="26">
        <v>-5.4183492884349697E-2</v>
      </c>
    </row>
    <row r="6" spans="1:72" ht="21" x14ac:dyDescent="0.45">
      <c r="A6" s="16" t="s">
        <v>35</v>
      </c>
      <c r="B6" s="1">
        <v>7264</v>
      </c>
      <c r="C6" s="9">
        <v>3.5199999999999999E-4</v>
      </c>
      <c r="D6" s="1">
        <v>0.15909400000000001</v>
      </c>
      <c r="E6" s="1">
        <v>-1.4770000000000001</v>
      </c>
      <c r="F6" s="1">
        <v>-5.1000000000000004E-3</v>
      </c>
      <c r="G6" s="9">
        <v>0</v>
      </c>
      <c r="H6" s="1">
        <v>5.3249999999999999E-3</v>
      </c>
      <c r="I6" s="6">
        <v>2.7696000000000001</v>
      </c>
      <c r="K6" s="100"/>
      <c r="L6" s="39" t="s">
        <v>52</v>
      </c>
      <c r="M6" s="25">
        <v>2.6107</v>
      </c>
      <c r="N6" s="52">
        <v>2.6166</v>
      </c>
      <c r="O6" s="52">
        <v>2.7477</v>
      </c>
      <c r="P6" s="30">
        <v>2.6852999999999998</v>
      </c>
      <c r="Q6" s="52">
        <v>2.1737000000000002</v>
      </c>
      <c r="R6" s="49" t="s">
        <v>1</v>
      </c>
      <c r="S6" s="30">
        <v>2.6004999999999998</v>
      </c>
      <c r="T6" s="52">
        <v>2.7542</v>
      </c>
      <c r="U6" s="30">
        <v>3.1835</v>
      </c>
      <c r="V6" s="52">
        <v>2.6556999999999999</v>
      </c>
      <c r="W6" s="52">
        <v>2.4459</v>
      </c>
      <c r="X6" s="30">
        <v>2.58</v>
      </c>
      <c r="AY6" s="24">
        <v>0.115769075767852</v>
      </c>
      <c r="AZ6" s="25">
        <v>0.228506996741834</v>
      </c>
      <c r="BA6" s="25">
        <v>0.111580039068208</v>
      </c>
      <c r="BB6" s="25">
        <v>0.144431608985406</v>
      </c>
      <c r="BC6" s="25">
        <v>1</v>
      </c>
      <c r="BD6" s="25">
        <v>0.22934894702198599</v>
      </c>
      <c r="BE6" s="25">
        <v>0.19218333654453401</v>
      </c>
      <c r="BF6" s="25">
        <v>0.349374631774935</v>
      </c>
      <c r="BG6" s="25">
        <v>2.4146681740587501E-2</v>
      </c>
      <c r="BH6" s="25">
        <v>-9.1021260508608107E-2</v>
      </c>
      <c r="BI6" s="26">
        <v>-0.199681827215586</v>
      </c>
      <c r="BJ6" s="25">
        <v>3.4062274967372103E-2</v>
      </c>
      <c r="BK6" s="25">
        <v>0.125027062479596</v>
      </c>
      <c r="BL6" s="25">
        <v>2.4943636728735199E-2</v>
      </c>
      <c r="BM6" s="25">
        <v>-0.123731003569617</v>
      </c>
      <c r="BN6" s="25">
        <v>-5.1399680071347202E-2</v>
      </c>
      <c r="BO6" s="25">
        <v>6.8235405322048595E-2</v>
      </c>
      <c r="BP6" s="25">
        <v>0.156344756958541</v>
      </c>
      <c r="BQ6" s="25">
        <v>3.3731502945926199E-3</v>
      </c>
      <c r="BR6" s="25">
        <v>6.9647541728659695E-2</v>
      </c>
      <c r="BS6" s="25">
        <v>0.16658922843562399</v>
      </c>
      <c r="BT6" s="26">
        <v>-8.8868550729777201E-2</v>
      </c>
    </row>
    <row r="7" spans="1:72" ht="21" x14ac:dyDescent="0.45">
      <c r="A7" s="16" t="s">
        <v>37</v>
      </c>
      <c r="B7" s="1">
        <v>7264</v>
      </c>
      <c r="C7" s="9">
        <v>-1.34E-4</v>
      </c>
      <c r="D7" s="1">
        <v>4.2909000000000003E-2</v>
      </c>
      <c r="E7" s="1">
        <v>-0.58440000000000003</v>
      </c>
      <c r="F7" s="1">
        <v>-6.1999999999999998E-3</v>
      </c>
      <c r="G7" s="9">
        <v>0</v>
      </c>
      <c r="H7" s="1">
        <v>6.4000000000000003E-3</v>
      </c>
      <c r="I7" s="6">
        <v>0.56559999999999999</v>
      </c>
      <c r="K7" s="100"/>
      <c r="L7" s="39" t="s">
        <v>53</v>
      </c>
      <c r="M7" s="25">
        <v>-7.9399999999999998E-2</v>
      </c>
      <c r="N7" s="30">
        <v>-0.1197</v>
      </c>
      <c r="O7" s="30">
        <v>-3.2599999999999997E-2</v>
      </c>
      <c r="P7" s="30">
        <v>0.43390000000000001</v>
      </c>
      <c r="Q7" s="30">
        <v>-0.23530000000000001</v>
      </c>
      <c r="R7" s="30">
        <v>0.1749</v>
      </c>
      <c r="S7" s="49" t="s">
        <v>1</v>
      </c>
      <c r="T7" s="30">
        <v>-4.8800000000000003E-2</v>
      </c>
      <c r="U7" s="30">
        <v>-1.2699999999999999E-2</v>
      </c>
      <c r="V7" s="30">
        <v>-7.7100000000000002E-2</v>
      </c>
      <c r="W7" s="30">
        <v>-0.2092</v>
      </c>
      <c r="X7" s="30">
        <v>0.17960000000000001</v>
      </c>
      <c r="AY7" s="24">
        <v>0.18347805286112201</v>
      </c>
      <c r="AZ7" s="25">
        <v>0.28685193056493402</v>
      </c>
      <c r="BA7" s="25">
        <v>0.20043578929790301</v>
      </c>
      <c r="BB7" s="25">
        <v>0.14241107918541501</v>
      </c>
      <c r="BC7" s="25">
        <v>0.22934894702198599</v>
      </c>
      <c r="BD7" s="25">
        <v>1</v>
      </c>
      <c r="BE7" s="25">
        <v>0.34056260171083602</v>
      </c>
      <c r="BF7" s="25">
        <v>0.127466028114503</v>
      </c>
      <c r="BG7" s="25">
        <v>0.21137277305320401</v>
      </c>
      <c r="BH7" s="25">
        <v>-8.2952174923813696E-2</v>
      </c>
      <c r="BI7" s="26">
        <v>-0.24371545027236799</v>
      </c>
      <c r="BJ7" s="25">
        <v>6.7738973398937696E-2</v>
      </c>
      <c r="BK7" s="25">
        <v>4.9244661330549E-2</v>
      </c>
      <c r="BL7" s="25">
        <v>8.5949666693435595E-2</v>
      </c>
      <c r="BM7" s="25">
        <v>-0.13673103490414401</v>
      </c>
      <c r="BN7" s="25">
        <v>-9.1872836623547005E-2</v>
      </c>
      <c r="BO7" s="25">
        <v>0.22835787222939299</v>
      </c>
      <c r="BP7" s="25">
        <v>0.17911326722781901</v>
      </c>
      <c r="BQ7" s="25">
        <v>8.0504193595201903E-2</v>
      </c>
      <c r="BR7" s="25">
        <v>9.5997840025670203E-2</v>
      </c>
      <c r="BS7" s="25">
        <v>9.0215857266653807E-2</v>
      </c>
      <c r="BT7" s="26">
        <v>-0.125064900140892</v>
      </c>
    </row>
    <row r="8" spans="1:72" ht="21" x14ac:dyDescent="0.45">
      <c r="A8" s="16" t="s">
        <v>39</v>
      </c>
      <c r="B8" s="1">
        <v>7264</v>
      </c>
      <c r="C8" s="9">
        <v>-1.8890000000000001E-3</v>
      </c>
      <c r="D8" s="1">
        <v>0.25218400000000002</v>
      </c>
      <c r="E8" s="1">
        <v>-1.3694999999999999</v>
      </c>
      <c r="F8" s="1">
        <v>-0.14380000000000001</v>
      </c>
      <c r="G8" s="9">
        <v>8.0000000000000004E-4</v>
      </c>
      <c r="H8" s="1">
        <v>0.138625</v>
      </c>
      <c r="I8" s="6">
        <v>1.8364</v>
      </c>
      <c r="K8" s="100"/>
      <c r="L8" s="39" t="s">
        <v>54</v>
      </c>
      <c r="M8" s="25">
        <v>-0.74299999999999999</v>
      </c>
      <c r="N8" s="52">
        <v>-0.73309999999999997</v>
      </c>
      <c r="O8" s="30">
        <v>-0.69730000000000003</v>
      </c>
      <c r="P8" s="52">
        <v>-1.0975999999999999</v>
      </c>
      <c r="Q8" s="30">
        <v>-1.0647</v>
      </c>
      <c r="R8" s="52">
        <v>-0.42709999999999998</v>
      </c>
      <c r="S8" s="30">
        <v>-0.77239999999999998</v>
      </c>
      <c r="T8" s="49" t="s">
        <v>1</v>
      </c>
      <c r="U8" s="30">
        <v>-0.75700000000000001</v>
      </c>
      <c r="V8" s="30">
        <v>-0.90049999999999997</v>
      </c>
      <c r="W8" s="30">
        <v>-0.40770000000000001</v>
      </c>
      <c r="X8" s="30">
        <v>-0.80349999999999999</v>
      </c>
      <c r="AY8" s="24">
        <v>6.1135192072107297E-2</v>
      </c>
      <c r="AZ8" s="25">
        <v>0.50573585860144099</v>
      </c>
      <c r="BA8" s="25">
        <v>7.3035434202609398E-2</v>
      </c>
      <c r="BB8" s="25">
        <v>2.36038394698895E-2</v>
      </c>
      <c r="BC8" s="25">
        <v>0.19218333654453401</v>
      </c>
      <c r="BD8" s="25">
        <v>0.34056260171083602</v>
      </c>
      <c r="BE8" s="25">
        <v>1</v>
      </c>
      <c r="BF8" s="25">
        <v>0.101119779508748</v>
      </c>
      <c r="BG8" s="25">
        <v>0.362942364817397</v>
      </c>
      <c r="BH8" s="25">
        <v>0.28449123405490701</v>
      </c>
      <c r="BI8" s="26">
        <v>-0.67858013095966396</v>
      </c>
      <c r="BJ8" s="25">
        <v>8.9330814936211297E-2</v>
      </c>
      <c r="BK8" s="25">
        <v>6.7239188204769804E-2</v>
      </c>
      <c r="BL8" s="25">
        <v>9.2807376432499297E-2</v>
      </c>
      <c r="BM8" s="25">
        <v>-0.24496358720197201</v>
      </c>
      <c r="BN8" s="25">
        <v>-0.12602428431405599</v>
      </c>
      <c r="BO8" s="25">
        <v>0.26270823982442199</v>
      </c>
      <c r="BP8" s="25">
        <v>0.32859353187496998</v>
      </c>
      <c r="BQ8" s="25">
        <v>0.18947154125061699</v>
      </c>
      <c r="BR8" s="25">
        <v>0.13651238634284599</v>
      </c>
      <c r="BS8" s="25">
        <v>0.104401501257864</v>
      </c>
      <c r="BT8" s="26">
        <v>-0.22789749151224301</v>
      </c>
    </row>
    <row r="9" spans="1:72" ht="21" x14ac:dyDescent="0.45">
      <c r="A9" s="16" t="s">
        <v>41</v>
      </c>
      <c r="B9" s="1">
        <v>7264</v>
      </c>
      <c r="C9" s="9">
        <v>2.3969999999999998E-3</v>
      </c>
      <c r="D9" s="1">
        <v>0.16758600000000001</v>
      </c>
      <c r="E9" s="1">
        <v>-2.5748000000000002</v>
      </c>
      <c r="F9" s="1">
        <v>0</v>
      </c>
      <c r="G9" s="9">
        <v>0</v>
      </c>
      <c r="H9" s="1">
        <v>0</v>
      </c>
      <c r="I9" s="6">
        <v>2.9607999999999999</v>
      </c>
      <c r="K9" s="100"/>
      <c r="L9" s="39" t="s">
        <v>55</v>
      </c>
      <c r="M9" s="25">
        <v>0.27829999999999999</v>
      </c>
      <c r="N9" s="52">
        <v>0.24310000000000001</v>
      </c>
      <c r="O9" s="30">
        <v>0.22989999999999999</v>
      </c>
      <c r="P9" s="30">
        <v>0.64170000000000005</v>
      </c>
      <c r="Q9" s="30">
        <v>0.49709999999999999</v>
      </c>
      <c r="R9" s="30">
        <v>1.5436000000000001</v>
      </c>
      <c r="S9" s="30">
        <v>0.25380000000000003</v>
      </c>
      <c r="T9" s="30">
        <v>0.38219999999999998</v>
      </c>
      <c r="U9" s="49" t="s">
        <v>1</v>
      </c>
      <c r="V9" s="52">
        <v>0.28849999999999998</v>
      </c>
      <c r="W9" s="30">
        <v>0.16739999999999999</v>
      </c>
      <c r="X9" s="30">
        <v>-3.2000000000000002E-3</v>
      </c>
      <c r="AY9" s="24">
        <v>8.1633019062223797E-2</v>
      </c>
      <c r="AZ9" s="25">
        <v>6.7529775899469194E-2</v>
      </c>
      <c r="BA9" s="25">
        <v>0.113759977580888</v>
      </c>
      <c r="BB9" s="25">
        <v>1.6938226896995302E-2</v>
      </c>
      <c r="BC9" s="25">
        <v>0.349374631774935</v>
      </c>
      <c r="BD9" s="25">
        <v>0.127466028114503</v>
      </c>
      <c r="BE9" s="25">
        <v>0.101119779508748</v>
      </c>
      <c r="BF9" s="25">
        <v>1</v>
      </c>
      <c r="BG9" s="25">
        <v>2.7660164152181199E-2</v>
      </c>
      <c r="BH9" s="25">
        <v>-2.4195817263873098E-2</v>
      </c>
      <c r="BI9" s="26">
        <v>-0.114473730002656</v>
      </c>
      <c r="BJ9" s="25">
        <v>-8.1721242537929496E-3</v>
      </c>
      <c r="BK9" s="25">
        <v>3.04121236281365E-2</v>
      </c>
      <c r="BL9" s="25">
        <v>-5.7987167250453204E-3</v>
      </c>
      <c r="BM9" s="25">
        <v>-9.3878555378981807E-2</v>
      </c>
      <c r="BN9" s="25">
        <v>-6.8294861134159598E-2</v>
      </c>
      <c r="BO9" s="25">
        <v>-9.3127410388946091E-3</v>
      </c>
      <c r="BP9" s="25">
        <v>5.7367084759231003E-2</v>
      </c>
      <c r="BQ9" s="25">
        <v>1.8623915469308101E-2</v>
      </c>
      <c r="BR9" s="25">
        <v>5.7443926944144297E-2</v>
      </c>
      <c r="BS9" s="25">
        <v>0.18944088174990101</v>
      </c>
      <c r="BT9" s="26">
        <v>1.0151560926406299E-2</v>
      </c>
    </row>
    <row r="10" spans="1:72" ht="21" x14ac:dyDescent="0.45">
      <c r="A10" s="16" t="s">
        <v>43</v>
      </c>
      <c r="B10" s="1">
        <v>7264</v>
      </c>
      <c r="C10" s="9">
        <v>2.941E-3</v>
      </c>
      <c r="D10" s="1">
        <v>0.31919199999999998</v>
      </c>
      <c r="E10" s="1">
        <v>-3.8698000000000001</v>
      </c>
      <c r="F10" s="1">
        <v>-0.12002500000000001</v>
      </c>
      <c r="G10" s="9">
        <v>-1E-4</v>
      </c>
      <c r="H10" s="1">
        <v>0.11662500000000001</v>
      </c>
      <c r="I10" s="6">
        <v>3.3443000000000001</v>
      </c>
      <c r="K10" s="100"/>
      <c r="L10" s="39" t="s">
        <v>56</v>
      </c>
      <c r="M10" s="25">
        <v>-0.33090000000000003</v>
      </c>
      <c r="N10" s="52">
        <v>-0.33910000000000001</v>
      </c>
      <c r="O10" s="52">
        <v>-0.28989999999999999</v>
      </c>
      <c r="P10" s="52">
        <v>0.33750000000000002</v>
      </c>
      <c r="Q10" s="30">
        <v>-4.4600000000000001E-2</v>
      </c>
      <c r="R10" s="52">
        <v>-0.60760000000000003</v>
      </c>
      <c r="S10" s="30">
        <v>-0.2974</v>
      </c>
      <c r="T10" s="30">
        <v>1.7899999999999999E-2</v>
      </c>
      <c r="U10" s="52">
        <v>-0.53720000000000001</v>
      </c>
      <c r="V10" s="49" t="s">
        <v>1</v>
      </c>
      <c r="W10" s="52">
        <v>-0.42</v>
      </c>
      <c r="X10" s="30">
        <v>-0.43880000000000002</v>
      </c>
      <c r="AY10" s="24">
        <v>8.4850342740319495E-2</v>
      </c>
      <c r="AZ10" s="25">
        <v>0.238289816969941</v>
      </c>
      <c r="BA10" s="25">
        <v>0.22991410442054599</v>
      </c>
      <c r="BB10" s="25">
        <v>2.69541451219035E-2</v>
      </c>
      <c r="BC10" s="25">
        <v>2.4146681740587501E-2</v>
      </c>
      <c r="BD10" s="25">
        <v>0.21137277305320401</v>
      </c>
      <c r="BE10" s="25">
        <v>0.362942364817397</v>
      </c>
      <c r="BF10" s="25">
        <v>2.7660164152181199E-2</v>
      </c>
      <c r="BG10" s="25">
        <v>1</v>
      </c>
      <c r="BH10" s="25">
        <v>-9.2241482532730304E-2</v>
      </c>
      <c r="BI10" s="26">
        <v>-0.23948303280446301</v>
      </c>
      <c r="BJ10" s="25">
        <v>8.22727763206305E-2</v>
      </c>
      <c r="BK10" s="25">
        <v>-2.4455947202129302E-2</v>
      </c>
      <c r="BL10" s="25">
        <v>0.14264721732569499</v>
      </c>
      <c r="BM10" s="25">
        <v>-0.11782773660937</v>
      </c>
      <c r="BN10" s="25">
        <v>-0.200418580307265</v>
      </c>
      <c r="BO10" s="25">
        <v>0.189774422026146</v>
      </c>
      <c r="BP10" s="25">
        <v>0.20525605599056401</v>
      </c>
      <c r="BQ10" s="25">
        <v>4.0992916502790598E-2</v>
      </c>
      <c r="BR10" s="25">
        <v>0.27215169570308301</v>
      </c>
      <c r="BS10" s="25">
        <v>2.7139983216197899E-2</v>
      </c>
      <c r="BT10" s="26">
        <v>1.8335396638242098E-2</v>
      </c>
    </row>
    <row r="11" spans="1:72" ht="21" x14ac:dyDescent="0.45">
      <c r="A11" s="16" t="s">
        <v>45</v>
      </c>
      <c r="B11" s="1">
        <v>7264</v>
      </c>
      <c r="C11" s="9">
        <v>-3.8309999999999997E-2</v>
      </c>
      <c r="D11" s="1">
        <v>2.633346</v>
      </c>
      <c r="E11" s="1">
        <v>-9.1189999999999998</v>
      </c>
      <c r="F11" s="1">
        <v>-1.5492999999999999</v>
      </c>
      <c r="G11" s="9">
        <v>-8.0000000000000004E-4</v>
      </c>
      <c r="H11" s="1">
        <v>1.4823500000000001</v>
      </c>
      <c r="I11" s="6">
        <v>8.2969000000000008</v>
      </c>
      <c r="K11" s="100"/>
      <c r="L11" s="39" t="s">
        <v>57</v>
      </c>
      <c r="M11" s="25">
        <v>1.3831</v>
      </c>
      <c r="N11" s="52">
        <v>1.3932</v>
      </c>
      <c r="O11" s="30">
        <v>1.2326999999999999</v>
      </c>
      <c r="P11" s="52">
        <v>1.2786999999999999</v>
      </c>
      <c r="Q11" s="30">
        <v>1.6414</v>
      </c>
      <c r="R11" s="52">
        <v>1.2164999999999999</v>
      </c>
      <c r="S11" s="30">
        <v>1.3776999999999999</v>
      </c>
      <c r="T11" s="30">
        <v>1.2626999999999999</v>
      </c>
      <c r="U11" s="30">
        <v>2.5762</v>
      </c>
      <c r="V11" s="52">
        <v>1.4016999999999999</v>
      </c>
      <c r="W11" s="49" t="s">
        <v>1</v>
      </c>
      <c r="X11" s="52">
        <v>1.1405000000000001</v>
      </c>
      <c r="AY11" s="24">
        <v>-7.1681790481399096E-2</v>
      </c>
      <c r="AZ11" s="25">
        <v>-9.4329783719537402E-2</v>
      </c>
      <c r="BA11" s="25">
        <v>-0.146030517155192</v>
      </c>
      <c r="BB11" s="25">
        <v>-0.29248479540001998</v>
      </c>
      <c r="BC11" s="25">
        <v>-9.1021260508608107E-2</v>
      </c>
      <c r="BD11" s="25">
        <v>-8.2952174923813696E-2</v>
      </c>
      <c r="BE11" s="25">
        <v>0.28449123405490701</v>
      </c>
      <c r="BF11" s="25">
        <v>-2.4195817263873098E-2</v>
      </c>
      <c r="BG11" s="25">
        <v>-9.2241482532730304E-2</v>
      </c>
      <c r="BH11" s="25">
        <v>1</v>
      </c>
      <c r="BI11" s="26">
        <v>-0.59446415721686396</v>
      </c>
      <c r="BJ11" s="25">
        <v>-5.44240751403385E-2</v>
      </c>
      <c r="BK11" s="25">
        <v>-5.2474742937586902E-2</v>
      </c>
      <c r="BL11" s="25">
        <v>-7.4138393527076796E-2</v>
      </c>
      <c r="BM11" s="25">
        <v>-0.17170587861765499</v>
      </c>
      <c r="BN11" s="25">
        <v>2.2279218002770301E-2</v>
      </c>
      <c r="BO11" s="25">
        <v>-7.6691490429870501E-2</v>
      </c>
      <c r="BP11" s="25">
        <v>-7.1060342332859697E-2</v>
      </c>
      <c r="BQ11" s="25">
        <v>0.15503734261645599</v>
      </c>
      <c r="BR11" s="25">
        <v>-3.9548637240342403E-2</v>
      </c>
      <c r="BS11" s="25">
        <v>3.9884344417443797E-3</v>
      </c>
      <c r="BT11" s="26">
        <v>-1.15676046058657E-2</v>
      </c>
    </row>
    <row r="12" spans="1:72" ht="21.4" thickBot="1" x14ac:dyDescent="0.5">
      <c r="A12" s="17" t="s">
        <v>47</v>
      </c>
      <c r="B12" s="7">
        <v>7264</v>
      </c>
      <c r="C12" s="13">
        <v>5.9716999999999999E-2</v>
      </c>
      <c r="D12" s="7">
        <v>3.797291</v>
      </c>
      <c r="E12" s="7">
        <v>-9.6186000000000007</v>
      </c>
      <c r="F12" s="7">
        <v>-2.5582750000000001</v>
      </c>
      <c r="G12" s="13">
        <v>5.0950000000000002E-2</v>
      </c>
      <c r="H12" s="7">
        <v>2.6831</v>
      </c>
      <c r="I12" s="8">
        <v>9.9579000000000004</v>
      </c>
      <c r="K12" s="100"/>
      <c r="L12" s="39" t="s">
        <v>58</v>
      </c>
      <c r="M12" s="25">
        <v>0.21970000000000001</v>
      </c>
      <c r="N12" s="52">
        <v>0.22370000000000001</v>
      </c>
      <c r="O12" s="52">
        <v>-6.6600000000000006E-2</v>
      </c>
      <c r="P12" s="52">
        <v>1.9199999999999998E-2</v>
      </c>
      <c r="Q12" s="30">
        <v>-0.27700000000000002</v>
      </c>
      <c r="R12" s="52">
        <v>-0.21490000000000001</v>
      </c>
      <c r="S12" s="30">
        <v>0.20430000000000001</v>
      </c>
      <c r="T12" s="30">
        <v>0.31830000000000003</v>
      </c>
      <c r="U12" s="30">
        <v>-0.3044</v>
      </c>
      <c r="V12" s="30">
        <v>0.23430000000000001</v>
      </c>
      <c r="W12" s="52">
        <v>8.8999999999999999E-3</v>
      </c>
      <c r="X12" s="49" t="s">
        <v>1</v>
      </c>
      <c r="AY12" s="24">
        <v>-1.1630244364779E-2</v>
      </c>
      <c r="AZ12" s="25">
        <v>-0.71335673833387103</v>
      </c>
      <c r="BA12" s="25">
        <v>-9.2727643881410499E-2</v>
      </c>
      <c r="BB12" s="25">
        <v>6.3143057825409396E-2</v>
      </c>
      <c r="BC12" s="25">
        <v>-0.199681827215586</v>
      </c>
      <c r="BD12" s="25">
        <v>-0.24371545027236799</v>
      </c>
      <c r="BE12" s="25">
        <v>-0.67858013095966396</v>
      </c>
      <c r="BF12" s="25">
        <v>-0.114473730002656</v>
      </c>
      <c r="BG12" s="25">
        <v>-0.23948303280446301</v>
      </c>
      <c r="BH12" s="25">
        <v>-0.59446415721686396</v>
      </c>
      <c r="BI12" s="26">
        <v>1</v>
      </c>
      <c r="BJ12" s="25">
        <v>-5.0321191462641399E-2</v>
      </c>
      <c r="BK12" s="25">
        <v>-0.22093644331366</v>
      </c>
      <c r="BL12" s="25">
        <v>-8.3989910828933798E-2</v>
      </c>
      <c r="BM12" s="25">
        <v>0.30545933014937299</v>
      </c>
      <c r="BN12" s="25">
        <v>0.11128273918055299</v>
      </c>
      <c r="BO12" s="25">
        <v>-0.280145303478878</v>
      </c>
      <c r="BP12" s="25">
        <v>-0.28140474509928998</v>
      </c>
      <c r="BQ12" s="25">
        <v>-0.145330266228553</v>
      </c>
      <c r="BR12" s="25">
        <v>-0.15741077286827801</v>
      </c>
      <c r="BS12" s="25">
        <v>-0.13046494007256401</v>
      </c>
      <c r="BT12" s="26">
        <v>0.28565548667708801</v>
      </c>
    </row>
    <row r="13" spans="1:72" ht="21" x14ac:dyDescent="0.45">
      <c r="A13" s="15" t="s">
        <v>28</v>
      </c>
      <c r="B13" s="4">
        <v>7264</v>
      </c>
      <c r="C13" s="12">
        <v>-6.2600000000000004E-4</v>
      </c>
      <c r="D13" s="4">
        <v>4.7099000000000002E-2</v>
      </c>
      <c r="E13" s="4">
        <v>-0.42609999999999998</v>
      </c>
      <c r="F13" s="4">
        <v>-1.01E-2</v>
      </c>
      <c r="G13" s="12">
        <v>0</v>
      </c>
      <c r="H13" s="4">
        <v>1.04E-2</v>
      </c>
      <c r="I13" s="5">
        <v>0.42620000000000002</v>
      </c>
      <c r="K13" s="100"/>
      <c r="L13" s="39" t="s">
        <v>59</v>
      </c>
      <c r="M13" s="25">
        <v>0.73680000000000001</v>
      </c>
      <c r="N13" s="49" t="s">
        <v>1</v>
      </c>
      <c r="O13" s="30">
        <v>0.68689999999999996</v>
      </c>
      <c r="P13" s="30">
        <v>0.49070000000000003</v>
      </c>
      <c r="Q13" s="30">
        <v>0.7792</v>
      </c>
      <c r="R13" s="30">
        <v>0.84950000000000003</v>
      </c>
      <c r="S13" s="55">
        <v>0.83740000000000003</v>
      </c>
      <c r="T13" s="30">
        <v>0.79849999999999999</v>
      </c>
      <c r="U13" s="30">
        <v>0.58720000000000006</v>
      </c>
      <c r="V13" s="30">
        <v>0.73129999999999995</v>
      </c>
      <c r="W13" s="30">
        <v>0.74580000000000002</v>
      </c>
      <c r="X13" s="30">
        <v>0.49419999999999997</v>
      </c>
      <c r="AY13" s="21">
        <v>7.0136988040665302E-2</v>
      </c>
      <c r="AZ13" s="22">
        <v>8.5433128508463699E-2</v>
      </c>
      <c r="BA13" s="22">
        <v>4.20865452353976E-2</v>
      </c>
      <c r="BB13" s="22">
        <v>8.4917172772915106E-2</v>
      </c>
      <c r="BC13" s="22">
        <v>3.4062274967372103E-2</v>
      </c>
      <c r="BD13" s="22">
        <v>6.7738973398937696E-2</v>
      </c>
      <c r="BE13" s="22">
        <v>8.9330814936211297E-2</v>
      </c>
      <c r="BF13" s="22">
        <v>-8.1721242537929496E-3</v>
      </c>
      <c r="BG13" s="22">
        <v>8.22727763206305E-2</v>
      </c>
      <c r="BH13" s="22">
        <v>-5.44240751403385E-2</v>
      </c>
      <c r="BI13" s="23">
        <v>-5.0321191462641399E-2</v>
      </c>
      <c r="BJ13" s="22">
        <v>1</v>
      </c>
      <c r="BK13" s="22">
        <v>-4.5475159167405597E-2</v>
      </c>
      <c r="BL13" s="22">
        <v>0.19571909112230201</v>
      </c>
      <c r="BM13" s="22">
        <v>-2.4727372064864899E-2</v>
      </c>
      <c r="BN13" s="22">
        <v>-0.16880028180548601</v>
      </c>
      <c r="BO13" s="22">
        <v>0.24518188398937299</v>
      </c>
      <c r="BP13" s="22">
        <v>7.1896025126856403E-2</v>
      </c>
      <c r="BQ13" s="22">
        <v>1.3478962515459899E-2</v>
      </c>
      <c r="BR13" s="22">
        <v>7.6676131279599602E-2</v>
      </c>
      <c r="BS13" s="22">
        <v>-5.0722891948851304E-3</v>
      </c>
      <c r="BT13" s="23">
        <v>-2.0071604084271201E-2</v>
      </c>
    </row>
    <row r="14" spans="1:72" ht="21" x14ac:dyDescent="0.45">
      <c r="A14" s="16" t="s">
        <v>30</v>
      </c>
      <c r="B14" s="1">
        <v>7264</v>
      </c>
      <c r="C14" s="9">
        <v>4.5929999999999999E-3</v>
      </c>
      <c r="D14" s="1">
        <v>1.5439750000000001</v>
      </c>
      <c r="E14" s="1">
        <v>-6.6531000000000002</v>
      </c>
      <c r="F14" s="1">
        <v>-0.82937499999999997</v>
      </c>
      <c r="G14" s="9">
        <v>2.1250000000000002E-2</v>
      </c>
      <c r="H14" s="1">
        <v>0.82442499999999996</v>
      </c>
      <c r="I14" s="6">
        <v>6.3785999999999996</v>
      </c>
      <c r="K14" s="100"/>
      <c r="L14" s="39" t="s">
        <v>60</v>
      </c>
      <c r="M14" s="25">
        <v>1.3180000000000001</v>
      </c>
      <c r="N14" s="30">
        <v>1.282</v>
      </c>
      <c r="O14" s="49" t="s">
        <v>1</v>
      </c>
      <c r="P14" s="55">
        <v>1.3680000000000001</v>
      </c>
      <c r="Q14" s="55">
        <v>1.5356000000000001</v>
      </c>
      <c r="R14" s="55">
        <v>1.4758</v>
      </c>
      <c r="S14" s="55">
        <v>1.3176000000000001</v>
      </c>
      <c r="T14" s="55">
        <v>2.3729</v>
      </c>
      <c r="U14" s="55">
        <v>4.0617999999999999</v>
      </c>
      <c r="V14" s="55">
        <v>1.3401000000000001</v>
      </c>
      <c r="W14" s="30">
        <v>1.3812</v>
      </c>
      <c r="X14" s="55">
        <v>3.335</v>
      </c>
      <c r="AY14" s="24">
        <v>-4.4285743826667098E-2</v>
      </c>
      <c r="AZ14" s="25">
        <v>0.368839587092745</v>
      </c>
      <c r="BA14" s="25">
        <v>2.0940473411085101E-2</v>
      </c>
      <c r="BB14" s="25">
        <v>-0.10010298278719</v>
      </c>
      <c r="BC14" s="25">
        <v>0.125027062479596</v>
      </c>
      <c r="BD14" s="25">
        <v>4.9244661330549E-2</v>
      </c>
      <c r="BE14" s="25">
        <v>6.7239188204769804E-2</v>
      </c>
      <c r="BF14" s="25">
        <v>3.04121236281365E-2</v>
      </c>
      <c r="BG14" s="25">
        <v>-2.4455947202129302E-2</v>
      </c>
      <c r="BH14" s="25">
        <v>-5.2474742937586902E-2</v>
      </c>
      <c r="BI14" s="26">
        <v>-0.22093644331366</v>
      </c>
      <c r="BJ14" s="25">
        <v>-4.5475159167405597E-2</v>
      </c>
      <c r="BK14" s="25">
        <v>1</v>
      </c>
      <c r="BL14" s="25">
        <v>3.7716972933554797E-2</v>
      </c>
      <c r="BM14" s="25">
        <v>-0.23410393603412</v>
      </c>
      <c r="BN14" s="25">
        <v>0.120029080121591</v>
      </c>
      <c r="BO14" s="25">
        <v>0.14138447236117099</v>
      </c>
      <c r="BP14" s="25">
        <v>0.40475459253832002</v>
      </c>
      <c r="BQ14" s="25">
        <v>-0.51086292323754001</v>
      </c>
      <c r="BR14" s="25">
        <v>0.242394419377335</v>
      </c>
      <c r="BS14" s="25">
        <v>-4.6737735790827201E-3</v>
      </c>
      <c r="BT14" s="26">
        <v>-0.33057950830929</v>
      </c>
    </row>
    <row r="15" spans="1:72" ht="21" x14ac:dyDescent="0.45">
      <c r="A15" s="16" t="s">
        <v>32</v>
      </c>
      <c r="B15" s="1">
        <v>7264</v>
      </c>
      <c r="C15" s="9">
        <v>-2.3930000000000002E-3</v>
      </c>
      <c r="D15" s="1">
        <v>1.116654</v>
      </c>
      <c r="E15" s="1">
        <v>-4.8388999999999998</v>
      </c>
      <c r="F15" s="1">
        <v>-0.56212499999999999</v>
      </c>
      <c r="G15" s="9">
        <v>-3.8500000000000001E-3</v>
      </c>
      <c r="H15" s="1">
        <v>0.57879999999999998</v>
      </c>
      <c r="I15" s="6">
        <v>5.0723000000000003</v>
      </c>
      <c r="K15" s="100"/>
      <c r="L15" s="39" t="s">
        <v>61</v>
      </c>
      <c r="M15" s="25">
        <v>-1.3221000000000001</v>
      </c>
      <c r="N15" s="30">
        <v>-1.2441</v>
      </c>
      <c r="O15" s="55">
        <v>-1.2252000000000001</v>
      </c>
      <c r="P15" s="49" t="s">
        <v>1</v>
      </c>
      <c r="Q15" s="30">
        <v>-1.3401000000000001</v>
      </c>
      <c r="R15" s="30">
        <v>-1.0096000000000001</v>
      </c>
      <c r="S15" s="30">
        <v>-1.2482</v>
      </c>
      <c r="T15" s="55">
        <v>-1.5874999999999999</v>
      </c>
      <c r="U15" s="55">
        <v>-0.76559999999999995</v>
      </c>
      <c r="V15" s="30">
        <v>-1.3229</v>
      </c>
      <c r="W15" s="30">
        <v>-1.2018</v>
      </c>
      <c r="X15" s="55">
        <v>-0.42020000000000002</v>
      </c>
      <c r="AY15" s="24">
        <v>5.90384633349159E-2</v>
      </c>
      <c r="AZ15" s="25">
        <v>0.134705869049798</v>
      </c>
      <c r="BA15" s="25">
        <v>0.121040342357654</v>
      </c>
      <c r="BB15" s="25">
        <v>0.10188004441833801</v>
      </c>
      <c r="BC15" s="25">
        <v>2.4943636728735199E-2</v>
      </c>
      <c r="BD15" s="25">
        <v>8.5949666693435595E-2</v>
      </c>
      <c r="BE15" s="25">
        <v>9.2807376432499297E-2</v>
      </c>
      <c r="BF15" s="25">
        <v>-5.7987167250453204E-3</v>
      </c>
      <c r="BG15" s="25">
        <v>0.14264721732569499</v>
      </c>
      <c r="BH15" s="25">
        <v>-7.4138393527076796E-2</v>
      </c>
      <c r="BI15" s="26">
        <v>-8.3989910828933798E-2</v>
      </c>
      <c r="BJ15" s="25">
        <v>0.19571909112230201</v>
      </c>
      <c r="BK15" s="25">
        <v>3.7716972933554797E-2</v>
      </c>
      <c r="BL15" s="25">
        <v>1</v>
      </c>
      <c r="BM15" s="25">
        <v>-0.15928835041352901</v>
      </c>
      <c r="BN15" s="25">
        <v>-0.42086259216895899</v>
      </c>
      <c r="BO15" s="25">
        <v>0.21309814519701001</v>
      </c>
      <c r="BP15" s="25">
        <v>1.04879804208998E-2</v>
      </c>
      <c r="BQ15" s="25">
        <v>-0.105653273227847</v>
      </c>
      <c r="BR15" s="25">
        <v>0.17536653247549999</v>
      </c>
      <c r="BS15" s="25">
        <v>-5.8772278379368902E-2</v>
      </c>
      <c r="BT15" s="26">
        <v>-0.184517438323373</v>
      </c>
    </row>
    <row r="16" spans="1:72" ht="21" x14ac:dyDescent="0.45">
      <c r="A16" s="16" t="s">
        <v>34</v>
      </c>
      <c r="B16" s="1">
        <v>7264</v>
      </c>
      <c r="C16" s="9">
        <v>-1.4825E-2</v>
      </c>
      <c r="D16" s="1">
        <v>0.85541</v>
      </c>
      <c r="E16" s="1">
        <v>-4.6142000000000003</v>
      </c>
      <c r="F16" s="1">
        <v>-0.51844999999999997</v>
      </c>
      <c r="G16" s="9">
        <v>-8.6E-3</v>
      </c>
      <c r="H16" s="1">
        <v>0.4889</v>
      </c>
      <c r="I16" s="6">
        <v>4.5782999999999996</v>
      </c>
      <c r="K16" s="100"/>
      <c r="L16" s="39" t="s">
        <v>62</v>
      </c>
      <c r="M16" s="25">
        <v>-7.4999999999999997E-3</v>
      </c>
      <c r="N16" s="30">
        <v>-2.2100000000000002E-2</v>
      </c>
      <c r="O16" s="55">
        <v>-0.25650000000000001</v>
      </c>
      <c r="P16" s="30">
        <v>-0.27939999999999998</v>
      </c>
      <c r="Q16" s="55" t="s">
        <v>1</v>
      </c>
      <c r="R16" s="30">
        <v>-0.15140000000000001</v>
      </c>
      <c r="S16" s="30">
        <v>-1.41E-2</v>
      </c>
      <c r="T16" s="55">
        <v>0.59199999999999997</v>
      </c>
      <c r="U16" s="30">
        <v>0.85040000000000004</v>
      </c>
      <c r="V16" s="30">
        <v>8.3000000000000001E-3</v>
      </c>
      <c r="W16" s="30">
        <v>1.17E-2</v>
      </c>
      <c r="X16" s="30">
        <v>-0.23719999999999999</v>
      </c>
      <c r="AY16" s="24">
        <v>-1.00202547121478E-2</v>
      </c>
      <c r="AZ16" s="25">
        <v>-0.23000482838092301</v>
      </c>
      <c r="BA16" s="25">
        <v>-8.0733319602699097E-2</v>
      </c>
      <c r="BB16" s="25">
        <v>0.16610625525804101</v>
      </c>
      <c r="BC16" s="25">
        <v>-0.123731003569617</v>
      </c>
      <c r="BD16" s="25">
        <v>-0.13673103490414401</v>
      </c>
      <c r="BE16" s="25">
        <v>-0.24496358720197201</v>
      </c>
      <c r="BF16" s="25">
        <v>-9.3878555378981807E-2</v>
      </c>
      <c r="BG16" s="25">
        <v>-0.11782773660937</v>
      </c>
      <c r="BH16" s="25">
        <v>-0.17170587861765499</v>
      </c>
      <c r="BI16" s="26">
        <v>0.30545933014937299</v>
      </c>
      <c r="BJ16" s="25">
        <v>-2.4727372064864899E-2</v>
      </c>
      <c r="BK16" s="25">
        <v>-0.23410393603412</v>
      </c>
      <c r="BL16" s="25">
        <v>-0.15928835041352901</v>
      </c>
      <c r="BM16" s="25">
        <v>1</v>
      </c>
      <c r="BN16" s="25">
        <v>1.7852378555796401E-2</v>
      </c>
      <c r="BO16" s="25">
        <v>-0.13728795781745101</v>
      </c>
      <c r="BP16" s="25">
        <v>-8.1706972103168005E-2</v>
      </c>
      <c r="BQ16" s="25">
        <v>-0.22626018995195099</v>
      </c>
      <c r="BR16" s="25">
        <v>-0.16164868786432501</v>
      </c>
      <c r="BS16" s="25">
        <v>-0.13887725827125</v>
      </c>
      <c r="BT16" s="26">
        <v>0.14731484892772601</v>
      </c>
    </row>
    <row r="17" spans="1:72" ht="21" x14ac:dyDescent="0.45">
      <c r="A17" s="16" t="s">
        <v>36</v>
      </c>
      <c r="B17" s="1">
        <v>7264</v>
      </c>
      <c r="C17" s="9">
        <v>1.6208E-2</v>
      </c>
      <c r="D17" s="1">
        <v>1.380571</v>
      </c>
      <c r="E17" s="1">
        <v>-4.8914</v>
      </c>
      <c r="F17" s="1">
        <v>-0.90852500000000003</v>
      </c>
      <c r="G17" s="9">
        <v>1.9599999999999999E-2</v>
      </c>
      <c r="H17" s="1">
        <v>0.90792499999999998</v>
      </c>
      <c r="I17" s="6">
        <v>4.8080999999999996</v>
      </c>
      <c r="K17" s="100"/>
      <c r="L17" s="39" t="s">
        <v>63</v>
      </c>
      <c r="M17" s="25">
        <v>-1.5617000000000001</v>
      </c>
      <c r="N17" s="30">
        <v>-1.5802</v>
      </c>
      <c r="O17" s="55">
        <v>-1.6301000000000001</v>
      </c>
      <c r="P17" s="30">
        <v>-1.1207</v>
      </c>
      <c r="Q17" s="30">
        <v>-1.3272999999999999</v>
      </c>
      <c r="R17" s="49" t="s">
        <v>1</v>
      </c>
      <c r="S17" s="30">
        <v>-1.5470999999999999</v>
      </c>
      <c r="T17" s="55">
        <v>-1.1854</v>
      </c>
      <c r="U17" s="55">
        <v>-0.43309999999999998</v>
      </c>
      <c r="V17" s="30">
        <v>-1.5702</v>
      </c>
      <c r="W17" s="30">
        <v>-1.5116000000000001</v>
      </c>
      <c r="X17" s="30">
        <v>-0.35499999999999998</v>
      </c>
      <c r="AY17" s="24">
        <v>-8.0191420245295103E-2</v>
      </c>
      <c r="AZ17" s="25">
        <v>-0.105298509500669</v>
      </c>
      <c r="BA17" s="25">
        <v>-9.1539411474489699E-2</v>
      </c>
      <c r="BB17" s="25">
        <v>-0.112972290074653</v>
      </c>
      <c r="BC17" s="25">
        <v>-5.1399680071347202E-2</v>
      </c>
      <c r="BD17" s="25">
        <v>-9.1872836623547005E-2</v>
      </c>
      <c r="BE17" s="25">
        <v>-0.12602428431405599</v>
      </c>
      <c r="BF17" s="25">
        <v>-6.8294861134159598E-2</v>
      </c>
      <c r="BG17" s="25">
        <v>-0.200418580307265</v>
      </c>
      <c r="BH17" s="25">
        <v>2.2279218002770301E-2</v>
      </c>
      <c r="BI17" s="26">
        <v>0.11128273918055299</v>
      </c>
      <c r="BJ17" s="25">
        <v>-0.16880028180548601</v>
      </c>
      <c r="BK17" s="25">
        <v>0.120029080121591</v>
      </c>
      <c r="BL17" s="25">
        <v>-0.42086259216895899</v>
      </c>
      <c r="BM17" s="25">
        <v>1.7852378555796401E-2</v>
      </c>
      <c r="BN17" s="25">
        <v>1</v>
      </c>
      <c r="BO17" s="25">
        <v>-0.102756020011798</v>
      </c>
      <c r="BP17" s="25">
        <v>3.6918417809063797E-2</v>
      </c>
      <c r="BQ17" s="25">
        <v>-0.31312241287409798</v>
      </c>
      <c r="BR17" s="25">
        <v>-0.18769699360398201</v>
      </c>
      <c r="BS17" s="25">
        <v>-0.13188432345381701</v>
      </c>
      <c r="BT17" s="26">
        <v>-0.19451927929785301</v>
      </c>
    </row>
    <row r="18" spans="1:72" ht="21" x14ac:dyDescent="0.45">
      <c r="A18" s="16" t="s">
        <v>38</v>
      </c>
      <c r="B18" s="1">
        <v>7264</v>
      </c>
      <c r="C18" s="9">
        <v>1.01E-3</v>
      </c>
      <c r="D18" s="1">
        <v>0.119218</v>
      </c>
      <c r="E18" s="1">
        <v>-0.75080000000000002</v>
      </c>
      <c r="F18" s="1">
        <v>-5.2025000000000002E-2</v>
      </c>
      <c r="G18" s="9">
        <v>8.0000000000000004E-4</v>
      </c>
      <c r="H18" s="1">
        <v>5.2925E-2</v>
      </c>
      <c r="I18" s="6">
        <v>0.84250000000000003</v>
      </c>
      <c r="K18" s="100"/>
      <c r="L18" s="39" t="s">
        <v>64</v>
      </c>
      <c r="M18" s="25">
        <v>0.64590000000000003</v>
      </c>
      <c r="N18" s="30">
        <v>0.75770000000000004</v>
      </c>
      <c r="O18" s="55">
        <v>0.75080000000000002</v>
      </c>
      <c r="P18" s="30">
        <v>0.25380000000000003</v>
      </c>
      <c r="Q18" s="30">
        <v>0.7117</v>
      </c>
      <c r="R18" s="30">
        <v>0.55889999999999995</v>
      </c>
      <c r="S18" s="49" t="s">
        <v>1</v>
      </c>
      <c r="T18" s="55">
        <v>1.454</v>
      </c>
      <c r="U18" s="30">
        <v>0.57179999999999997</v>
      </c>
      <c r="V18" s="30">
        <v>0.62890000000000001</v>
      </c>
      <c r="W18" s="30">
        <v>0.62439999999999996</v>
      </c>
      <c r="X18" s="30">
        <v>1.5298</v>
      </c>
      <c r="AY18" s="24">
        <v>5.4445401516497197E-2</v>
      </c>
      <c r="AZ18" s="25">
        <v>0.39302699116052497</v>
      </c>
      <c r="BA18" s="25">
        <v>7.6881818834566004E-2</v>
      </c>
      <c r="BB18" s="25">
        <v>0.10825310711564</v>
      </c>
      <c r="BC18" s="25">
        <v>6.8235405322048595E-2</v>
      </c>
      <c r="BD18" s="25">
        <v>0.22835787222939299</v>
      </c>
      <c r="BE18" s="25">
        <v>0.26270823982442199</v>
      </c>
      <c r="BF18" s="25">
        <v>-9.3127410388946091E-3</v>
      </c>
      <c r="BG18" s="25">
        <v>0.189774422026146</v>
      </c>
      <c r="BH18" s="25">
        <v>-7.6691490429870501E-2</v>
      </c>
      <c r="BI18" s="26">
        <v>-0.280145303478878</v>
      </c>
      <c r="BJ18" s="25">
        <v>0.24518188398937299</v>
      </c>
      <c r="BK18" s="25">
        <v>0.14138447236117099</v>
      </c>
      <c r="BL18" s="25">
        <v>0.21309814519701001</v>
      </c>
      <c r="BM18" s="25">
        <v>-0.13728795781745101</v>
      </c>
      <c r="BN18" s="25">
        <v>-0.102756020011798</v>
      </c>
      <c r="BO18" s="25">
        <v>1</v>
      </c>
      <c r="BP18" s="25">
        <v>0.34984851010805301</v>
      </c>
      <c r="BQ18" s="25">
        <v>2.3257947840234501E-2</v>
      </c>
      <c r="BR18" s="25">
        <v>0.17852996821845599</v>
      </c>
      <c r="BS18" s="25">
        <v>3.1633167553548502E-2</v>
      </c>
      <c r="BT18" s="26">
        <v>-0.28888724040521402</v>
      </c>
    </row>
    <row r="19" spans="1:72" ht="21" x14ac:dyDescent="0.45">
      <c r="A19" s="16" t="s">
        <v>40</v>
      </c>
      <c r="B19" s="1">
        <v>7264</v>
      </c>
      <c r="C19" s="9">
        <v>-1.065E-3</v>
      </c>
      <c r="D19" s="1">
        <v>0.198326</v>
      </c>
      <c r="E19" s="1">
        <v>-1.1181000000000001</v>
      </c>
      <c r="F19" s="1">
        <v>-0.1179</v>
      </c>
      <c r="G19" s="9">
        <v>4.0000000000000002E-4</v>
      </c>
      <c r="H19" s="1">
        <v>0.10892499999999999</v>
      </c>
      <c r="I19" s="6">
        <v>1.2185999999999999</v>
      </c>
      <c r="K19" s="100"/>
      <c r="L19" s="39" t="s">
        <v>65</v>
      </c>
      <c r="M19" s="25">
        <v>3.9068999999999998</v>
      </c>
      <c r="N19" s="30">
        <v>3.9319000000000002</v>
      </c>
      <c r="O19" s="55">
        <v>4.3849999999999998</v>
      </c>
      <c r="P19" s="55">
        <v>3.8774999999999999</v>
      </c>
      <c r="Q19" s="55">
        <v>3.7696000000000001</v>
      </c>
      <c r="R19" s="55">
        <v>3.8719000000000001</v>
      </c>
      <c r="S19" s="55">
        <v>4.1223999999999998</v>
      </c>
      <c r="T19" s="49" t="s">
        <v>1</v>
      </c>
      <c r="U19" s="55">
        <v>4.3422999999999998</v>
      </c>
      <c r="V19" s="55">
        <v>4.1067999999999998</v>
      </c>
      <c r="W19" s="55">
        <v>3.7820999999999998</v>
      </c>
      <c r="X19" s="55">
        <v>4.6403999999999996</v>
      </c>
      <c r="AY19" s="24">
        <v>1.72536372647773E-2</v>
      </c>
      <c r="AZ19" s="25">
        <v>0.375441500498299</v>
      </c>
      <c r="BA19" s="25">
        <v>8.5531084084489895E-2</v>
      </c>
      <c r="BB19" s="25">
        <v>8.3465681244694903E-2</v>
      </c>
      <c r="BC19" s="25">
        <v>0.156344756958541</v>
      </c>
      <c r="BD19" s="25">
        <v>0.17911326722781901</v>
      </c>
      <c r="BE19" s="25">
        <v>0.32859353187496998</v>
      </c>
      <c r="BF19" s="25">
        <v>5.7367084759231003E-2</v>
      </c>
      <c r="BG19" s="25">
        <v>0.20525605599056401</v>
      </c>
      <c r="BH19" s="25">
        <v>-7.1060342332859697E-2</v>
      </c>
      <c r="BI19" s="26">
        <v>-0.28140474509928998</v>
      </c>
      <c r="BJ19" s="25">
        <v>7.1896025126856403E-2</v>
      </c>
      <c r="BK19" s="25">
        <v>0.40475459253832002</v>
      </c>
      <c r="BL19" s="25">
        <v>1.04879804208998E-2</v>
      </c>
      <c r="BM19" s="25">
        <v>-8.1706972103168005E-2</v>
      </c>
      <c r="BN19" s="25">
        <v>3.6918417809063797E-2</v>
      </c>
      <c r="BO19" s="25">
        <v>0.34984851010805301</v>
      </c>
      <c r="BP19" s="25">
        <v>1</v>
      </c>
      <c r="BQ19" s="25">
        <v>-0.22005608294502399</v>
      </c>
      <c r="BR19" s="25">
        <v>0.374673001460125</v>
      </c>
      <c r="BS19" s="25">
        <v>0.11384745995894099</v>
      </c>
      <c r="BT19" s="26">
        <v>-0.28342065749030998</v>
      </c>
    </row>
    <row r="20" spans="1:72" ht="21" x14ac:dyDescent="0.45">
      <c r="A20" s="16" t="s">
        <v>42</v>
      </c>
      <c r="B20" s="1">
        <v>7264</v>
      </c>
      <c r="C20" s="9">
        <v>2.5918E-2</v>
      </c>
      <c r="D20" s="1">
        <v>2.1505740000000002</v>
      </c>
      <c r="E20" s="1">
        <v>-6.9480000000000004</v>
      </c>
      <c r="F20" s="1">
        <v>-1.4391499999999999</v>
      </c>
      <c r="G20" s="9">
        <v>3.8449999999999998E-2</v>
      </c>
      <c r="H20" s="1">
        <v>1.5129999999999999</v>
      </c>
      <c r="I20" s="6">
        <v>7.0412999999999997</v>
      </c>
      <c r="K20" s="100"/>
      <c r="L20" s="39" t="s">
        <v>66</v>
      </c>
      <c r="M20" s="25">
        <v>-5.3026</v>
      </c>
      <c r="N20" s="30">
        <v>-5.2853000000000003</v>
      </c>
      <c r="O20" s="55">
        <v>-6.6246</v>
      </c>
      <c r="P20" s="55">
        <v>-5.1695000000000002</v>
      </c>
      <c r="Q20" s="30">
        <v>-5.5719000000000003</v>
      </c>
      <c r="R20" s="55">
        <v>-5.1288999999999998</v>
      </c>
      <c r="S20" s="30">
        <v>-5.298</v>
      </c>
      <c r="T20" s="55">
        <v>-5.6077000000000004</v>
      </c>
      <c r="U20" s="49" t="s">
        <v>1</v>
      </c>
      <c r="V20" s="30">
        <v>-5.3220000000000001</v>
      </c>
      <c r="W20" s="30">
        <v>-5.7019000000000002</v>
      </c>
      <c r="X20" s="55">
        <v>-3.4363999999999999</v>
      </c>
      <c r="AY20" s="24">
        <v>4.32147709089774E-2</v>
      </c>
      <c r="AZ20" s="25">
        <v>1.7332725709302201E-2</v>
      </c>
      <c r="BA20" s="25">
        <v>4.4997637181674599E-3</v>
      </c>
      <c r="BB20" s="25">
        <v>4.67662939528024E-2</v>
      </c>
      <c r="BC20" s="25">
        <v>3.3731502945926199E-3</v>
      </c>
      <c r="BD20" s="25">
        <v>8.0504193595201903E-2</v>
      </c>
      <c r="BE20" s="25">
        <v>0.18947154125061699</v>
      </c>
      <c r="BF20" s="25">
        <v>1.8623915469308101E-2</v>
      </c>
      <c r="BG20" s="25">
        <v>4.0992916502790598E-2</v>
      </c>
      <c r="BH20" s="25">
        <v>0.15503734261645599</v>
      </c>
      <c r="BI20" s="26">
        <v>-0.145330266228553</v>
      </c>
      <c r="BJ20" s="25">
        <v>1.3478962515459899E-2</v>
      </c>
      <c r="BK20" s="25">
        <v>-0.51086292323754001</v>
      </c>
      <c r="BL20" s="25">
        <v>-0.105653273227847</v>
      </c>
      <c r="BM20" s="25">
        <v>-0.22626018995195099</v>
      </c>
      <c r="BN20" s="25">
        <v>-0.31312241287409798</v>
      </c>
      <c r="BO20" s="25">
        <v>2.3257947840234501E-2</v>
      </c>
      <c r="BP20" s="25">
        <v>-0.22005608294502399</v>
      </c>
      <c r="BQ20" s="25">
        <v>1</v>
      </c>
      <c r="BR20" s="25">
        <v>-0.228394303948106</v>
      </c>
      <c r="BS20" s="25">
        <v>0.143809823108246</v>
      </c>
      <c r="BT20" s="26">
        <v>-0.33907112601921002</v>
      </c>
    </row>
    <row r="21" spans="1:72" ht="21" x14ac:dyDescent="0.45">
      <c r="A21" s="16" t="s">
        <v>44</v>
      </c>
      <c r="B21" s="1">
        <v>7264</v>
      </c>
      <c r="C21" s="9">
        <v>8.5700000000000001E-4</v>
      </c>
      <c r="D21" s="1">
        <v>0.209035</v>
      </c>
      <c r="E21" s="1">
        <v>-2.0407999999999999</v>
      </c>
      <c r="F21" s="1">
        <v>-8.0225000000000005E-2</v>
      </c>
      <c r="G21" s="9">
        <v>-4.0000000000000002E-4</v>
      </c>
      <c r="H21" s="1">
        <v>7.7450000000000005E-2</v>
      </c>
      <c r="I21" s="6">
        <v>3.1469999999999998</v>
      </c>
      <c r="K21" s="100"/>
      <c r="L21" s="39" t="s">
        <v>67</v>
      </c>
      <c r="M21" s="25">
        <v>-5.28E-2</v>
      </c>
      <c r="N21" s="30">
        <v>-3.0800000000000001E-2</v>
      </c>
      <c r="O21" s="55">
        <v>8.9700000000000002E-2</v>
      </c>
      <c r="P21" s="30">
        <v>-0.1321</v>
      </c>
      <c r="Q21" s="30">
        <v>-7.6999999999999999E-2</v>
      </c>
      <c r="R21" s="30">
        <v>5.8999999999999997E-2</v>
      </c>
      <c r="S21" s="30">
        <v>-3.2899999999999999E-2</v>
      </c>
      <c r="T21" s="55">
        <v>1.2786999999999999</v>
      </c>
      <c r="U21" s="30">
        <v>0.29530000000000001</v>
      </c>
      <c r="V21" s="49" t="s">
        <v>1</v>
      </c>
      <c r="W21" s="30">
        <v>6.1499999999999999E-2</v>
      </c>
      <c r="X21" s="30">
        <v>-0.80059999999999998</v>
      </c>
      <c r="AY21" s="24">
        <v>4.1043670105459298E-2</v>
      </c>
      <c r="AZ21" s="25">
        <v>0.190039321694536</v>
      </c>
      <c r="BA21" s="25">
        <v>0.14054673559849001</v>
      </c>
      <c r="BB21" s="25">
        <v>1.5928596795379699E-2</v>
      </c>
      <c r="BC21" s="25">
        <v>6.9647541728659695E-2</v>
      </c>
      <c r="BD21" s="25">
        <v>9.5997840025670203E-2</v>
      </c>
      <c r="BE21" s="25">
        <v>0.13651238634284599</v>
      </c>
      <c r="BF21" s="25">
        <v>5.7443926944144297E-2</v>
      </c>
      <c r="BG21" s="25">
        <v>0.27215169570308301</v>
      </c>
      <c r="BH21" s="25">
        <v>-3.9548637240342403E-2</v>
      </c>
      <c r="BI21" s="26">
        <v>-0.15741077286827801</v>
      </c>
      <c r="BJ21" s="25">
        <v>7.6676131279599602E-2</v>
      </c>
      <c r="BK21" s="25">
        <v>0.242394419377335</v>
      </c>
      <c r="BL21" s="25">
        <v>0.17536653247549999</v>
      </c>
      <c r="BM21" s="25">
        <v>-0.16164868786432501</v>
      </c>
      <c r="BN21" s="25">
        <v>-0.18769699360398201</v>
      </c>
      <c r="BO21" s="25">
        <v>0.17852996821845599</v>
      </c>
      <c r="BP21" s="25">
        <v>0.374673001460125</v>
      </c>
      <c r="BQ21" s="25">
        <v>-0.228394303948106</v>
      </c>
      <c r="BR21" s="25">
        <v>1</v>
      </c>
      <c r="BS21" s="25">
        <v>-7.5086719416278601E-4</v>
      </c>
      <c r="BT21" s="26">
        <v>8.5481848624387406E-3</v>
      </c>
    </row>
    <row r="22" spans="1:72" ht="21" x14ac:dyDescent="0.45">
      <c r="A22" s="16" t="s">
        <v>46</v>
      </c>
      <c r="B22" s="1">
        <v>7264</v>
      </c>
      <c r="C22" s="9">
        <v>4.5050000000000003E-3</v>
      </c>
      <c r="D22" s="1">
        <v>0.300595</v>
      </c>
      <c r="E22" s="1">
        <v>-4.7435</v>
      </c>
      <c r="F22" s="1">
        <v>-1.12E-2</v>
      </c>
      <c r="G22" s="9">
        <v>0</v>
      </c>
      <c r="H22" s="1">
        <v>1.14E-2</v>
      </c>
      <c r="I22" s="6">
        <v>2.8593999999999999</v>
      </c>
      <c r="K22" s="100"/>
      <c r="L22" s="39" t="s">
        <v>68</v>
      </c>
      <c r="M22" s="25">
        <v>-0.83420000000000005</v>
      </c>
      <c r="N22" s="30">
        <v>-0.82250000000000001</v>
      </c>
      <c r="O22" s="30">
        <v>-0.9466</v>
      </c>
      <c r="P22" s="30">
        <v>-0.7319</v>
      </c>
      <c r="Q22" s="30">
        <v>-0.998</v>
      </c>
      <c r="R22" s="30">
        <v>-0.52229999999999999</v>
      </c>
      <c r="S22" s="30">
        <v>-0.83689999999999998</v>
      </c>
      <c r="T22" s="55">
        <v>-0.4551</v>
      </c>
      <c r="U22" s="30">
        <v>-0.59550000000000003</v>
      </c>
      <c r="V22" s="30">
        <v>-0.83420000000000005</v>
      </c>
      <c r="W22" s="49" t="s">
        <v>1</v>
      </c>
      <c r="X22" s="30">
        <v>-0.14449999999999999</v>
      </c>
      <c r="AY22" s="24">
        <v>8.6201508540290801E-3</v>
      </c>
      <c r="AZ22" s="25">
        <v>0.13725772045297199</v>
      </c>
      <c r="BA22" s="25">
        <v>3.8457916655361399E-2</v>
      </c>
      <c r="BB22" s="25">
        <v>1.5911754221296402E-2</v>
      </c>
      <c r="BC22" s="25">
        <v>0.16658922843562399</v>
      </c>
      <c r="BD22" s="25">
        <v>9.0215857266653807E-2</v>
      </c>
      <c r="BE22" s="25">
        <v>0.104401501257864</v>
      </c>
      <c r="BF22" s="25">
        <v>0.18944088174990101</v>
      </c>
      <c r="BG22" s="25">
        <v>2.7139983216197899E-2</v>
      </c>
      <c r="BH22" s="25">
        <v>3.9884344417443797E-3</v>
      </c>
      <c r="BI22" s="26">
        <v>-0.13046494007256401</v>
      </c>
      <c r="BJ22" s="25">
        <v>-5.0722891948851304E-3</v>
      </c>
      <c r="BK22" s="25">
        <v>-4.6737735790827201E-3</v>
      </c>
      <c r="BL22" s="25">
        <v>-5.8772278379368902E-2</v>
      </c>
      <c r="BM22" s="25">
        <v>-0.13887725827125</v>
      </c>
      <c r="BN22" s="25">
        <v>-0.13188432345381701</v>
      </c>
      <c r="BO22" s="25">
        <v>3.1633167553548502E-2</v>
      </c>
      <c r="BP22" s="25">
        <v>0.11384745995894099</v>
      </c>
      <c r="BQ22" s="25">
        <v>0.143809823108246</v>
      </c>
      <c r="BR22" s="25">
        <v>-7.5086719416278601E-4</v>
      </c>
      <c r="BS22" s="25">
        <v>1</v>
      </c>
      <c r="BT22" s="26">
        <v>-0.14896494926437601</v>
      </c>
    </row>
    <row r="23" spans="1:72" ht="21.4" thickBot="1" x14ac:dyDescent="0.5">
      <c r="A23" s="17" t="s">
        <v>48</v>
      </c>
      <c r="B23" s="7">
        <v>7264</v>
      </c>
      <c r="C23" s="13">
        <v>-3.4183999999999999E-2</v>
      </c>
      <c r="D23" s="7">
        <v>1.6775960000000001</v>
      </c>
      <c r="E23" s="7">
        <v>-8.1369000000000007</v>
      </c>
      <c r="F23" s="7">
        <v>-0.89954999999999996</v>
      </c>
      <c r="G23" s="13">
        <v>2.5999999999999999E-3</v>
      </c>
      <c r="H23" s="7">
        <v>0.84652499999999997</v>
      </c>
      <c r="I23" s="8">
        <v>9.2611000000000008</v>
      </c>
      <c r="K23" s="100"/>
      <c r="L23" s="39" t="s">
        <v>69</v>
      </c>
      <c r="M23" s="25">
        <v>-5.5991999999999997</v>
      </c>
      <c r="N23" s="30">
        <v>-5.5823999999999998</v>
      </c>
      <c r="O23" s="55">
        <v>-6.6980000000000004</v>
      </c>
      <c r="P23" s="30">
        <v>-5.3589000000000002</v>
      </c>
      <c r="Q23" s="30">
        <v>-5.1600999999999999</v>
      </c>
      <c r="R23" s="30">
        <v>-5.3665000000000003</v>
      </c>
      <c r="S23" s="30">
        <v>-5.7765000000000004</v>
      </c>
      <c r="T23" s="55">
        <v>-6.1341000000000001</v>
      </c>
      <c r="U23" s="30">
        <v>-3.8003</v>
      </c>
      <c r="V23" s="30">
        <v>-5.6813000000000002</v>
      </c>
      <c r="W23" s="30">
        <v>-5.4589999999999996</v>
      </c>
      <c r="X23" s="49" t="s">
        <v>1</v>
      </c>
      <c r="AY23" s="27">
        <v>9.3505113594371202E-4</v>
      </c>
      <c r="AZ23" s="28">
        <v>-0.35682549592104201</v>
      </c>
      <c r="BA23" s="28">
        <v>-3.1093266906781301E-2</v>
      </c>
      <c r="BB23" s="28">
        <v>-5.4183492884349697E-2</v>
      </c>
      <c r="BC23" s="28">
        <v>-8.8868550729777201E-2</v>
      </c>
      <c r="BD23" s="28">
        <v>-0.125064900140892</v>
      </c>
      <c r="BE23" s="28">
        <v>-0.22789749151224301</v>
      </c>
      <c r="BF23" s="28">
        <v>1.0151560926406299E-2</v>
      </c>
      <c r="BG23" s="28">
        <v>1.8335396638242098E-2</v>
      </c>
      <c r="BH23" s="28">
        <v>-1.15676046058657E-2</v>
      </c>
      <c r="BI23" s="29">
        <v>0.28565548667708801</v>
      </c>
      <c r="BJ23" s="28">
        <v>-2.0071604084271201E-2</v>
      </c>
      <c r="BK23" s="28">
        <v>-0.33057950830929</v>
      </c>
      <c r="BL23" s="28">
        <v>-0.184517438323373</v>
      </c>
      <c r="BM23" s="28">
        <v>0.14731484892772601</v>
      </c>
      <c r="BN23" s="28">
        <v>-0.19451927929785301</v>
      </c>
      <c r="BO23" s="28">
        <v>-0.28888724040521402</v>
      </c>
      <c r="BP23" s="28">
        <v>-0.28342065749030998</v>
      </c>
      <c r="BQ23" s="28">
        <v>-0.33907112601921002</v>
      </c>
      <c r="BR23" s="28">
        <v>8.5481848624387406E-3</v>
      </c>
      <c r="BS23" s="28">
        <v>-0.14896494926437601</v>
      </c>
      <c r="BT23" s="29">
        <v>1</v>
      </c>
    </row>
    <row r="24" spans="1:72" ht="14.25" customHeight="1" x14ac:dyDescent="0.45">
      <c r="A24" s="18" t="s">
        <v>17</v>
      </c>
      <c r="B24" s="3">
        <v>7264</v>
      </c>
      <c r="C24" s="11">
        <v>-6.2912999999999997E-2</v>
      </c>
      <c r="D24" s="3">
        <v>7.8756890000000004</v>
      </c>
      <c r="E24" s="3">
        <v>-71</v>
      </c>
      <c r="F24" s="3">
        <v>-4</v>
      </c>
      <c r="G24" s="11">
        <v>0</v>
      </c>
      <c r="H24" s="3">
        <v>4</v>
      </c>
      <c r="I24" s="3">
        <v>97</v>
      </c>
      <c r="L24" s="40" t="s">
        <v>121</v>
      </c>
      <c r="M24" s="24">
        <v>0.64759999999999995</v>
      </c>
      <c r="N24" s="25" t="s">
        <v>1</v>
      </c>
      <c r="O24" s="25" t="s">
        <v>1</v>
      </c>
      <c r="P24" s="25" t="s">
        <v>1</v>
      </c>
      <c r="Q24" s="25" t="s">
        <v>1</v>
      </c>
      <c r="R24" s="25" t="s">
        <v>1</v>
      </c>
      <c r="S24" s="25" t="s">
        <v>1</v>
      </c>
      <c r="T24" s="25" t="s">
        <v>1</v>
      </c>
      <c r="U24" s="25" t="s">
        <v>1</v>
      </c>
      <c r="V24" s="25" t="s">
        <v>1</v>
      </c>
      <c r="W24" s="25" t="s">
        <v>1</v>
      </c>
      <c r="X24" s="26" t="s">
        <v>1</v>
      </c>
    </row>
    <row r="25" spans="1:72" x14ac:dyDescent="0.45">
      <c r="A25" s="19" t="s">
        <v>18</v>
      </c>
      <c r="B25" s="1">
        <v>7264</v>
      </c>
      <c r="C25" s="9">
        <v>5.7000000000000003E-5</v>
      </c>
      <c r="D25" s="1">
        <v>3.5726000000000001E-2</v>
      </c>
      <c r="E25" s="1">
        <v>-0.16273000000000001</v>
      </c>
      <c r="F25" s="1">
        <v>-2.1121999999999998E-2</v>
      </c>
      <c r="G25" s="9">
        <v>1.2999999999999999E-4</v>
      </c>
      <c r="H25" s="1">
        <v>2.0747999999999999E-2</v>
      </c>
      <c r="I25" s="1">
        <v>0.13796</v>
      </c>
      <c r="L25" s="40" t="s">
        <v>3</v>
      </c>
      <c r="M25" s="24">
        <v>-6.7201000000000004</v>
      </c>
      <c r="N25" s="25">
        <v>-6.7016</v>
      </c>
      <c r="O25" s="25">
        <v>-6.8802000000000003</v>
      </c>
      <c r="P25" s="25">
        <v>-6.7793000000000001</v>
      </c>
      <c r="Q25" s="25">
        <v>-7.2893999999999997</v>
      </c>
      <c r="R25" s="25">
        <v>-6.6642000000000001</v>
      </c>
      <c r="S25" s="25">
        <v>-6.7054999999999998</v>
      </c>
      <c r="T25" s="25">
        <v>-6.3673999999999999</v>
      </c>
      <c r="U25" s="25">
        <v>-6.2553999999999998</v>
      </c>
      <c r="V25" s="25">
        <v>-6.7512999999999996</v>
      </c>
      <c r="W25" s="25">
        <v>-7.5499000000000001</v>
      </c>
      <c r="X25" s="26">
        <v>-6.6093999999999999</v>
      </c>
      <c r="AY25" t="s">
        <v>87</v>
      </c>
    </row>
    <row r="26" spans="1:72" x14ac:dyDescent="0.45">
      <c r="A26" s="19" t="s">
        <v>19</v>
      </c>
      <c r="B26" s="1">
        <v>7264</v>
      </c>
      <c r="C26" s="9">
        <v>-7.3134000000000005E-2</v>
      </c>
      <c r="D26" s="1">
        <v>22.281884000000002</v>
      </c>
      <c r="E26" s="1">
        <v>-80.68338</v>
      </c>
      <c r="F26" s="1">
        <v>-15.053504999999999</v>
      </c>
      <c r="G26" s="9">
        <v>0.37822499999999998</v>
      </c>
      <c r="H26" s="1">
        <v>14.51036</v>
      </c>
      <c r="I26" s="1">
        <v>78.67183</v>
      </c>
      <c r="L26" s="40" t="s">
        <v>4</v>
      </c>
      <c r="M26" s="24">
        <v>-0.93179999999999996</v>
      </c>
      <c r="N26" s="25">
        <v>-0.94310000000000005</v>
      </c>
      <c r="O26" s="25">
        <v>-1.0434000000000001</v>
      </c>
      <c r="P26" s="25">
        <v>-0.91510000000000002</v>
      </c>
      <c r="Q26" s="25">
        <v>-0.29289999999999999</v>
      </c>
      <c r="R26" s="25">
        <v>-0.43690000000000001</v>
      </c>
      <c r="S26" s="25">
        <v>-0.91449999999999998</v>
      </c>
      <c r="T26" s="25">
        <v>-0.63349999999999995</v>
      </c>
      <c r="U26" s="25">
        <v>-1.5373000000000001</v>
      </c>
      <c r="V26" s="25">
        <v>-1.0039</v>
      </c>
      <c r="W26" s="25">
        <v>-0.88339999999999996</v>
      </c>
      <c r="X26" s="26">
        <v>-0.86399999999999999</v>
      </c>
      <c r="BA26" t="s">
        <v>27</v>
      </c>
      <c r="BB26" t="s">
        <v>29</v>
      </c>
      <c r="BC26" t="s">
        <v>31</v>
      </c>
      <c r="BD26" t="s">
        <v>33</v>
      </c>
      <c r="BE26" t="s">
        <v>35</v>
      </c>
      <c r="BF26" t="s">
        <v>37</v>
      </c>
      <c r="BG26" t="s">
        <v>39</v>
      </c>
      <c r="BH26" t="s">
        <v>41</v>
      </c>
      <c r="BI26" t="s">
        <v>43</v>
      </c>
      <c r="BJ26" t="s">
        <v>45</v>
      </c>
      <c r="BK26" t="s">
        <v>47</v>
      </c>
    </row>
    <row r="27" spans="1:72" ht="14.65" thickBot="1" x14ac:dyDescent="0.5">
      <c r="A27" s="19" t="s">
        <v>20</v>
      </c>
      <c r="B27" s="1">
        <v>7264</v>
      </c>
      <c r="C27" s="9">
        <v>0.33394600000000002</v>
      </c>
      <c r="D27" s="1">
        <v>14.581391</v>
      </c>
      <c r="E27" s="1">
        <v>-56.728200000000001</v>
      </c>
      <c r="F27" s="1">
        <v>-9.1241819999999993</v>
      </c>
      <c r="G27" s="9">
        <v>0.37932500000000002</v>
      </c>
      <c r="H27" s="1">
        <v>9.916995</v>
      </c>
      <c r="I27" s="1">
        <v>65.346689999999995</v>
      </c>
      <c r="L27" s="40" t="s">
        <v>5</v>
      </c>
      <c r="M27" s="24">
        <v>-2.7448999999999999</v>
      </c>
      <c r="N27" s="25">
        <v>-2.7391000000000001</v>
      </c>
      <c r="O27" s="25">
        <v>-2.7130999999999998</v>
      </c>
      <c r="P27" s="25">
        <v>-2.6040000000000001</v>
      </c>
      <c r="Q27" s="25">
        <v>-2.1804000000000001</v>
      </c>
      <c r="R27" s="25">
        <v>-2.8978999999999999</v>
      </c>
      <c r="S27" s="25">
        <v>-2.7888000000000002</v>
      </c>
      <c r="T27" s="25">
        <v>-2.5184000000000002</v>
      </c>
      <c r="U27" s="25">
        <v>-3.0861999999999998</v>
      </c>
      <c r="V27" s="25">
        <v>-2.7376999999999998</v>
      </c>
      <c r="W27" s="25">
        <v>-2.7995000000000001</v>
      </c>
      <c r="X27" s="26">
        <v>-2.2770000000000001</v>
      </c>
      <c r="BA27">
        <f t="array" ref="BA27:BK27">TRANSPOSE(AZ28:AZ53)</f>
        <v>-1.134701</v>
      </c>
      <c r="BB27" t="str">
        <v>NaN</v>
      </c>
      <c r="BC27">
        <v>1.5821080000000001</v>
      </c>
      <c r="BD27">
        <v>-1.2356860000000001</v>
      </c>
      <c r="BE27">
        <v>0</v>
      </c>
      <c r="BF27">
        <v>0</v>
      </c>
      <c r="BG27">
        <v>2.0720160000000001</v>
      </c>
      <c r="BH27">
        <v>-4.7048E-2</v>
      </c>
      <c r="BI27">
        <v>0</v>
      </c>
      <c r="BJ27">
        <v>0</v>
      </c>
      <c r="BK27">
        <v>0</v>
      </c>
    </row>
    <row r="28" spans="1:72" x14ac:dyDescent="0.45">
      <c r="A28" s="19" t="s">
        <v>21</v>
      </c>
      <c r="B28" s="1">
        <v>7264</v>
      </c>
      <c r="C28" s="9">
        <v>-3.4611000000000003E-2</v>
      </c>
      <c r="D28" s="1">
        <v>22.610239</v>
      </c>
      <c r="E28" s="1">
        <v>-79.494630000000001</v>
      </c>
      <c r="F28" s="1">
        <v>-15.270137</v>
      </c>
      <c r="G28" s="9">
        <v>0.25372499999999998</v>
      </c>
      <c r="H28" s="1">
        <v>14.868964999999999</v>
      </c>
      <c r="I28" s="1">
        <v>78.257959999999997</v>
      </c>
      <c r="L28" s="40" t="s">
        <v>6</v>
      </c>
      <c r="M28" s="24">
        <v>-2.0480999999999998</v>
      </c>
      <c r="N28" s="25">
        <v>-2.0306999999999999</v>
      </c>
      <c r="O28" s="25">
        <v>-2.0356999999999998</v>
      </c>
      <c r="P28" s="25">
        <v>-2.1577000000000002</v>
      </c>
      <c r="Q28" s="25">
        <v>-2.1061999999999999</v>
      </c>
      <c r="R28" s="25">
        <v>-1.9695</v>
      </c>
      <c r="S28" s="25">
        <v>-2.0647000000000002</v>
      </c>
      <c r="T28" s="25">
        <v>-2.0651999999999999</v>
      </c>
      <c r="U28" s="25">
        <v>0.1183</v>
      </c>
      <c r="V28" s="25">
        <v>-2.0804</v>
      </c>
      <c r="W28" s="25">
        <v>-3.3066</v>
      </c>
      <c r="X28" s="26">
        <v>-2.3111000000000002</v>
      </c>
      <c r="AY28" t="s">
        <v>27</v>
      </c>
      <c r="AZ28">
        <f>O56</f>
        <v>-1.134701</v>
      </c>
      <c r="BA28" s="21">
        <f>$AZ28/BA$27</f>
        <v>1</v>
      </c>
      <c r="BB28" s="22" t="e">
        <f t="shared" ref="BB28:BK53" si="0">$AZ28/BB$27</f>
        <v>#VALUE!</v>
      </c>
      <c r="BC28" s="22">
        <f t="shared" si="0"/>
        <v>-0.71720830689181769</v>
      </c>
      <c r="BD28" s="22">
        <f t="shared" si="0"/>
        <v>0.91827616400930323</v>
      </c>
      <c r="BE28" s="22" t="e">
        <f t="shared" si="0"/>
        <v>#DIV/0!</v>
      </c>
      <c r="BF28" s="22" t="e">
        <f t="shared" si="0"/>
        <v>#DIV/0!</v>
      </c>
      <c r="BG28" s="22">
        <f t="shared" si="0"/>
        <v>-0.54763138894680341</v>
      </c>
      <c r="BH28" s="22">
        <f t="shared" si="0"/>
        <v>24.117943376976704</v>
      </c>
      <c r="BI28" s="22" t="e">
        <f t="shared" si="0"/>
        <v>#DIV/0!</v>
      </c>
      <c r="BJ28" s="22" t="e">
        <f t="shared" si="0"/>
        <v>#DIV/0!</v>
      </c>
      <c r="BK28" s="23" t="e">
        <f>$AZ28/BK$27</f>
        <v>#DIV/0!</v>
      </c>
    </row>
    <row r="29" spans="1:72" x14ac:dyDescent="0.45">
      <c r="A29" s="19" t="s">
        <v>22</v>
      </c>
      <c r="B29" s="1">
        <v>7264</v>
      </c>
      <c r="C29" s="9">
        <v>3.7069999999999999E-2</v>
      </c>
      <c r="D29" s="1">
        <v>18.285384000000001</v>
      </c>
      <c r="E29" s="1">
        <v>-58.309480000000001</v>
      </c>
      <c r="F29" s="1">
        <v>-12.670703</v>
      </c>
      <c r="G29" s="9">
        <v>-4.3439999999999999E-2</v>
      </c>
      <c r="H29" s="1">
        <v>12.666252</v>
      </c>
      <c r="I29" s="1">
        <v>63.12876</v>
      </c>
      <c r="L29" s="40" t="s">
        <v>7</v>
      </c>
      <c r="M29" s="24">
        <v>-3.6995</v>
      </c>
      <c r="N29" s="25">
        <v>-3.6789999999999998</v>
      </c>
      <c r="O29" s="25">
        <v>-3.8178999999999998</v>
      </c>
      <c r="P29" s="25">
        <v>-3.6892999999999998</v>
      </c>
      <c r="Q29" s="25">
        <v>-3.8967999999999998</v>
      </c>
      <c r="R29" s="25">
        <v>-3.93</v>
      </c>
      <c r="S29" s="25">
        <v>-3.6778</v>
      </c>
      <c r="T29" s="25">
        <v>-3.9146999999999998</v>
      </c>
      <c r="U29" s="25">
        <v>-3.2885</v>
      </c>
      <c r="V29" s="25">
        <v>-3.7136</v>
      </c>
      <c r="W29" s="25">
        <v>-3.7166000000000001</v>
      </c>
      <c r="X29" s="26">
        <v>-3.7732000000000001</v>
      </c>
      <c r="AY29" t="s">
        <v>29</v>
      </c>
      <c r="AZ29" t="str">
        <f>O57</f>
        <v>NaN</v>
      </c>
      <c r="BA29" s="24" t="e">
        <f t="shared" ref="BA29:BA53" si="1">$AZ29/BA$27</f>
        <v>#VALUE!</v>
      </c>
      <c r="BB29" s="25" t="e">
        <f t="shared" si="0"/>
        <v>#VALUE!</v>
      </c>
      <c r="BC29" s="25" t="e">
        <f t="shared" si="0"/>
        <v>#VALUE!</v>
      </c>
      <c r="BD29" s="25" t="e">
        <f t="shared" si="0"/>
        <v>#VALUE!</v>
      </c>
      <c r="BE29" s="25" t="e">
        <f t="shared" si="0"/>
        <v>#VALUE!</v>
      </c>
      <c r="BF29" s="25" t="e">
        <f t="shared" si="0"/>
        <v>#VALUE!</v>
      </c>
      <c r="BG29" s="25" t="e">
        <f t="shared" si="0"/>
        <v>#VALUE!</v>
      </c>
      <c r="BH29" s="25" t="e">
        <f t="shared" si="0"/>
        <v>#VALUE!</v>
      </c>
      <c r="BI29" s="25" t="e">
        <f t="shared" si="0"/>
        <v>#VALUE!</v>
      </c>
      <c r="BJ29" s="25" t="e">
        <f t="shared" si="0"/>
        <v>#VALUE!</v>
      </c>
      <c r="BK29" s="26" t="e">
        <f t="shared" si="0"/>
        <v>#VALUE!</v>
      </c>
    </row>
    <row r="30" spans="1:72" x14ac:dyDescent="0.45">
      <c r="A30" s="19" t="s">
        <v>23</v>
      </c>
      <c r="B30" s="1">
        <v>7264</v>
      </c>
      <c r="C30" s="9">
        <v>2.7854E-2</v>
      </c>
      <c r="D30" s="1">
        <v>12.38358</v>
      </c>
      <c r="E30" s="1">
        <v>-45.784410000000001</v>
      </c>
      <c r="F30" s="1">
        <v>-7.9556519999999997</v>
      </c>
      <c r="G30" s="9">
        <v>-6.8925E-2</v>
      </c>
      <c r="H30" s="1">
        <v>8.0140480000000007</v>
      </c>
      <c r="I30" s="1">
        <v>48.642659999999999</v>
      </c>
      <c r="L30" s="40" t="s">
        <v>8</v>
      </c>
      <c r="M30" s="24">
        <v>-3.2025000000000001</v>
      </c>
      <c r="N30" s="25">
        <v>-3.1817000000000002</v>
      </c>
      <c r="O30" s="25">
        <v>-3.2067000000000001</v>
      </c>
      <c r="P30" s="25">
        <v>-3.2896000000000001</v>
      </c>
      <c r="Q30" s="25">
        <v>-3.3372999999999999</v>
      </c>
      <c r="R30" s="25">
        <v>-3.1053000000000002</v>
      </c>
      <c r="S30" s="25">
        <v>-3.1698</v>
      </c>
      <c r="T30" s="25">
        <v>-3.3824000000000001</v>
      </c>
      <c r="U30" s="25">
        <v>-3.6695000000000002</v>
      </c>
      <c r="V30" s="25">
        <v>-3.2099000000000002</v>
      </c>
      <c r="W30" s="25">
        <v>-2.8431999999999999</v>
      </c>
      <c r="X30" s="26">
        <v>-3.4655999999999998</v>
      </c>
      <c r="AY30" t="s">
        <v>31</v>
      </c>
      <c r="AZ30">
        <f>O58</f>
        <v>1.5821080000000001</v>
      </c>
      <c r="BA30" s="24">
        <f t="shared" si="1"/>
        <v>-1.3942950609896352</v>
      </c>
      <c r="BB30" s="25" t="e">
        <f t="shared" si="0"/>
        <v>#VALUE!</v>
      </c>
      <c r="BC30" s="25">
        <f t="shared" si="0"/>
        <v>1</v>
      </c>
      <c r="BD30" s="25">
        <f t="shared" si="0"/>
        <v>-1.2803479201026797</v>
      </c>
      <c r="BE30" s="25" t="e">
        <f t="shared" si="0"/>
        <v>#DIV/0!</v>
      </c>
      <c r="BF30" s="25" t="e">
        <f t="shared" si="0"/>
        <v>#DIV/0!</v>
      </c>
      <c r="BG30" s="25">
        <f t="shared" si="0"/>
        <v>0.76355974085142198</v>
      </c>
      <c r="BH30" s="25">
        <f t="shared" si="0"/>
        <v>-33.627529331746302</v>
      </c>
      <c r="BI30" s="25" t="e">
        <f t="shared" si="0"/>
        <v>#DIV/0!</v>
      </c>
      <c r="BJ30" s="25" t="e">
        <f t="shared" si="0"/>
        <v>#DIV/0!</v>
      </c>
      <c r="BK30" s="26" t="e">
        <f t="shared" si="0"/>
        <v>#DIV/0!</v>
      </c>
    </row>
    <row r="31" spans="1:72" x14ac:dyDescent="0.45">
      <c r="A31" s="19" t="s">
        <v>24</v>
      </c>
      <c r="B31" s="1">
        <v>7264</v>
      </c>
      <c r="C31" s="9">
        <v>-8.5442000000000004E-2</v>
      </c>
      <c r="D31" s="1">
        <v>6.5944630000000002</v>
      </c>
      <c r="E31" s="1">
        <v>-24.676079999999999</v>
      </c>
      <c r="F31" s="1">
        <v>-4.2055999999999996</v>
      </c>
      <c r="G31" s="9">
        <v>-7.0095000000000005E-2</v>
      </c>
      <c r="H31" s="1">
        <v>4.0367300000000004</v>
      </c>
      <c r="I31" s="1">
        <v>27.380240000000001</v>
      </c>
      <c r="L31" s="40" t="s">
        <v>9</v>
      </c>
      <c r="M31" s="24">
        <v>-0.62639999999999996</v>
      </c>
      <c r="N31" s="25">
        <v>-0.63790000000000002</v>
      </c>
      <c r="O31" s="25">
        <v>-0.78080000000000005</v>
      </c>
      <c r="P31" s="25">
        <v>-0.5373</v>
      </c>
      <c r="Q31" s="25">
        <v>-0.76900000000000002</v>
      </c>
      <c r="R31" s="25">
        <v>-0.54449999999999998</v>
      </c>
      <c r="S31" s="25">
        <v>-0.59840000000000004</v>
      </c>
      <c r="T31" s="25">
        <v>-0.91869999999999996</v>
      </c>
      <c r="U31" s="25">
        <v>-1.9881</v>
      </c>
      <c r="V31" s="25">
        <v>-0.67249999999999999</v>
      </c>
      <c r="W31" s="25">
        <v>-0.38159999999999999</v>
      </c>
      <c r="X31" s="26">
        <v>-0.71189999999999998</v>
      </c>
      <c r="AY31" t="s">
        <v>33</v>
      </c>
      <c r="AZ31">
        <f>O59</f>
        <v>-1.2356860000000001</v>
      </c>
      <c r="BA31" s="24">
        <f t="shared" si="1"/>
        <v>1.0889970133101143</v>
      </c>
      <c r="BB31" s="25" t="e">
        <f t="shared" si="0"/>
        <v>#VALUE!</v>
      </c>
      <c r="BC31" s="25">
        <f t="shared" si="0"/>
        <v>-0.7810377041263934</v>
      </c>
      <c r="BD31" s="25">
        <f t="shared" si="0"/>
        <v>1</v>
      </c>
      <c r="BE31" s="25" t="e">
        <f t="shared" si="0"/>
        <v>#DIV/0!</v>
      </c>
      <c r="BF31" s="25" t="e">
        <f t="shared" si="0"/>
        <v>#DIV/0!</v>
      </c>
      <c r="BG31" s="25">
        <f t="shared" si="0"/>
        <v>-0.59636894695793852</v>
      </c>
      <c r="BH31" s="25">
        <f t="shared" si="0"/>
        <v>26.264368304710086</v>
      </c>
      <c r="BI31" s="25" t="e">
        <f t="shared" si="0"/>
        <v>#DIV/0!</v>
      </c>
      <c r="BJ31" s="25" t="e">
        <f t="shared" si="0"/>
        <v>#DIV/0!</v>
      </c>
      <c r="BK31" s="26" t="e">
        <f t="shared" si="0"/>
        <v>#DIV/0!</v>
      </c>
    </row>
    <row r="32" spans="1:72" x14ac:dyDescent="0.45">
      <c r="A32" s="19" t="s">
        <v>25</v>
      </c>
      <c r="B32" s="1">
        <v>7264</v>
      </c>
      <c r="C32" s="9">
        <v>2.8084999999999999E-2</v>
      </c>
      <c r="D32" s="1">
        <v>12.276622</v>
      </c>
      <c r="E32" s="1">
        <v>-46.444540000000003</v>
      </c>
      <c r="F32" s="1">
        <v>-7.9173179999999999</v>
      </c>
      <c r="G32" s="9">
        <v>-7.1114999999999998E-2</v>
      </c>
      <c r="H32" s="1">
        <v>7.9242419999999996</v>
      </c>
      <c r="I32" s="1">
        <v>48.238930000000003</v>
      </c>
      <c r="L32" s="40" t="s">
        <v>89</v>
      </c>
      <c r="M32" s="24">
        <v>1.6069</v>
      </c>
      <c r="N32" s="25">
        <v>1.6135999999999999</v>
      </c>
      <c r="O32" s="25">
        <v>1.5419</v>
      </c>
      <c r="P32" s="25">
        <v>1.5644</v>
      </c>
      <c r="Q32" s="25">
        <v>1.5182</v>
      </c>
      <c r="R32" s="25">
        <v>1.5961000000000001</v>
      </c>
      <c r="S32" s="25">
        <v>1.5959000000000001</v>
      </c>
      <c r="T32" s="25">
        <v>1.7178</v>
      </c>
      <c r="U32" s="25">
        <v>1.6693</v>
      </c>
      <c r="V32" s="25">
        <v>1.6001000000000001</v>
      </c>
      <c r="W32" s="25">
        <v>1.5814999999999999</v>
      </c>
      <c r="X32" s="26">
        <v>1.6152</v>
      </c>
      <c r="BA32" s="24"/>
      <c r="BB32" s="25"/>
      <c r="BC32" s="25"/>
      <c r="BD32" s="25"/>
      <c r="BE32" s="25"/>
      <c r="BF32" s="25"/>
      <c r="BG32" s="25"/>
      <c r="BH32" s="25"/>
      <c r="BI32" s="25"/>
      <c r="BJ32" s="25"/>
      <c r="BK32" s="26"/>
    </row>
    <row r="33" spans="1:63" ht="14.65" thickBot="1" x14ac:dyDescent="0.5">
      <c r="A33" s="19" t="s">
        <v>26</v>
      </c>
      <c r="B33" s="1">
        <v>7264</v>
      </c>
      <c r="C33" s="9">
        <v>-5.6996999999999999E-2</v>
      </c>
      <c r="D33" s="1">
        <v>13.41469</v>
      </c>
      <c r="E33" s="1">
        <v>-47.782980000000002</v>
      </c>
      <c r="F33" s="1">
        <v>-8.9276470000000003</v>
      </c>
      <c r="G33" s="9">
        <v>-4.4964999999999998E-2</v>
      </c>
      <c r="H33" s="1">
        <v>9.0818600000000007</v>
      </c>
      <c r="I33" s="1">
        <v>43.900869999999998</v>
      </c>
      <c r="L33" s="40" t="s">
        <v>123</v>
      </c>
      <c r="M33" s="24">
        <v>-1.0264</v>
      </c>
      <c r="N33" s="25">
        <v>-0.99529999999999996</v>
      </c>
      <c r="O33" s="25">
        <v>-0.98509999999999998</v>
      </c>
      <c r="P33" s="25">
        <v>-1.0833999999999999</v>
      </c>
      <c r="Q33" s="25">
        <v>-0.98699999999999999</v>
      </c>
      <c r="R33" s="25">
        <v>-1.0085</v>
      </c>
      <c r="S33" s="25">
        <v>-0.98329999999999995</v>
      </c>
      <c r="T33" s="25">
        <v>-0.95789999999999997</v>
      </c>
      <c r="U33" s="25">
        <v>-1.0629999999999999</v>
      </c>
      <c r="V33" s="25">
        <v>-1.0267999999999999</v>
      </c>
      <c r="W33" s="25">
        <v>-1.0443</v>
      </c>
      <c r="X33" s="26">
        <v>-1.0936999999999999</v>
      </c>
      <c r="BA33" s="24"/>
      <c r="BB33" s="25"/>
      <c r="BC33" s="25"/>
      <c r="BD33" s="25"/>
      <c r="BE33" s="25"/>
      <c r="BF33" s="25"/>
      <c r="BG33" s="25"/>
      <c r="BH33" s="25"/>
      <c r="BI33" s="25"/>
      <c r="BJ33" s="25"/>
      <c r="BK33" s="26"/>
    </row>
    <row r="34" spans="1:63" x14ac:dyDescent="0.45">
      <c r="A34" s="19" t="s">
        <v>104</v>
      </c>
      <c r="B34" s="1">
        <v>7264</v>
      </c>
      <c r="C34" s="9">
        <v>9.6400000000000001E-4</v>
      </c>
      <c r="D34" s="1">
        <v>0.14322699999999999</v>
      </c>
      <c r="E34" s="1">
        <v>-2</v>
      </c>
      <c r="F34" s="1">
        <v>0</v>
      </c>
      <c r="G34" s="9">
        <v>0</v>
      </c>
      <c r="H34" s="1">
        <v>0</v>
      </c>
      <c r="I34" s="1">
        <v>2</v>
      </c>
      <c r="L34" s="40" t="s">
        <v>124</v>
      </c>
      <c r="M34" s="21">
        <v>-2.7355</v>
      </c>
      <c r="N34" s="22">
        <v>-2.7271000000000001</v>
      </c>
      <c r="O34" s="22">
        <v>-2.7818999999999998</v>
      </c>
      <c r="P34" s="22">
        <v>-3.4357000000000002</v>
      </c>
      <c r="Q34" s="22">
        <v>-2.6985999999999999</v>
      </c>
      <c r="R34" s="22">
        <v>-2.8089</v>
      </c>
      <c r="S34" s="22">
        <v>-2.7309999999999999</v>
      </c>
      <c r="T34" s="22">
        <v>-3.0514000000000001</v>
      </c>
      <c r="U34" s="22">
        <v>-2.7536</v>
      </c>
      <c r="V34" s="22">
        <v>-2.7475000000000001</v>
      </c>
      <c r="W34" s="22">
        <v>-2.6657000000000002</v>
      </c>
      <c r="X34" s="23">
        <v>-1.9035</v>
      </c>
      <c r="AY34" t="s">
        <v>35</v>
      </c>
      <c r="AZ34">
        <f>O60</f>
        <v>2.0720160000000001</v>
      </c>
      <c r="BA34" s="24">
        <f t="shared" si="1"/>
        <v>-1.8260458041369489</v>
      </c>
      <c r="BB34" s="25" t="e">
        <f t="shared" si="0"/>
        <v>#VALUE!</v>
      </c>
      <c r="BC34" s="25">
        <f t="shared" si="0"/>
        <v>1.3096552194919688</v>
      </c>
      <c r="BD34" s="25">
        <f t="shared" si="0"/>
        <v>-1.6768143363281611</v>
      </c>
      <c r="BE34" s="25" t="e">
        <f t="shared" si="0"/>
        <v>#DIV/0!</v>
      </c>
      <c r="BF34" s="25" t="e">
        <f t="shared" si="0"/>
        <v>#DIV/0!</v>
      </c>
      <c r="BG34" s="25">
        <f t="shared" si="0"/>
        <v>1</v>
      </c>
      <c r="BH34" s="25">
        <f t="shared" si="0"/>
        <v>-44.040469307940832</v>
      </c>
      <c r="BI34" s="25" t="e">
        <f t="shared" si="0"/>
        <v>#DIV/0!</v>
      </c>
      <c r="BJ34" s="25" t="e">
        <f t="shared" si="0"/>
        <v>#DIV/0!</v>
      </c>
      <c r="BK34" s="26" t="e">
        <f t="shared" si="0"/>
        <v>#DIV/0!</v>
      </c>
    </row>
    <row r="35" spans="1:63" x14ac:dyDescent="0.45">
      <c r="A35" s="19" t="s">
        <v>105</v>
      </c>
      <c r="B35" s="1">
        <v>7264</v>
      </c>
      <c r="C35" s="9">
        <v>9.6400000000000001E-4</v>
      </c>
      <c r="D35" s="1">
        <v>0.273426</v>
      </c>
      <c r="E35" s="1">
        <v>-7</v>
      </c>
      <c r="F35" s="1">
        <v>0</v>
      </c>
      <c r="G35" s="9">
        <v>0</v>
      </c>
      <c r="H35" s="1">
        <v>0</v>
      </c>
      <c r="I35" s="1">
        <v>4</v>
      </c>
      <c r="L35" s="40" t="s">
        <v>94</v>
      </c>
      <c r="M35" s="24">
        <v>0.98519999999999996</v>
      </c>
      <c r="N35" s="25">
        <v>0.98699999999999999</v>
      </c>
      <c r="O35" s="25">
        <v>0.98499999999999999</v>
      </c>
      <c r="P35" s="25">
        <v>0.96499999999999997</v>
      </c>
      <c r="Q35" s="25">
        <v>1.1094999999999999</v>
      </c>
      <c r="R35" s="25">
        <v>1.1029</v>
      </c>
      <c r="S35" s="25">
        <v>1.0061</v>
      </c>
      <c r="T35" s="25">
        <v>1.0259</v>
      </c>
      <c r="U35" s="25">
        <v>1.0837000000000001</v>
      </c>
      <c r="V35" s="25">
        <v>0.98280000000000001</v>
      </c>
      <c r="W35" s="25">
        <v>0.92010000000000003</v>
      </c>
      <c r="X35" s="26">
        <v>0.98040000000000005</v>
      </c>
      <c r="AY35" t="s">
        <v>37</v>
      </c>
      <c r="AZ35">
        <f>O61</f>
        <v>-4.7048E-2</v>
      </c>
      <c r="BA35" s="24">
        <f t="shared" si="1"/>
        <v>4.1462905205864806E-2</v>
      </c>
      <c r="BB35" s="25" t="e">
        <f t="shared" si="0"/>
        <v>#VALUE!</v>
      </c>
      <c r="BC35" s="25">
        <f t="shared" si="0"/>
        <v>-2.9737540041514233E-2</v>
      </c>
      <c r="BD35" s="25">
        <f t="shared" si="0"/>
        <v>3.8074397541122906E-2</v>
      </c>
      <c r="BE35" s="25" t="e">
        <f t="shared" si="0"/>
        <v>#DIV/0!</v>
      </c>
      <c r="BF35" s="25" t="e">
        <f t="shared" si="0"/>
        <v>#DIV/0!</v>
      </c>
      <c r="BG35" s="25">
        <f t="shared" si="0"/>
        <v>-2.2706388367657392E-2</v>
      </c>
      <c r="BH35" s="25">
        <f t="shared" si="0"/>
        <v>1</v>
      </c>
      <c r="BI35" s="25" t="e">
        <f t="shared" si="0"/>
        <v>#DIV/0!</v>
      </c>
      <c r="BJ35" s="25" t="e">
        <f t="shared" si="0"/>
        <v>#DIV/0!</v>
      </c>
      <c r="BK35" s="26" t="e">
        <f t="shared" si="0"/>
        <v>#DIV/0!</v>
      </c>
    </row>
    <row r="36" spans="1:63" x14ac:dyDescent="0.45">
      <c r="A36" s="42" t="s">
        <v>106</v>
      </c>
      <c r="B36" s="43">
        <v>7264</v>
      </c>
      <c r="C36" s="44">
        <v>-1.3799999999999999E-4</v>
      </c>
      <c r="D36" s="43">
        <v>0.15873300000000001</v>
      </c>
      <c r="E36" s="43">
        <v>-5</v>
      </c>
      <c r="F36" s="43">
        <v>0</v>
      </c>
      <c r="G36" s="44">
        <v>0</v>
      </c>
      <c r="H36" s="43">
        <v>0</v>
      </c>
      <c r="I36" s="43">
        <v>3</v>
      </c>
      <c r="L36" s="40" t="s">
        <v>95</v>
      </c>
      <c r="M36" s="24">
        <v>-0.37269999999999998</v>
      </c>
      <c r="N36" s="25">
        <v>-0.35959999999999998</v>
      </c>
      <c r="O36" s="25">
        <v>-0.39290000000000003</v>
      </c>
      <c r="P36" s="25">
        <v>-0.34499999999999997</v>
      </c>
      <c r="Q36" s="25">
        <v>-0.38169999999999998</v>
      </c>
      <c r="R36" s="25">
        <v>-0.38350000000000001</v>
      </c>
      <c r="S36" s="25">
        <v>-0.33979999999999999</v>
      </c>
      <c r="T36" s="25">
        <v>-0.26979999999999998</v>
      </c>
      <c r="U36" s="25">
        <v>-0.53239999999999998</v>
      </c>
      <c r="V36" s="25">
        <v>-0.37019999999999997</v>
      </c>
      <c r="W36" s="25">
        <v>-0.35630000000000001</v>
      </c>
      <c r="X36" s="26">
        <v>-0.498</v>
      </c>
      <c r="BA36" s="24"/>
      <c r="BB36" s="25"/>
      <c r="BC36" s="25"/>
      <c r="BD36" s="25"/>
      <c r="BE36" s="25"/>
      <c r="BF36" s="25"/>
      <c r="BG36" s="25"/>
      <c r="BH36" s="25"/>
      <c r="BI36" s="25"/>
      <c r="BJ36" s="25"/>
      <c r="BK36" s="26"/>
    </row>
    <row r="37" spans="1:63" x14ac:dyDescent="0.45">
      <c r="A37" s="42" t="s">
        <v>107</v>
      </c>
      <c r="B37" s="43">
        <v>7264</v>
      </c>
      <c r="C37" s="44">
        <v>1.2390000000000001E-3</v>
      </c>
      <c r="D37" s="43">
        <v>0.25465199999999999</v>
      </c>
      <c r="E37" s="43">
        <v>-3</v>
      </c>
      <c r="F37" s="43">
        <v>0</v>
      </c>
      <c r="G37" s="44">
        <v>0</v>
      </c>
      <c r="H37" s="43">
        <v>0</v>
      </c>
      <c r="I37" s="43">
        <v>3</v>
      </c>
      <c r="L37" s="40" t="s">
        <v>125</v>
      </c>
      <c r="M37" s="24">
        <v>0.60250000000000004</v>
      </c>
      <c r="N37" s="25">
        <v>0.49940000000000001</v>
      </c>
      <c r="O37" s="25">
        <v>0.4546</v>
      </c>
      <c r="P37" s="25">
        <v>0.50460000000000005</v>
      </c>
      <c r="Q37" s="25">
        <v>0.49099999999999999</v>
      </c>
      <c r="R37" s="25">
        <v>0.46189999999999998</v>
      </c>
      <c r="S37" s="25">
        <v>0.50209999999999999</v>
      </c>
      <c r="T37" s="25">
        <v>0.58120000000000005</v>
      </c>
      <c r="U37" s="25">
        <v>0.54800000000000004</v>
      </c>
      <c r="V37" s="25">
        <v>0.4849</v>
      </c>
      <c r="W37" s="25">
        <v>0.50890000000000002</v>
      </c>
      <c r="X37" s="26">
        <v>0.82410000000000005</v>
      </c>
      <c r="BA37" s="24"/>
      <c r="BB37" s="25"/>
      <c r="BC37" s="25"/>
      <c r="BD37" s="25"/>
      <c r="BE37" s="25"/>
      <c r="BF37" s="25"/>
      <c r="BG37" s="25"/>
      <c r="BH37" s="25"/>
      <c r="BI37" s="25"/>
      <c r="BJ37" s="25"/>
      <c r="BK37" s="26"/>
    </row>
    <row r="38" spans="1:63" x14ac:dyDescent="0.45">
      <c r="A38" s="42" t="s">
        <v>108</v>
      </c>
      <c r="B38" s="43">
        <v>7264</v>
      </c>
      <c r="C38" s="44">
        <v>-1.0737999999999999E-2</v>
      </c>
      <c r="D38" s="43">
        <v>2.922355</v>
      </c>
      <c r="E38" s="43">
        <v>-18</v>
      </c>
      <c r="F38" s="43">
        <v>-1</v>
      </c>
      <c r="G38" s="44">
        <v>0</v>
      </c>
      <c r="H38" s="43">
        <v>1</v>
      </c>
      <c r="I38" s="43">
        <v>15</v>
      </c>
      <c r="L38" s="40" t="s">
        <v>126</v>
      </c>
      <c r="M38" s="24">
        <v>-0.20680000000000001</v>
      </c>
      <c r="N38" s="25">
        <v>-0.1721</v>
      </c>
      <c r="O38" s="25">
        <v>-0.2374</v>
      </c>
      <c r="P38" s="25">
        <v>8.48E-2</v>
      </c>
      <c r="Q38" s="25">
        <v>-0.27539999999999998</v>
      </c>
      <c r="R38" s="25">
        <v>-0.38850000000000001</v>
      </c>
      <c r="S38" s="25">
        <v>-2.2700000000000001E-2</v>
      </c>
      <c r="T38" s="25">
        <v>-0.38700000000000001</v>
      </c>
      <c r="U38" s="25">
        <v>-2.3400000000000001E-2</v>
      </c>
      <c r="V38" s="25">
        <v>-0.1867</v>
      </c>
      <c r="W38" s="25">
        <v>-0.21049999999999999</v>
      </c>
      <c r="X38" s="26">
        <v>0.2051</v>
      </c>
      <c r="BA38" s="24"/>
      <c r="BB38" s="25"/>
      <c r="BC38" s="25"/>
      <c r="BD38" s="25"/>
      <c r="BE38" s="25"/>
      <c r="BF38" s="25"/>
      <c r="BG38" s="25"/>
      <c r="BH38" s="25"/>
      <c r="BI38" s="25"/>
      <c r="BJ38" s="25"/>
      <c r="BK38" s="26"/>
    </row>
    <row r="39" spans="1:63" x14ac:dyDescent="0.45">
      <c r="A39" s="42" t="s">
        <v>109</v>
      </c>
      <c r="B39" s="43">
        <v>7264</v>
      </c>
      <c r="C39" s="44">
        <v>6.8800000000000003E-4</v>
      </c>
      <c r="D39" s="43">
        <v>9.8868999999999999E-2</v>
      </c>
      <c r="E39" s="43">
        <v>-2</v>
      </c>
      <c r="F39" s="43">
        <v>0</v>
      </c>
      <c r="G39" s="44">
        <v>0</v>
      </c>
      <c r="H39" s="43">
        <v>0</v>
      </c>
      <c r="I39" s="43">
        <v>3</v>
      </c>
      <c r="L39" s="40" t="s">
        <v>98</v>
      </c>
      <c r="M39" s="24">
        <v>-1.8222</v>
      </c>
      <c r="N39" s="41">
        <v>-1.798</v>
      </c>
      <c r="O39" s="25">
        <v>-1.6847000000000001</v>
      </c>
      <c r="P39" s="25">
        <v>-1.9320999999999999</v>
      </c>
      <c r="Q39" s="25">
        <v>-1.8857999999999999</v>
      </c>
      <c r="R39" s="25">
        <v>-1.7978000000000001</v>
      </c>
      <c r="S39" s="25">
        <v>-1.8188</v>
      </c>
      <c r="T39" s="25">
        <v>-1.7154</v>
      </c>
      <c r="U39" s="25">
        <v>-2.0588000000000002</v>
      </c>
      <c r="V39" s="25">
        <v>-1.8364</v>
      </c>
      <c r="W39" s="25">
        <v>-1.8243</v>
      </c>
      <c r="X39" s="26">
        <v>-1.9495</v>
      </c>
      <c r="BA39" s="24"/>
      <c r="BB39" s="25"/>
      <c r="BC39" s="25"/>
      <c r="BD39" s="25"/>
      <c r="BE39" s="25"/>
      <c r="BF39" s="25"/>
      <c r="BG39" s="25"/>
      <c r="BH39" s="25"/>
      <c r="BI39" s="25"/>
      <c r="BJ39" s="25"/>
      <c r="BK39" s="26"/>
    </row>
    <row r="40" spans="1:63" x14ac:dyDescent="0.45">
      <c r="A40" s="42" t="s">
        <v>110</v>
      </c>
      <c r="B40" s="43">
        <v>7264</v>
      </c>
      <c r="C40" s="44">
        <v>-4.6810000000000003E-3</v>
      </c>
      <c r="D40" s="43">
        <v>0.12845300000000001</v>
      </c>
      <c r="E40" s="43">
        <v>-2</v>
      </c>
      <c r="F40" s="43">
        <v>0</v>
      </c>
      <c r="G40" s="44">
        <v>0</v>
      </c>
      <c r="H40" s="43">
        <v>0</v>
      </c>
      <c r="I40" s="43">
        <v>2</v>
      </c>
      <c r="L40" s="40" t="s">
        <v>99</v>
      </c>
      <c r="M40" s="24">
        <v>-1.0471999999999999</v>
      </c>
      <c r="N40" s="41">
        <v>-1.0479000000000001</v>
      </c>
      <c r="O40" s="25">
        <v>-1.0678000000000001</v>
      </c>
      <c r="P40" s="25">
        <v>-0.9446</v>
      </c>
      <c r="Q40" s="25">
        <v>-1.0585</v>
      </c>
      <c r="R40" s="25">
        <v>-1.0308999999999999</v>
      </c>
      <c r="S40" s="25">
        <v>-1.0591999999999999</v>
      </c>
      <c r="T40" s="25">
        <v>-0.97340000000000004</v>
      </c>
      <c r="U40" s="25">
        <v>-1.1916</v>
      </c>
      <c r="V40" s="25">
        <v>-1.0556000000000001</v>
      </c>
      <c r="W40" s="25">
        <v>-1.0548999999999999</v>
      </c>
      <c r="X40" s="26">
        <v>-1.0564</v>
      </c>
      <c r="BA40" s="24"/>
      <c r="BB40" s="25"/>
      <c r="BC40" s="25"/>
      <c r="BD40" s="25"/>
      <c r="BE40" s="25"/>
      <c r="BF40" s="25"/>
      <c r="BG40" s="25"/>
      <c r="BH40" s="25"/>
      <c r="BI40" s="25"/>
      <c r="BJ40" s="25"/>
      <c r="BK40" s="26"/>
    </row>
    <row r="41" spans="1:63" x14ac:dyDescent="0.45">
      <c r="A41" s="42" t="s">
        <v>111</v>
      </c>
      <c r="B41" s="43">
        <v>7264</v>
      </c>
      <c r="C41" s="44">
        <v>-2.7500000000000002E-4</v>
      </c>
      <c r="D41" s="43">
        <v>0.33271299999999998</v>
      </c>
      <c r="E41" s="43">
        <v>-7</v>
      </c>
      <c r="F41" s="43">
        <v>0</v>
      </c>
      <c r="G41" s="44">
        <v>0</v>
      </c>
      <c r="H41" s="43">
        <v>0</v>
      </c>
      <c r="I41" s="43">
        <v>6</v>
      </c>
      <c r="L41" s="40" t="s">
        <v>101</v>
      </c>
      <c r="M41" s="24">
        <v>1.8038000000000001</v>
      </c>
      <c r="N41" s="25">
        <v>1.8189</v>
      </c>
      <c r="O41" s="25">
        <v>1.8465</v>
      </c>
      <c r="P41" s="25">
        <v>1.8773</v>
      </c>
      <c r="Q41" s="25">
        <v>1.8335999999999999</v>
      </c>
      <c r="R41" s="25">
        <v>1.8273999999999999</v>
      </c>
      <c r="S41" s="25">
        <v>1.8009999999999999</v>
      </c>
      <c r="T41" s="25">
        <v>1.7131000000000001</v>
      </c>
      <c r="U41" s="25">
        <v>1.7716000000000001</v>
      </c>
      <c r="V41" s="25">
        <v>1.8159000000000001</v>
      </c>
      <c r="W41" s="25">
        <v>1.8025</v>
      </c>
      <c r="X41" s="26">
        <v>1.9117</v>
      </c>
      <c r="BA41" s="24"/>
      <c r="BB41" s="25"/>
      <c r="BC41" s="25"/>
      <c r="BD41" s="25"/>
      <c r="BE41" s="25"/>
      <c r="BF41" s="25"/>
      <c r="BG41" s="25"/>
      <c r="BH41" s="25"/>
      <c r="BI41" s="25"/>
      <c r="BJ41" s="25"/>
      <c r="BK41" s="26"/>
    </row>
    <row r="42" spans="1:63" x14ac:dyDescent="0.45">
      <c r="A42" s="42" t="s">
        <v>112</v>
      </c>
      <c r="B42" s="43">
        <v>7264</v>
      </c>
      <c r="C42" s="44">
        <v>-6.0569999999999999E-3</v>
      </c>
      <c r="D42" s="43">
        <v>1.0045839999999999</v>
      </c>
      <c r="E42" s="43">
        <v>-10</v>
      </c>
      <c r="F42" s="43">
        <v>0</v>
      </c>
      <c r="G42" s="44">
        <v>0</v>
      </c>
      <c r="H42" s="43">
        <v>0</v>
      </c>
      <c r="I42" s="43">
        <v>15</v>
      </c>
      <c r="L42" s="40" t="s">
        <v>102</v>
      </c>
      <c r="M42" s="24">
        <v>3.722</v>
      </c>
      <c r="N42" s="41">
        <v>3.7559999999999998</v>
      </c>
      <c r="O42" s="25">
        <v>3.7124000000000001</v>
      </c>
      <c r="P42" s="25">
        <v>3.6604000000000001</v>
      </c>
      <c r="Q42" s="25">
        <v>3.8944999999999999</v>
      </c>
      <c r="R42" s="25">
        <v>3.7122000000000002</v>
      </c>
      <c r="S42" s="25">
        <v>3.7172999999999998</v>
      </c>
      <c r="T42" s="25">
        <v>3.6345000000000001</v>
      </c>
      <c r="U42" s="25">
        <v>3.7658</v>
      </c>
      <c r="V42" s="25">
        <v>3.7223999999999999</v>
      </c>
      <c r="W42" s="25">
        <v>3.7269000000000001</v>
      </c>
      <c r="X42" s="26">
        <v>3.9964</v>
      </c>
      <c r="BA42" s="24"/>
      <c r="BB42" s="25"/>
      <c r="BC42" s="25"/>
      <c r="BD42" s="25"/>
      <c r="BE42" s="25"/>
      <c r="BF42" s="25"/>
      <c r="BG42" s="25"/>
      <c r="BH42" s="25"/>
      <c r="BI42" s="25"/>
      <c r="BJ42" s="25"/>
      <c r="BK42" s="26"/>
    </row>
    <row r="43" spans="1:63" x14ac:dyDescent="0.45">
      <c r="A43" s="42" t="s">
        <v>113</v>
      </c>
      <c r="B43" s="43">
        <v>7264</v>
      </c>
      <c r="C43" s="44">
        <v>9.0860000000000003E-3</v>
      </c>
      <c r="D43" s="43">
        <v>0.350331</v>
      </c>
      <c r="E43" s="43">
        <v>-6</v>
      </c>
      <c r="F43" s="43">
        <v>0</v>
      </c>
      <c r="G43" s="44">
        <v>0</v>
      </c>
      <c r="H43" s="43">
        <v>0</v>
      </c>
      <c r="I43" s="43">
        <v>5</v>
      </c>
      <c r="L43" s="40" t="s">
        <v>103</v>
      </c>
      <c r="M43" s="24">
        <v>1.5771999999999999</v>
      </c>
      <c r="N43" s="25">
        <v>1.5457000000000001</v>
      </c>
      <c r="O43" s="25">
        <v>1.5681</v>
      </c>
      <c r="P43" s="25">
        <v>1.5653999999999999</v>
      </c>
      <c r="Q43" s="25">
        <v>1.5377000000000001</v>
      </c>
      <c r="R43" s="25">
        <v>1.5760000000000001</v>
      </c>
      <c r="S43" s="25">
        <v>1.5731999999999999</v>
      </c>
      <c r="T43" s="25">
        <v>1.5858000000000001</v>
      </c>
      <c r="U43" s="25">
        <v>1.4839</v>
      </c>
      <c r="V43" s="25">
        <v>1.5647</v>
      </c>
      <c r="W43" s="25">
        <v>1.5993999999999999</v>
      </c>
      <c r="X43" s="26">
        <v>1.7110000000000001</v>
      </c>
      <c r="BA43" s="24"/>
      <c r="BB43" s="25"/>
      <c r="BC43" s="25"/>
      <c r="BD43" s="25"/>
      <c r="BE43" s="25"/>
      <c r="BF43" s="25"/>
      <c r="BG43" s="25"/>
      <c r="BH43" s="25"/>
      <c r="BI43" s="25"/>
      <c r="BJ43" s="25"/>
      <c r="BK43" s="26"/>
    </row>
    <row r="44" spans="1:63" x14ac:dyDescent="0.45">
      <c r="A44" s="42" t="s">
        <v>114</v>
      </c>
      <c r="B44" s="43">
        <v>7264</v>
      </c>
      <c r="C44" s="44">
        <v>8.2600000000000002E-4</v>
      </c>
      <c r="D44" s="43">
        <v>0.13170999999999999</v>
      </c>
      <c r="E44" s="43">
        <v>-2</v>
      </c>
      <c r="F44" s="43">
        <v>0</v>
      </c>
      <c r="G44" s="44">
        <v>0</v>
      </c>
      <c r="H44" s="43">
        <v>0</v>
      </c>
      <c r="I44" s="43">
        <v>3</v>
      </c>
      <c r="L44" s="40" t="s">
        <v>10</v>
      </c>
      <c r="M44" s="24">
        <v>28.881</v>
      </c>
      <c r="N44" s="25">
        <v>28.8811</v>
      </c>
      <c r="O44" s="25">
        <v>28.882000000000001</v>
      </c>
      <c r="P44" s="25">
        <v>28.884799999999998</v>
      </c>
      <c r="Q44" s="25">
        <v>28.882400000000001</v>
      </c>
      <c r="R44" s="25">
        <v>28.883099999999999</v>
      </c>
      <c r="S44" s="25">
        <v>28.8813</v>
      </c>
      <c r="T44" s="25">
        <v>28.8813</v>
      </c>
      <c r="U44" s="25">
        <v>28.884899999999998</v>
      </c>
      <c r="V44" s="25">
        <v>28.8811</v>
      </c>
      <c r="W44" s="25">
        <v>28.881799999999998</v>
      </c>
      <c r="X44" s="26">
        <v>28.886199999999999</v>
      </c>
      <c r="BA44" s="24"/>
      <c r="BB44" s="25"/>
      <c r="BC44" s="25"/>
      <c r="BD44" s="25"/>
      <c r="BE44" s="25"/>
      <c r="BF44" s="25"/>
      <c r="BG44" s="25"/>
      <c r="BH44" s="25"/>
      <c r="BI44" s="25"/>
      <c r="BJ44" s="25"/>
      <c r="BK44" s="26"/>
    </row>
    <row r="45" spans="1:63" x14ac:dyDescent="0.45">
      <c r="A45" s="42" t="s">
        <v>115</v>
      </c>
      <c r="B45" s="43">
        <v>7264</v>
      </c>
      <c r="C45" s="44">
        <v>-1.652E-3</v>
      </c>
      <c r="D45" s="43">
        <v>0.27114700000000003</v>
      </c>
      <c r="E45" s="43">
        <v>-5</v>
      </c>
      <c r="F45" s="43">
        <v>0</v>
      </c>
      <c r="G45" s="44">
        <v>0</v>
      </c>
      <c r="H45" s="43">
        <v>0</v>
      </c>
      <c r="I45" s="43">
        <v>4</v>
      </c>
      <c r="L45" s="40" t="s">
        <v>11</v>
      </c>
      <c r="M45" s="24">
        <v>-10.9396</v>
      </c>
      <c r="N45" s="25">
        <v>-10.9697</v>
      </c>
      <c r="O45" s="25">
        <v>-10.894399999999999</v>
      </c>
      <c r="P45" s="25">
        <v>-10.9923</v>
      </c>
      <c r="Q45" s="25">
        <v>-10.8452</v>
      </c>
      <c r="R45" s="25">
        <v>-11.0642</v>
      </c>
      <c r="S45" s="25">
        <v>-10.936299999999999</v>
      </c>
      <c r="T45" s="25">
        <v>-11.0565</v>
      </c>
      <c r="U45" s="25">
        <v>-11.155099999999999</v>
      </c>
      <c r="V45" s="25">
        <v>-10.963200000000001</v>
      </c>
      <c r="W45" s="25">
        <v>-12.2874</v>
      </c>
      <c r="X45" s="26">
        <v>-11.182399999999999</v>
      </c>
      <c r="BA45" s="24"/>
      <c r="BB45" s="25"/>
      <c r="BC45" s="25"/>
      <c r="BD45" s="25"/>
      <c r="BE45" s="25"/>
      <c r="BF45" s="25"/>
      <c r="BG45" s="25"/>
      <c r="BH45" s="25"/>
      <c r="BI45" s="25"/>
      <c r="BJ45" s="25"/>
      <c r="BK45" s="26"/>
    </row>
    <row r="46" spans="1:63" x14ac:dyDescent="0.45">
      <c r="A46" s="42" t="s">
        <v>116</v>
      </c>
      <c r="B46" s="43">
        <v>7264</v>
      </c>
      <c r="C46" s="44">
        <v>3.029E-3</v>
      </c>
      <c r="D46" s="43">
        <v>0.20253599999999999</v>
      </c>
      <c r="E46" s="43">
        <v>-2</v>
      </c>
      <c r="F46" s="43">
        <v>0</v>
      </c>
      <c r="G46" s="44">
        <v>0</v>
      </c>
      <c r="H46" s="43">
        <v>0</v>
      </c>
      <c r="I46" s="43">
        <v>4</v>
      </c>
      <c r="M46" s="24"/>
      <c r="N46" s="41"/>
      <c r="O46" s="25"/>
      <c r="P46" s="25"/>
      <c r="Q46" s="25"/>
      <c r="R46" s="25"/>
      <c r="S46" s="25"/>
      <c r="T46" s="25"/>
      <c r="U46" s="25"/>
      <c r="V46" s="25"/>
      <c r="W46" s="25"/>
      <c r="X46" s="26"/>
      <c r="BA46" s="24"/>
      <c r="BB46" s="25"/>
      <c r="BC46" s="25"/>
      <c r="BD46" s="25"/>
      <c r="BE46" s="25"/>
      <c r="BF46" s="25"/>
      <c r="BG46" s="25"/>
      <c r="BH46" s="25"/>
      <c r="BI46" s="25"/>
      <c r="BJ46" s="25"/>
      <c r="BK46" s="26"/>
    </row>
    <row r="47" spans="1:63" x14ac:dyDescent="0.45">
      <c r="A47" s="42" t="s">
        <v>117</v>
      </c>
      <c r="B47" s="43">
        <v>7264</v>
      </c>
      <c r="C47" s="44">
        <v>2.8909999999999999E-3</v>
      </c>
      <c r="D47" s="43">
        <v>0.55966300000000002</v>
      </c>
      <c r="E47" s="43">
        <v>-5</v>
      </c>
      <c r="F47" s="43">
        <v>0</v>
      </c>
      <c r="G47" s="44">
        <v>0</v>
      </c>
      <c r="H47" s="43">
        <v>0</v>
      </c>
      <c r="I47" s="43">
        <v>4</v>
      </c>
      <c r="M47" s="24"/>
      <c r="N47" s="41"/>
      <c r="O47" s="25"/>
      <c r="P47" s="25"/>
      <c r="Q47" s="25"/>
      <c r="R47" s="25"/>
      <c r="S47" s="25"/>
      <c r="T47" s="25"/>
      <c r="U47" s="25"/>
      <c r="V47" s="25"/>
      <c r="W47" s="25"/>
      <c r="X47" s="26"/>
      <c r="BA47" s="24"/>
      <c r="BB47" s="25"/>
      <c r="BC47" s="25"/>
      <c r="BD47" s="25"/>
      <c r="BE47" s="25"/>
      <c r="BF47" s="25"/>
      <c r="BG47" s="25"/>
      <c r="BH47" s="25"/>
      <c r="BI47" s="25"/>
      <c r="BJ47" s="25"/>
      <c r="BK47" s="26"/>
    </row>
    <row r="48" spans="1:63" ht="14.65" thickBot="1" x14ac:dyDescent="0.5">
      <c r="A48" s="42" t="s">
        <v>118</v>
      </c>
      <c r="B48" s="43">
        <v>7264</v>
      </c>
      <c r="C48" s="44">
        <v>-1.2390000000000001E-3</v>
      </c>
      <c r="D48" s="43">
        <v>0.11069</v>
      </c>
      <c r="E48" s="43">
        <v>-2</v>
      </c>
      <c r="F48" s="43">
        <v>0</v>
      </c>
      <c r="G48" s="44">
        <v>0</v>
      </c>
      <c r="H48" s="43">
        <v>0</v>
      </c>
      <c r="I48" s="43">
        <v>2</v>
      </c>
      <c r="M48" s="27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9"/>
      <c r="BA48" s="24"/>
      <c r="BB48" s="25"/>
      <c r="BC48" s="25"/>
      <c r="BD48" s="25"/>
      <c r="BE48" s="25"/>
      <c r="BF48" s="25"/>
      <c r="BG48" s="25"/>
      <c r="BH48" s="25"/>
      <c r="BI48" s="25"/>
      <c r="BJ48" s="25"/>
      <c r="BK48" s="26"/>
    </row>
    <row r="49" spans="1:63" x14ac:dyDescent="0.45">
      <c r="A49" s="42" t="s">
        <v>10</v>
      </c>
      <c r="B49" s="43"/>
      <c r="C49" s="44"/>
      <c r="D49" s="43"/>
      <c r="E49" s="43"/>
      <c r="F49" s="43"/>
      <c r="G49" s="44"/>
      <c r="H49" s="43"/>
      <c r="I49" s="43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BA49" s="24"/>
      <c r="BB49" s="25"/>
      <c r="BC49" s="25"/>
      <c r="BD49" s="25"/>
      <c r="BE49" s="25"/>
      <c r="BF49" s="25"/>
      <c r="BG49" s="25"/>
      <c r="BH49" s="25"/>
      <c r="BI49" s="25"/>
      <c r="BJ49" s="25"/>
      <c r="BK49" s="26"/>
    </row>
    <row r="50" spans="1:63" x14ac:dyDescent="0.45">
      <c r="A50" s="42" t="s">
        <v>11</v>
      </c>
      <c r="B50" s="43"/>
      <c r="C50" s="44"/>
      <c r="D50" s="43"/>
      <c r="E50" s="43"/>
      <c r="F50" s="43"/>
      <c r="G50" s="44"/>
      <c r="H50" s="43"/>
      <c r="I50" s="43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BA50" s="24"/>
      <c r="BB50" s="25"/>
      <c r="BC50" s="25"/>
      <c r="BD50" s="25"/>
      <c r="BE50" s="25"/>
      <c r="BF50" s="25"/>
      <c r="BG50" s="25"/>
      <c r="BH50" s="25"/>
      <c r="BI50" s="25"/>
      <c r="BJ50" s="25"/>
      <c r="BK50" s="26"/>
    </row>
    <row r="51" spans="1:63" x14ac:dyDescent="0.45">
      <c r="AY51" t="s">
        <v>43</v>
      </c>
      <c r="AZ51">
        <f t="shared" ref="AZ51:AZ53" si="2">O64</f>
        <v>-0.15845899999999999</v>
      </c>
      <c r="BA51" s="24">
        <f t="shared" si="1"/>
        <v>0.13964824213603408</v>
      </c>
      <c r="BB51" s="25" t="e">
        <f t="shared" si="0"/>
        <v>#VALUE!</v>
      </c>
      <c r="BC51" s="25">
        <f t="shared" si="0"/>
        <v>-0.10015687930280359</v>
      </c>
      <c r="BD51" s="25">
        <f t="shared" si="0"/>
        <v>0.12823565209931972</v>
      </c>
      <c r="BE51" s="25" t="e">
        <f t="shared" si="0"/>
        <v>#DIV/0!</v>
      </c>
      <c r="BF51" s="25" t="e">
        <f t="shared" si="0"/>
        <v>#DIV/0!</v>
      </c>
      <c r="BG51" s="25">
        <f t="shared" si="0"/>
        <v>-7.6475760804935858E-2</v>
      </c>
      <c r="BH51" s="25">
        <f t="shared" si="0"/>
        <v>3.3680283965312019</v>
      </c>
      <c r="BI51" s="25" t="e">
        <f t="shared" si="0"/>
        <v>#DIV/0!</v>
      </c>
      <c r="BJ51" s="25" t="e">
        <f t="shared" si="0"/>
        <v>#DIV/0!</v>
      </c>
      <c r="BK51" s="26" t="e">
        <f t="shared" si="0"/>
        <v>#DIV/0!</v>
      </c>
    </row>
    <row r="52" spans="1:63" x14ac:dyDescent="0.45">
      <c r="A52" s="20" t="s">
        <v>85</v>
      </c>
      <c r="M52">
        <f>COUNTIF(M$2:M$12,"&gt;1.96") +COUNTIF(M$2:M$12,"&lt;-1.96")</f>
        <v>3</v>
      </c>
      <c r="N52">
        <f t="shared" ref="N52:X52" si="3">COUNTIF(N$2:N$12,"&gt;1.96") +COUNTIF(N$2:N$12,"&lt;-1.96")</f>
        <v>3</v>
      </c>
      <c r="O52">
        <f t="shared" si="3"/>
        <v>3</v>
      </c>
      <c r="P52">
        <f t="shared" si="3"/>
        <v>2</v>
      </c>
      <c r="Q52">
        <f t="shared" si="3"/>
        <v>2</v>
      </c>
      <c r="R52">
        <f t="shared" si="3"/>
        <v>2</v>
      </c>
      <c r="S52">
        <f t="shared" si="3"/>
        <v>3</v>
      </c>
      <c r="T52">
        <f t="shared" si="3"/>
        <v>3</v>
      </c>
      <c r="U52">
        <f t="shared" si="3"/>
        <v>4</v>
      </c>
      <c r="V52">
        <f t="shared" si="3"/>
        <v>3</v>
      </c>
      <c r="W52">
        <f t="shared" si="3"/>
        <v>3</v>
      </c>
      <c r="X52">
        <f t="shared" si="3"/>
        <v>3</v>
      </c>
      <c r="AY52" t="s">
        <v>45</v>
      </c>
      <c r="AZ52">
        <f t="shared" si="2"/>
        <v>0.371058</v>
      </c>
      <c r="BA52" s="24">
        <f t="shared" si="1"/>
        <v>-0.32700949413105301</v>
      </c>
      <c r="BB52" s="25" t="e">
        <f t="shared" si="0"/>
        <v>#VALUE!</v>
      </c>
      <c r="BC52" s="25">
        <f t="shared" si="0"/>
        <v>0.23453392562328235</v>
      </c>
      <c r="BD52" s="25">
        <f t="shared" si="0"/>
        <v>-0.30028502386528616</v>
      </c>
      <c r="BE52" s="25" t="e">
        <f t="shared" si="0"/>
        <v>#DIV/0!</v>
      </c>
      <c r="BF52" s="25" t="e">
        <f t="shared" si="0"/>
        <v>#DIV/0!</v>
      </c>
      <c r="BG52" s="25">
        <f t="shared" si="0"/>
        <v>0.17908066346978016</v>
      </c>
      <c r="BH52" s="25">
        <f t="shared" si="0"/>
        <v>-7.886796463186533</v>
      </c>
      <c r="BI52" s="25" t="e">
        <f t="shared" si="0"/>
        <v>#DIV/0!</v>
      </c>
      <c r="BJ52" s="25" t="e">
        <f t="shared" si="0"/>
        <v>#DIV/0!</v>
      </c>
      <c r="BK52" s="26" t="e">
        <f t="shared" si="0"/>
        <v>#DIV/0!</v>
      </c>
    </row>
    <row r="53" spans="1:63" ht="14.65" thickBot="1" x14ac:dyDescent="0.5">
      <c r="A53" s="20" t="s">
        <v>86</v>
      </c>
      <c r="M53">
        <f>COUNTIF(M$13:M$23,"&gt;1.96") +COUNTIF(M$13:M$23,"&lt;-1.96")</f>
        <v>3</v>
      </c>
      <c r="N53">
        <f t="shared" ref="N53:X53" si="4">COUNTIF(N$13:N$23,"&gt;1.96") +COUNTIF(N$13:N$23,"&lt;-1.96")</f>
        <v>3</v>
      </c>
      <c r="O53">
        <f>COUNTIF(O$13:O$23,"&gt;1.96") +COUNTIF(O$13:O$23,"&lt;-1.96")</f>
        <v>3</v>
      </c>
      <c r="P53">
        <f t="shared" si="4"/>
        <v>3</v>
      </c>
      <c r="Q53">
        <f t="shared" si="4"/>
        <v>3</v>
      </c>
      <c r="R53">
        <f t="shared" si="4"/>
        <v>3</v>
      </c>
      <c r="S53">
        <f t="shared" si="4"/>
        <v>3</v>
      </c>
      <c r="T53">
        <f>COUNTIF(T$13:T$23,"&gt;1.96") +COUNTIF(T$13:T$23,"&lt;-1.96")</f>
        <v>3</v>
      </c>
      <c r="U53">
        <f t="shared" si="4"/>
        <v>3</v>
      </c>
      <c r="V53">
        <f t="shared" si="4"/>
        <v>3</v>
      </c>
      <c r="W53">
        <f t="shared" si="4"/>
        <v>3</v>
      </c>
      <c r="X53">
        <f t="shared" si="4"/>
        <v>3</v>
      </c>
      <c r="AY53" t="s">
        <v>47</v>
      </c>
      <c r="AZ53">
        <f t="shared" si="2"/>
        <v>-3.2517999999999998E-2</v>
      </c>
      <c r="BA53" s="27">
        <f t="shared" si="1"/>
        <v>2.8657769756085524E-2</v>
      </c>
      <c r="BB53" s="28" t="e">
        <f t="shared" si="0"/>
        <v>#VALUE!</v>
      </c>
      <c r="BC53" s="28">
        <f t="shared" si="0"/>
        <v>-2.0553590526057638E-2</v>
      </c>
      <c r="BD53" s="28">
        <f t="shared" si="0"/>
        <v>2.631574688068004E-2</v>
      </c>
      <c r="BE53" s="28" t="e">
        <f t="shared" si="0"/>
        <v>#DIV/0!</v>
      </c>
      <c r="BF53" s="28" t="e">
        <f t="shared" si="0"/>
        <v>#DIV/0!</v>
      </c>
      <c r="BG53" s="28">
        <f t="shared" si="0"/>
        <v>-1.5693894255642812E-2</v>
      </c>
      <c r="BH53" s="28">
        <f t="shared" si="0"/>
        <v>0.69116646828770611</v>
      </c>
      <c r="BI53" s="28" t="e">
        <f t="shared" si="0"/>
        <v>#DIV/0!</v>
      </c>
      <c r="BJ53" s="28" t="e">
        <f t="shared" si="0"/>
        <v>#DIV/0!</v>
      </c>
      <c r="BK53" s="29" t="e">
        <f t="shared" si="0"/>
        <v>#DIV/0!</v>
      </c>
    </row>
    <row r="54" spans="1:63" ht="14.65" thickBot="1" x14ac:dyDescent="0.5"/>
    <row r="55" spans="1:63" x14ac:dyDescent="0.45">
      <c r="M55" s="21" t="s">
        <v>70</v>
      </c>
      <c r="N55" s="22" t="s">
        <v>70</v>
      </c>
      <c r="O55" s="22" t="s">
        <v>70</v>
      </c>
      <c r="P55" s="22" t="s">
        <v>70</v>
      </c>
      <c r="Q55" s="22" t="s">
        <v>70</v>
      </c>
      <c r="R55" s="22" t="s">
        <v>70</v>
      </c>
      <c r="S55" s="22" t="s">
        <v>70</v>
      </c>
      <c r="T55" s="22" t="s">
        <v>70</v>
      </c>
      <c r="U55" s="22" t="s">
        <v>70</v>
      </c>
      <c r="V55" s="22" t="s">
        <v>70</v>
      </c>
      <c r="W55" s="22" t="s">
        <v>70</v>
      </c>
      <c r="X55" s="23" t="s">
        <v>70</v>
      </c>
      <c r="AY55" t="s">
        <v>88</v>
      </c>
    </row>
    <row r="56" spans="1:63" ht="21" x14ac:dyDescent="0.45">
      <c r="A56" s="20" t="s">
        <v>0</v>
      </c>
      <c r="K56" s="100" t="s">
        <v>84</v>
      </c>
      <c r="L56" s="39" t="s">
        <v>0</v>
      </c>
      <c r="M56" s="24">
        <v>-0.98820799999999998</v>
      </c>
      <c r="N56" s="49" t="s">
        <v>1</v>
      </c>
      <c r="O56" s="52">
        <v>-1.134701</v>
      </c>
      <c r="P56" s="52">
        <v>0.21440300000000001</v>
      </c>
      <c r="Q56" s="52">
        <v>-1.2682329999999999</v>
      </c>
      <c r="R56" s="52">
        <v>-0.597221</v>
      </c>
      <c r="S56" s="52">
        <v>-0.95906800000000003</v>
      </c>
      <c r="T56" s="52">
        <v>-1.4052150000000001</v>
      </c>
      <c r="U56" s="52">
        <v>-0.52552699999999997</v>
      </c>
      <c r="V56" s="52">
        <v>-1.0451569999999999</v>
      </c>
      <c r="W56" s="52">
        <v>-0.85020600000000002</v>
      </c>
      <c r="X56" s="54">
        <v>-1.0573600000000001</v>
      </c>
      <c r="BA56" t="s">
        <v>27</v>
      </c>
      <c r="BB56" t="s">
        <v>29</v>
      </c>
      <c r="BC56" t="s">
        <v>31</v>
      </c>
      <c r="BD56" t="s">
        <v>33</v>
      </c>
      <c r="BE56" t="s">
        <v>35</v>
      </c>
      <c r="BF56" t="s">
        <v>37</v>
      </c>
      <c r="BG56" t="s">
        <v>39</v>
      </c>
      <c r="BH56" t="s">
        <v>41</v>
      </c>
      <c r="BI56" t="s">
        <v>43</v>
      </c>
      <c r="BJ56" t="s">
        <v>45</v>
      </c>
      <c r="BK56" t="s">
        <v>47</v>
      </c>
    </row>
    <row r="57" spans="1:63" ht="21.4" thickBot="1" x14ac:dyDescent="0.5">
      <c r="A57" s="20" t="s">
        <v>49</v>
      </c>
      <c r="K57" s="100"/>
      <c r="L57" s="39" t="s">
        <v>49</v>
      </c>
      <c r="M57" s="24">
        <v>0.1767</v>
      </c>
      <c r="N57" s="52">
        <v>0.18248500000000001</v>
      </c>
      <c r="O57" s="49" t="s">
        <v>1</v>
      </c>
      <c r="P57" s="52">
        <v>0.18926999999999999</v>
      </c>
      <c r="Q57" s="30">
        <v>0.22167899999999999</v>
      </c>
      <c r="R57" s="52">
        <v>0.246085</v>
      </c>
      <c r="S57" s="30">
        <v>0.19369600000000001</v>
      </c>
      <c r="T57" s="30">
        <v>0.13014200000000001</v>
      </c>
      <c r="U57" s="30">
        <v>0.17444000000000001</v>
      </c>
      <c r="V57" s="30">
        <v>0.15707299999999999</v>
      </c>
      <c r="W57" s="30">
        <v>9.7250000000000003E-2</v>
      </c>
      <c r="X57" s="54">
        <v>0.45252900000000001</v>
      </c>
      <c r="BA57">
        <f t="array" ref="BA57:BK57">TRANSPOSE(AZ58:AZ68)</f>
        <v>-1.0573600000000001</v>
      </c>
      <c r="BB57">
        <v>0.45252900000000001</v>
      </c>
      <c r="BC57">
        <v>1.429996</v>
      </c>
      <c r="BD57">
        <v>-0.85298700000000005</v>
      </c>
      <c r="BE57">
        <v>1.943438</v>
      </c>
      <c r="BF57">
        <v>0.25848100000000002</v>
      </c>
      <c r="BG57">
        <v>-0.57897500000000002</v>
      </c>
      <c r="BH57">
        <v>-2.5230000000000001E-3</v>
      </c>
      <c r="BI57">
        <v>-0.24354400000000001</v>
      </c>
      <c r="BJ57">
        <v>0.34384900000000002</v>
      </c>
      <c r="BK57" t="str">
        <v>NaN</v>
      </c>
    </row>
    <row r="58" spans="1:63" ht="21" x14ac:dyDescent="0.45">
      <c r="A58" s="20" t="s">
        <v>50</v>
      </c>
      <c r="K58" s="100"/>
      <c r="L58" s="39" t="s">
        <v>50</v>
      </c>
      <c r="M58" s="24">
        <v>1.5485660000000001</v>
      </c>
      <c r="N58" s="52">
        <v>1.524605</v>
      </c>
      <c r="O58" s="52">
        <v>1.5821080000000001</v>
      </c>
      <c r="P58" s="49" t="s">
        <v>1</v>
      </c>
      <c r="Q58" s="52">
        <v>1.331197</v>
      </c>
      <c r="R58" s="30">
        <v>1.523261</v>
      </c>
      <c r="S58" s="30">
        <v>1.5230760000000001</v>
      </c>
      <c r="T58" s="52">
        <v>1.475007</v>
      </c>
      <c r="U58" s="30">
        <v>1.5235270000000001</v>
      </c>
      <c r="V58" s="52">
        <v>1.518389</v>
      </c>
      <c r="W58" s="52">
        <v>1.528764</v>
      </c>
      <c r="X58" s="54">
        <v>1.429996</v>
      </c>
      <c r="AY58" t="s">
        <v>27</v>
      </c>
      <c r="AZ58">
        <f>X56</f>
        <v>-1.0573600000000001</v>
      </c>
      <c r="BA58" s="21">
        <f>$AZ58/BA$57</f>
        <v>1</v>
      </c>
      <c r="BB58" s="22">
        <f t="shared" ref="BB58:BK68" si="5">$AZ58/BB$57</f>
        <v>-2.3365574360980181</v>
      </c>
      <c r="BC58" s="22">
        <f t="shared" si="5"/>
        <v>-0.73941465570533071</v>
      </c>
      <c r="BD58" s="22">
        <f t="shared" si="5"/>
        <v>1.2395968520036063</v>
      </c>
      <c r="BE58" s="22">
        <f t="shared" si="5"/>
        <v>-0.54406675180787867</v>
      </c>
      <c r="BF58" s="22">
        <f t="shared" si="5"/>
        <v>-4.0906681729024568</v>
      </c>
      <c r="BG58" s="22">
        <f t="shared" si="5"/>
        <v>1.8262619284079624</v>
      </c>
      <c r="BH58" s="22">
        <f t="shared" si="5"/>
        <v>419.08838684106223</v>
      </c>
      <c r="BI58" s="22">
        <f t="shared" si="5"/>
        <v>4.3415563512137441</v>
      </c>
      <c r="BJ58" s="22">
        <f t="shared" si="5"/>
        <v>-3.0750707432623043</v>
      </c>
      <c r="BK58" s="23" t="e">
        <f t="shared" si="5"/>
        <v>#VALUE!</v>
      </c>
    </row>
    <row r="59" spans="1:63" ht="21" x14ac:dyDescent="0.45">
      <c r="A59" s="20" t="s">
        <v>51</v>
      </c>
      <c r="K59" s="100"/>
      <c r="L59" s="39" t="s">
        <v>51</v>
      </c>
      <c r="M59" s="24">
        <v>-1.198402</v>
      </c>
      <c r="N59" s="52">
        <v>-1.205522</v>
      </c>
      <c r="O59" s="30">
        <v>-1.2356860000000001</v>
      </c>
      <c r="P59" s="52">
        <v>-1.005088</v>
      </c>
      <c r="Q59" s="49" t="s">
        <v>1</v>
      </c>
      <c r="R59" s="52">
        <v>-0.99805200000000005</v>
      </c>
      <c r="S59" s="30">
        <v>-1.205212</v>
      </c>
      <c r="T59" s="30">
        <v>-1.1436599999999999</v>
      </c>
      <c r="U59" s="30">
        <v>-1.390706</v>
      </c>
      <c r="V59" s="30">
        <v>-1.1901120000000001</v>
      </c>
      <c r="W59" s="30">
        <v>-1.2662329999999999</v>
      </c>
      <c r="X59" s="46">
        <v>-0.85298700000000005</v>
      </c>
      <c r="AY59" t="s">
        <v>29</v>
      </c>
      <c r="AZ59">
        <f t="shared" ref="AZ59:AZ68" si="6">X57</f>
        <v>0.45252900000000001</v>
      </c>
      <c r="BA59" s="24">
        <f t="shared" ref="BA59:BA68" si="7">$AZ59/BA$57</f>
        <v>-0.42798006355451312</v>
      </c>
      <c r="BB59" s="25">
        <f t="shared" si="5"/>
        <v>1</v>
      </c>
      <c r="BC59" s="25">
        <f t="shared" si="5"/>
        <v>0.31645473134190583</v>
      </c>
      <c r="BD59" s="25">
        <f t="shared" si="5"/>
        <v>-0.53052273950247775</v>
      </c>
      <c r="BE59" s="25">
        <f t="shared" si="5"/>
        <v>0.23284972301663343</v>
      </c>
      <c r="BF59" s="25">
        <f t="shared" si="5"/>
        <v>1.7507244246192175</v>
      </c>
      <c r="BG59" s="25">
        <f t="shared" si="5"/>
        <v>-0.78160369618722747</v>
      </c>
      <c r="BH59" s="25">
        <f t="shared" si="5"/>
        <v>-179.36147443519619</v>
      </c>
      <c r="BI59" s="25">
        <f t="shared" si="5"/>
        <v>-1.8580995631179582</v>
      </c>
      <c r="BJ59" s="25">
        <f t="shared" si="5"/>
        <v>1.3160689721360248</v>
      </c>
      <c r="BK59" s="26" t="e">
        <f t="shared" si="5"/>
        <v>#VALUE!</v>
      </c>
    </row>
    <row r="60" spans="1:63" ht="21" x14ac:dyDescent="0.45">
      <c r="A60" s="20" t="s">
        <v>52</v>
      </c>
      <c r="K60" s="100"/>
      <c r="L60" s="39" t="s">
        <v>52</v>
      </c>
      <c r="M60" s="24">
        <v>1.9761230000000001</v>
      </c>
      <c r="N60" s="52">
        <v>1.978758</v>
      </c>
      <c r="O60" s="52">
        <v>2.0720160000000001</v>
      </c>
      <c r="P60" s="30">
        <v>2.0352950000000001</v>
      </c>
      <c r="Q60" s="52">
        <v>1.6193759999999999</v>
      </c>
      <c r="R60" s="49" t="s">
        <v>1</v>
      </c>
      <c r="S60" s="30">
        <v>1.9586140000000001</v>
      </c>
      <c r="T60" s="52">
        <v>2.0711330000000001</v>
      </c>
      <c r="U60" s="30">
        <v>2.1686830000000001</v>
      </c>
      <c r="V60" s="52">
        <v>1.9978659999999999</v>
      </c>
      <c r="W60" s="52">
        <v>1.8380510000000001</v>
      </c>
      <c r="X60" s="46">
        <v>1.943438</v>
      </c>
      <c r="AY60" t="s">
        <v>31</v>
      </c>
      <c r="AZ60">
        <f t="shared" si="6"/>
        <v>1.429996</v>
      </c>
      <c r="BA60" s="24">
        <f t="shared" si="7"/>
        <v>-1.3524211243096012</v>
      </c>
      <c r="BB60" s="25">
        <f t="shared" si="5"/>
        <v>3.1600096347416406</v>
      </c>
      <c r="BC60" s="25">
        <f t="shared" si="5"/>
        <v>1</v>
      </c>
      <c r="BD60" s="25">
        <f t="shared" si="5"/>
        <v>-1.6764569682773593</v>
      </c>
      <c r="BE60" s="25">
        <f t="shared" si="5"/>
        <v>0.735807368179484</v>
      </c>
      <c r="BF60" s="25">
        <f t="shared" si="5"/>
        <v>5.5323060495742435</v>
      </c>
      <c r="BG60" s="25">
        <f t="shared" si="5"/>
        <v>-2.4698752105013169</v>
      </c>
      <c r="BH60" s="25">
        <f t="shared" si="5"/>
        <v>-566.78398731668653</v>
      </c>
      <c r="BI60" s="25">
        <f t="shared" si="5"/>
        <v>-5.871612521761981</v>
      </c>
      <c r="BJ60" s="25">
        <f t="shared" si="5"/>
        <v>4.1587906319343668</v>
      </c>
      <c r="BK60" s="26" t="e">
        <f t="shared" si="5"/>
        <v>#VALUE!</v>
      </c>
    </row>
    <row r="61" spans="1:63" ht="21" x14ac:dyDescent="0.45">
      <c r="A61" s="20" t="s">
        <v>53</v>
      </c>
      <c r="K61" s="100"/>
      <c r="L61" s="39" t="s">
        <v>53</v>
      </c>
      <c r="M61" s="24">
        <v>-0.114935</v>
      </c>
      <c r="N61" s="30">
        <v>-0.17207900000000001</v>
      </c>
      <c r="O61" s="30">
        <v>-4.7048E-2</v>
      </c>
      <c r="P61" s="30">
        <v>0.62111099999999997</v>
      </c>
      <c r="Q61" s="30">
        <v>-0.33961400000000003</v>
      </c>
      <c r="R61" s="30">
        <v>0.25176999999999999</v>
      </c>
      <c r="S61" s="49" t="s">
        <v>1</v>
      </c>
      <c r="T61" s="30">
        <v>-6.9819999999999993E-2</v>
      </c>
      <c r="U61" s="30">
        <v>-1.8301999999999999E-2</v>
      </c>
      <c r="V61" s="30">
        <v>-0.111689</v>
      </c>
      <c r="W61" s="30">
        <v>-0.30199999999999999</v>
      </c>
      <c r="X61" s="46">
        <v>0.25848100000000002</v>
      </c>
      <c r="AY61" t="s">
        <v>33</v>
      </c>
      <c r="AZ61">
        <f t="shared" si="6"/>
        <v>-0.85298700000000005</v>
      </c>
      <c r="BA61" s="24">
        <f t="shared" si="7"/>
        <v>0.80671389120072634</v>
      </c>
      <c r="BB61" s="25">
        <f t="shared" si="5"/>
        <v>-1.8849333412886247</v>
      </c>
      <c r="BC61" s="25">
        <f t="shared" si="5"/>
        <v>-0.59649607411489269</v>
      </c>
      <c r="BD61" s="25">
        <f t="shared" si="5"/>
        <v>1</v>
      </c>
      <c r="BE61" s="25">
        <f t="shared" si="5"/>
        <v>-0.43890620642387357</v>
      </c>
      <c r="BF61" s="25">
        <f t="shared" si="5"/>
        <v>-3.2999988393731066</v>
      </c>
      <c r="BG61" s="25">
        <f t="shared" si="5"/>
        <v>1.4732708666177297</v>
      </c>
      <c r="BH61" s="25">
        <f t="shared" si="5"/>
        <v>338.08442330558859</v>
      </c>
      <c r="BI61" s="25">
        <f t="shared" si="5"/>
        <v>3.5023938179548666</v>
      </c>
      <c r="BJ61" s="25">
        <f t="shared" si="5"/>
        <v>-2.480702285014643</v>
      </c>
      <c r="BK61" s="26" t="e">
        <f t="shared" si="5"/>
        <v>#VALUE!</v>
      </c>
    </row>
    <row r="62" spans="1:63" ht="21" x14ac:dyDescent="0.45">
      <c r="A62" s="20" t="s">
        <v>54</v>
      </c>
      <c r="K62" s="100"/>
      <c r="L62" s="39" t="s">
        <v>54</v>
      </c>
      <c r="M62" s="24">
        <v>-0.54352299999999998</v>
      </c>
      <c r="N62" s="52">
        <v>-0.53524400000000005</v>
      </c>
      <c r="O62" s="30">
        <v>-0.49528699999999998</v>
      </c>
      <c r="P62" s="30">
        <v>-0.79656199999999999</v>
      </c>
      <c r="Q62" s="30">
        <v>-0.77152200000000004</v>
      </c>
      <c r="R62" s="52">
        <v>-0.31045099999999998</v>
      </c>
      <c r="S62" s="30">
        <v>-0.55756399999999995</v>
      </c>
      <c r="T62" s="49" t="s">
        <v>1</v>
      </c>
      <c r="U62" s="30">
        <v>-0.55161199999999999</v>
      </c>
      <c r="V62" s="30">
        <v>-0.61776900000000001</v>
      </c>
      <c r="W62" s="30">
        <v>-0.29136699999999999</v>
      </c>
      <c r="X62" s="46">
        <v>-0.57897500000000002</v>
      </c>
      <c r="AY62" t="s">
        <v>35</v>
      </c>
      <c r="AZ62">
        <f t="shared" si="6"/>
        <v>1.943438</v>
      </c>
      <c r="BA62" s="24">
        <f t="shared" si="7"/>
        <v>-1.8380097601573731</v>
      </c>
      <c r="BB62" s="25">
        <f t="shared" si="5"/>
        <v>4.2946153727164447</v>
      </c>
      <c r="BC62" s="25">
        <f t="shared" si="5"/>
        <v>1.3590513539898013</v>
      </c>
      <c r="BD62" s="25">
        <f t="shared" si="5"/>
        <v>-2.2783911126429826</v>
      </c>
      <c r="BE62" s="25">
        <f t="shared" si="5"/>
        <v>1</v>
      </c>
      <c r="BF62" s="25">
        <f t="shared" si="5"/>
        <v>7.5186880273598442</v>
      </c>
      <c r="BG62" s="25">
        <f t="shared" si="5"/>
        <v>-3.3566872490176602</v>
      </c>
      <c r="BH62" s="25">
        <f t="shared" si="5"/>
        <v>-770.28854538248117</v>
      </c>
      <c r="BI62" s="25">
        <f t="shared" si="5"/>
        <v>-7.9798229478040925</v>
      </c>
      <c r="BJ62" s="25">
        <f t="shared" si="5"/>
        <v>5.6520100392905022</v>
      </c>
      <c r="BK62" s="26" t="e">
        <f t="shared" si="5"/>
        <v>#VALUE!</v>
      </c>
    </row>
    <row r="63" spans="1:63" ht="21" x14ac:dyDescent="0.45">
      <c r="A63" s="20" t="s">
        <v>55</v>
      </c>
      <c r="K63" s="100"/>
      <c r="L63" s="39" t="s">
        <v>55</v>
      </c>
      <c r="M63" s="24">
        <v>0.22020000000000001</v>
      </c>
      <c r="N63" s="52">
        <v>0.19186900000000001</v>
      </c>
      <c r="O63" s="30">
        <v>0.18179799999999999</v>
      </c>
      <c r="P63" s="30">
        <v>0.50633799999999995</v>
      </c>
      <c r="Q63" s="30">
        <v>0.391038</v>
      </c>
      <c r="R63" s="30">
        <v>1.0998429999999999</v>
      </c>
      <c r="S63" s="30">
        <v>0.20038400000000001</v>
      </c>
      <c r="T63" s="30">
        <v>0.30124600000000001</v>
      </c>
      <c r="U63" s="49" t="s">
        <v>1</v>
      </c>
      <c r="V63" s="52">
        <v>0.22792899999999999</v>
      </c>
      <c r="W63" s="30">
        <v>0.13192400000000001</v>
      </c>
      <c r="X63" s="46">
        <v>-2.5230000000000001E-3</v>
      </c>
      <c r="AY63" t="s">
        <v>37</v>
      </c>
      <c r="AZ63">
        <f t="shared" si="6"/>
        <v>0.25848100000000002</v>
      </c>
      <c r="BA63" s="24">
        <f t="shared" si="7"/>
        <v>-0.24445884088673678</v>
      </c>
      <c r="BB63" s="25">
        <f t="shared" si="5"/>
        <v>0.57119212249380702</v>
      </c>
      <c r="BC63" s="25">
        <f t="shared" si="5"/>
        <v>0.18075644966839069</v>
      </c>
      <c r="BD63" s="25">
        <f t="shared" si="5"/>
        <v>-0.30303040960764938</v>
      </c>
      <c r="BE63" s="25">
        <f t="shared" si="5"/>
        <v>0.13300192751196591</v>
      </c>
      <c r="BF63" s="25">
        <f t="shared" si="5"/>
        <v>1</v>
      </c>
      <c r="BG63" s="25">
        <f t="shared" si="5"/>
        <v>-0.44644587417418713</v>
      </c>
      <c r="BH63" s="25">
        <f t="shared" si="5"/>
        <v>-102.44986127625843</v>
      </c>
      <c r="BI63" s="25">
        <f t="shared" si="5"/>
        <v>-1.0613318332621622</v>
      </c>
      <c r="BJ63" s="25">
        <f t="shared" si="5"/>
        <v>0.75172822954261898</v>
      </c>
      <c r="BK63" s="26" t="e">
        <f t="shared" si="5"/>
        <v>#VALUE!</v>
      </c>
    </row>
    <row r="64" spans="1:63" ht="21" x14ac:dyDescent="0.45">
      <c r="A64" s="20" t="s">
        <v>56</v>
      </c>
      <c r="K64" s="100"/>
      <c r="L64" s="39" t="s">
        <v>56</v>
      </c>
      <c r="M64" s="24">
        <v>-0.184248</v>
      </c>
      <c r="N64" s="52">
        <v>-0.18865499999999999</v>
      </c>
      <c r="O64" s="52">
        <v>-0.15845899999999999</v>
      </c>
      <c r="P64" s="52">
        <v>0.184138</v>
      </c>
      <c r="Q64" s="30">
        <v>-2.4722999999999998E-2</v>
      </c>
      <c r="R64" s="52">
        <v>-0.33652700000000002</v>
      </c>
      <c r="S64" s="30">
        <v>-0.16542399999999999</v>
      </c>
      <c r="T64" s="30">
        <v>9.2069999999999999E-3</v>
      </c>
      <c r="U64" s="52">
        <v>-0.29804999999999998</v>
      </c>
      <c r="V64" s="49" t="s">
        <v>1</v>
      </c>
      <c r="W64" s="52">
        <v>-0.23334099999999999</v>
      </c>
      <c r="X64" s="46">
        <v>-0.24354400000000001</v>
      </c>
      <c r="AY64" t="s">
        <v>39</v>
      </c>
      <c r="AZ64">
        <f t="shared" si="6"/>
        <v>-0.57897500000000002</v>
      </c>
      <c r="BA64" s="24">
        <f t="shared" si="7"/>
        <v>0.54756658091851396</v>
      </c>
      <c r="BB64" s="25">
        <f t="shared" si="5"/>
        <v>-1.279420766403921</v>
      </c>
      <c r="BC64" s="25">
        <f t="shared" si="5"/>
        <v>-0.40487875490560815</v>
      </c>
      <c r="BD64" s="25">
        <f t="shared" si="5"/>
        <v>0.67876180996896784</v>
      </c>
      <c r="BE64" s="25">
        <f t="shared" si="5"/>
        <v>-0.29791277107888187</v>
      </c>
      <c r="BF64" s="25">
        <f t="shared" si="5"/>
        <v>-2.2399131851083833</v>
      </c>
      <c r="BG64" s="25">
        <f t="shared" si="5"/>
        <v>1</v>
      </c>
      <c r="BH64" s="25">
        <f t="shared" si="5"/>
        <v>229.47879508521601</v>
      </c>
      <c r="BI64" s="25">
        <f t="shared" si="5"/>
        <v>2.3772911670991688</v>
      </c>
      <c r="BJ64" s="25">
        <f t="shared" si="5"/>
        <v>-1.6838059729706936</v>
      </c>
      <c r="BK64" s="26" t="e">
        <f t="shared" si="5"/>
        <v>#VALUE!</v>
      </c>
    </row>
    <row r="65" spans="1:63" ht="21" x14ac:dyDescent="0.45">
      <c r="A65" s="20" t="s">
        <v>57</v>
      </c>
      <c r="K65" s="100"/>
      <c r="L65" s="39" t="s">
        <v>57</v>
      </c>
      <c r="M65" s="24">
        <v>0.42250700000000002</v>
      </c>
      <c r="N65" s="52">
        <v>0.425539</v>
      </c>
      <c r="O65" s="30">
        <v>0.371058</v>
      </c>
      <c r="P65" s="52">
        <v>0.38997399999999999</v>
      </c>
      <c r="Q65" s="30">
        <v>0.499218</v>
      </c>
      <c r="R65" s="52">
        <v>0.36796299999999998</v>
      </c>
      <c r="S65" s="30">
        <v>0.41978900000000002</v>
      </c>
      <c r="T65" s="30">
        <v>0.37709199999999998</v>
      </c>
      <c r="U65" s="30">
        <v>0.766482</v>
      </c>
      <c r="V65" s="52">
        <v>0.42736200000000002</v>
      </c>
      <c r="W65" s="49" t="s">
        <v>1</v>
      </c>
      <c r="X65" s="54">
        <v>0.34384900000000002</v>
      </c>
      <c r="AY65" t="s">
        <v>41</v>
      </c>
      <c r="AZ65">
        <f t="shared" si="6"/>
        <v>-2.5230000000000001E-3</v>
      </c>
      <c r="BA65" s="24">
        <f t="shared" si="7"/>
        <v>2.386131497314065E-3</v>
      </c>
      <c r="BB65" s="25">
        <f t="shared" si="5"/>
        <v>-5.5753332935568767E-3</v>
      </c>
      <c r="BC65" s="25">
        <f t="shared" si="5"/>
        <v>-1.7643405995541245E-3</v>
      </c>
      <c r="BD65" s="25">
        <f t="shared" si="5"/>
        <v>2.9578410925371664E-3</v>
      </c>
      <c r="BE65" s="25">
        <f t="shared" si="5"/>
        <v>-1.2982148131301333E-3</v>
      </c>
      <c r="BF65" s="25">
        <f t="shared" si="5"/>
        <v>-9.7608721724227309E-3</v>
      </c>
      <c r="BG65" s="25">
        <f t="shared" si="5"/>
        <v>4.3577011097197631E-3</v>
      </c>
      <c r="BH65" s="25">
        <f t="shared" si="5"/>
        <v>1</v>
      </c>
      <c r="BI65" s="25">
        <f t="shared" si="5"/>
        <v>1.035952435699504E-2</v>
      </c>
      <c r="BJ65" s="25">
        <f t="shared" si="5"/>
        <v>-7.3375231569671566E-3</v>
      </c>
      <c r="BK65" s="26" t="e">
        <f t="shared" si="5"/>
        <v>#VALUE!</v>
      </c>
    </row>
    <row r="66" spans="1:63" ht="21.4" thickBot="1" x14ac:dyDescent="0.5">
      <c r="A66" s="20" t="s">
        <v>58</v>
      </c>
      <c r="K66" s="100"/>
      <c r="L66" s="39" t="s">
        <v>58</v>
      </c>
      <c r="M66" s="27">
        <v>0.11354300000000001</v>
      </c>
      <c r="N66" s="53">
        <v>0.115526</v>
      </c>
      <c r="O66" s="53">
        <v>-3.2517999999999998E-2</v>
      </c>
      <c r="P66" s="53">
        <v>9.894E-3</v>
      </c>
      <c r="Q66" s="45">
        <v>-0.140038</v>
      </c>
      <c r="R66" s="53">
        <v>-0.109066</v>
      </c>
      <c r="S66" s="45">
        <v>0.105588</v>
      </c>
      <c r="T66" s="45">
        <v>0.16228899999999999</v>
      </c>
      <c r="U66" s="45">
        <v>-0.156168</v>
      </c>
      <c r="V66" s="45">
        <v>0.120935</v>
      </c>
      <c r="W66" s="53">
        <v>4.5589999999999997E-3</v>
      </c>
      <c r="X66" s="50" t="s">
        <v>1</v>
      </c>
      <c r="AY66" t="s">
        <v>43</v>
      </c>
      <c r="AZ66">
        <f t="shared" si="6"/>
        <v>-0.24354400000000001</v>
      </c>
      <c r="BA66" s="24">
        <f t="shared" si="7"/>
        <v>0.23033214799122342</v>
      </c>
      <c r="BB66" s="25">
        <f t="shared" si="5"/>
        <v>-0.53818429316132221</v>
      </c>
      <c r="BC66" s="25">
        <f t="shared" si="5"/>
        <v>-0.17031096590479974</v>
      </c>
      <c r="BD66" s="25">
        <f t="shared" si="5"/>
        <v>0.28551900556514931</v>
      </c>
      <c r="BE66" s="25">
        <f t="shared" si="5"/>
        <v>-0.12531606359451652</v>
      </c>
      <c r="BF66" s="25">
        <f t="shared" si="5"/>
        <v>-0.94221238698395626</v>
      </c>
      <c r="BG66" s="25">
        <f t="shared" si="5"/>
        <v>0.42064683276479986</v>
      </c>
      <c r="BH66" s="25">
        <f t="shared" si="5"/>
        <v>96.529528339278642</v>
      </c>
      <c r="BI66" s="25">
        <f t="shared" si="5"/>
        <v>1</v>
      </c>
      <c r="BJ66" s="25">
        <f t="shared" si="5"/>
        <v>-0.70828764952057444</v>
      </c>
      <c r="BK66" s="26" t="e">
        <f t="shared" si="5"/>
        <v>#VALUE!</v>
      </c>
    </row>
    <row r="67" spans="1:63" ht="21" x14ac:dyDescent="0.45">
      <c r="A67" s="20" t="s">
        <v>59</v>
      </c>
      <c r="K67" s="100"/>
      <c r="L67" s="39" t="s">
        <v>59</v>
      </c>
      <c r="M67" s="21">
        <v>0.91417499999999996</v>
      </c>
      <c r="N67" s="51" t="s">
        <v>1</v>
      </c>
      <c r="O67" s="47">
        <v>0.85103499999999999</v>
      </c>
      <c r="P67" s="47">
        <v>0.604599</v>
      </c>
      <c r="Q67" s="47">
        <v>0.96591800000000005</v>
      </c>
      <c r="R67" s="47">
        <v>1.0525009999999999</v>
      </c>
      <c r="S67" s="57">
        <v>1.0270900000000001</v>
      </c>
      <c r="T67" s="47">
        <v>0.98860800000000004</v>
      </c>
      <c r="U67" s="47">
        <v>0.72823199999999999</v>
      </c>
      <c r="V67" s="47">
        <v>0.90669100000000002</v>
      </c>
      <c r="W67" s="47">
        <v>0.92464400000000002</v>
      </c>
      <c r="X67" s="48">
        <v>0.61157099999999998</v>
      </c>
      <c r="AY67" t="s">
        <v>45</v>
      </c>
      <c r="AZ67">
        <f t="shared" si="6"/>
        <v>0.34384900000000002</v>
      </c>
      <c r="BA67" s="24">
        <f t="shared" si="7"/>
        <v>-0.32519577059847166</v>
      </c>
      <c r="BB67" s="25">
        <f t="shared" si="5"/>
        <v>0.75983859597948422</v>
      </c>
      <c r="BC67" s="25">
        <f t="shared" si="5"/>
        <v>0.24045451875389862</v>
      </c>
      <c r="BD67" s="25">
        <f t="shared" si="5"/>
        <v>-0.40311165351875233</v>
      </c>
      <c r="BE67" s="25">
        <f t="shared" si="5"/>
        <v>0.17692820661117051</v>
      </c>
      <c r="BF67" s="25">
        <f t="shared" si="5"/>
        <v>1.3302679887496567</v>
      </c>
      <c r="BG67" s="25">
        <f t="shared" si="5"/>
        <v>-0.59389265512327827</v>
      </c>
      <c r="BH67" s="25">
        <f t="shared" si="5"/>
        <v>-136.28577090764963</v>
      </c>
      <c r="BI67" s="25">
        <f t="shared" si="5"/>
        <v>-1.4118557632296422</v>
      </c>
      <c r="BJ67" s="25">
        <f t="shared" si="5"/>
        <v>1</v>
      </c>
      <c r="BK67" s="26" t="e">
        <f t="shared" si="5"/>
        <v>#VALUE!</v>
      </c>
    </row>
    <row r="68" spans="1:63" ht="21.4" thickBot="1" x14ac:dyDescent="0.5">
      <c r="A68" s="20" t="s">
        <v>60</v>
      </c>
      <c r="K68" s="100"/>
      <c r="L68" s="39" t="s">
        <v>60</v>
      </c>
      <c r="M68" s="24">
        <v>0.52493400000000001</v>
      </c>
      <c r="N68" s="30">
        <v>0.509992</v>
      </c>
      <c r="O68" s="49" t="s">
        <v>1</v>
      </c>
      <c r="P68" s="55">
        <v>0.54349499999999995</v>
      </c>
      <c r="Q68" s="55">
        <v>0.59878100000000001</v>
      </c>
      <c r="R68" s="55">
        <v>0.58620899999999998</v>
      </c>
      <c r="S68" s="55">
        <v>0.52455200000000002</v>
      </c>
      <c r="T68" s="55">
        <v>0.91265300000000005</v>
      </c>
      <c r="U68" s="55">
        <v>1.453427</v>
      </c>
      <c r="V68" s="55">
        <v>0.52997899999999998</v>
      </c>
      <c r="W68" s="30">
        <v>0.54751000000000005</v>
      </c>
      <c r="X68" s="58">
        <v>1.2543789999999999</v>
      </c>
      <c r="AY68" t="s">
        <v>47</v>
      </c>
      <c r="AZ68" t="str">
        <f t="shared" si="6"/>
        <v>NaN</v>
      </c>
      <c r="BA68" s="27" t="e">
        <f t="shared" si="7"/>
        <v>#VALUE!</v>
      </c>
      <c r="BB68" s="28" t="e">
        <f t="shared" si="5"/>
        <v>#VALUE!</v>
      </c>
      <c r="BC68" s="28" t="e">
        <f t="shared" si="5"/>
        <v>#VALUE!</v>
      </c>
      <c r="BD68" s="28" t="e">
        <f t="shared" si="5"/>
        <v>#VALUE!</v>
      </c>
      <c r="BE68" s="28" t="e">
        <f t="shared" si="5"/>
        <v>#VALUE!</v>
      </c>
      <c r="BF68" s="28" t="e">
        <f t="shared" si="5"/>
        <v>#VALUE!</v>
      </c>
      <c r="BG68" s="28" t="e">
        <f t="shared" si="5"/>
        <v>#VALUE!</v>
      </c>
      <c r="BH68" s="28" t="e">
        <f t="shared" si="5"/>
        <v>#VALUE!</v>
      </c>
      <c r="BI68" s="28" t="e">
        <f t="shared" si="5"/>
        <v>#VALUE!</v>
      </c>
      <c r="BJ68" s="28" t="e">
        <f t="shared" si="5"/>
        <v>#VALUE!</v>
      </c>
      <c r="BK68" s="29" t="e">
        <f t="shared" si="5"/>
        <v>#VALUE!</v>
      </c>
    </row>
    <row r="69" spans="1:63" ht="21" x14ac:dyDescent="0.45">
      <c r="A69" s="20" t="s">
        <v>61</v>
      </c>
      <c r="K69" s="100"/>
      <c r="L69" s="39" t="s">
        <v>61</v>
      </c>
      <c r="M69" s="24">
        <v>-0.43132599999999999</v>
      </c>
      <c r="N69" s="30">
        <v>-0.40352399999999999</v>
      </c>
      <c r="O69" s="55">
        <v>-0.39877499999999999</v>
      </c>
      <c r="P69" s="49" t="s">
        <v>1</v>
      </c>
      <c r="Q69" s="30">
        <v>-0.435946</v>
      </c>
      <c r="R69" s="30">
        <v>-0.321245</v>
      </c>
      <c r="S69" s="30">
        <v>-0.404055</v>
      </c>
      <c r="T69" s="55">
        <v>-0.51575899999999997</v>
      </c>
      <c r="U69" s="55">
        <v>-0.24774399999999999</v>
      </c>
      <c r="V69" s="30">
        <v>-0.42739700000000003</v>
      </c>
      <c r="W69" s="30">
        <v>-0.38954100000000003</v>
      </c>
      <c r="X69" s="58">
        <v>-0.13483800000000001</v>
      </c>
    </row>
    <row r="70" spans="1:63" ht="21" x14ac:dyDescent="0.45">
      <c r="A70" s="20" t="s">
        <v>62</v>
      </c>
      <c r="K70" s="100"/>
      <c r="L70" s="39" t="s">
        <v>62</v>
      </c>
      <c r="M70" s="24">
        <v>-2.8879999999999999E-3</v>
      </c>
      <c r="N70" s="30">
        <v>-8.5550000000000001E-3</v>
      </c>
      <c r="O70" s="55">
        <v>-9.7511E-2</v>
      </c>
      <c r="P70" s="30">
        <v>-0.107103</v>
      </c>
      <c r="Q70" s="55" t="s">
        <v>1</v>
      </c>
      <c r="R70" s="30">
        <v>-5.8415000000000002E-2</v>
      </c>
      <c r="S70" s="30">
        <v>-5.4469999999999996E-3</v>
      </c>
      <c r="T70" s="55">
        <v>0.225935</v>
      </c>
      <c r="U70" s="30">
        <v>0.32404699999999997</v>
      </c>
      <c r="V70" s="30">
        <v>3.173E-3</v>
      </c>
      <c r="W70" s="30">
        <v>4.5319999999999996E-3</v>
      </c>
      <c r="X70" s="46">
        <v>-9.0675000000000006E-2</v>
      </c>
    </row>
    <row r="71" spans="1:63" ht="21" x14ac:dyDescent="0.45">
      <c r="A71" s="20" t="s">
        <v>63</v>
      </c>
      <c r="K71" s="100"/>
      <c r="L71" s="39" t="s">
        <v>63</v>
      </c>
      <c r="M71" s="24">
        <v>-0.85660099999999995</v>
      </c>
      <c r="N71" s="30">
        <v>-0.86575400000000002</v>
      </c>
      <c r="O71" s="55">
        <v>-0.89284200000000002</v>
      </c>
      <c r="P71" s="30">
        <v>-0.59837099999999999</v>
      </c>
      <c r="Q71" s="30">
        <v>-0.72546600000000006</v>
      </c>
      <c r="R71" s="49" t="s">
        <v>1</v>
      </c>
      <c r="S71" s="30">
        <v>-0.84822500000000001</v>
      </c>
      <c r="T71" s="55">
        <v>-0.64529000000000003</v>
      </c>
      <c r="U71" s="55">
        <v>-0.23133000000000001</v>
      </c>
      <c r="V71" s="30">
        <v>-0.85049300000000005</v>
      </c>
      <c r="W71" s="30">
        <v>-0.81317799999999996</v>
      </c>
      <c r="X71" s="46">
        <v>-0.18648799999999999</v>
      </c>
    </row>
    <row r="72" spans="1:63" ht="21" x14ac:dyDescent="0.45">
      <c r="A72" s="20" t="s">
        <v>64</v>
      </c>
      <c r="K72" s="100"/>
      <c r="L72" s="39" t="s">
        <v>64</v>
      </c>
      <c r="M72" s="24">
        <v>0.49649700000000002</v>
      </c>
      <c r="N72" s="30">
        <v>0.57558399999999998</v>
      </c>
      <c r="O72" s="55">
        <v>0.57410300000000003</v>
      </c>
      <c r="P72" s="30">
        <v>0.19284499999999999</v>
      </c>
      <c r="Q72" s="30">
        <v>0.546435</v>
      </c>
      <c r="R72" s="30">
        <v>0.42908299999999999</v>
      </c>
      <c r="S72" s="49" t="s">
        <v>1</v>
      </c>
      <c r="T72" s="55">
        <v>1.0941000000000001</v>
      </c>
      <c r="U72" s="30">
        <v>0.43781999999999999</v>
      </c>
      <c r="V72" s="30">
        <v>0.48270600000000002</v>
      </c>
      <c r="W72" s="30">
        <v>0.47966799999999998</v>
      </c>
      <c r="X72" s="46">
        <v>1.157313</v>
      </c>
    </row>
    <row r="73" spans="1:63" ht="21" x14ac:dyDescent="0.45">
      <c r="A73" s="20" t="s">
        <v>65</v>
      </c>
      <c r="K73" s="100"/>
      <c r="L73" s="39" t="s">
        <v>65</v>
      </c>
      <c r="M73" s="24">
        <v>2.9709660000000002</v>
      </c>
      <c r="N73" s="30">
        <v>2.98854</v>
      </c>
      <c r="O73" s="55">
        <v>3.227922</v>
      </c>
      <c r="P73" s="55">
        <v>2.9363459999999999</v>
      </c>
      <c r="Q73" s="55">
        <v>2.8259150000000002</v>
      </c>
      <c r="R73" s="55">
        <v>2.925799</v>
      </c>
      <c r="S73" s="55">
        <v>3.0711040000000001</v>
      </c>
      <c r="T73" s="49" t="s">
        <v>1</v>
      </c>
      <c r="U73" s="55">
        <v>3.2876780000000001</v>
      </c>
      <c r="V73" s="55">
        <v>2.9284849999999998</v>
      </c>
      <c r="W73" s="55">
        <v>2.8583850000000002</v>
      </c>
      <c r="X73" s="58">
        <v>3.4964230000000001</v>
      </c>
    </row>
    <row r="74" spans="1:63" ht="21" x14ac:dyDescent="0.45">
      <c r="A74" s="20" t="s">
        <v>66</v>
      </c>
      <c r="K74" s="100"/>
      <c r="L74" s="39" t="s">
        <v>66</v>
      </c>
      <c r="M74" s="24">
        <v>-3.3921169999999998</v>
      </c>
      <c r="N74" s="30">
        <v>-3.3785750000000001</v>
      </c>
      <c r="O74" s="55">
        <v>-3.8090229999999998</v>
      </c>
      <c r="P74" s="55">
        <v>-3.2810389999999998</v>
      </c>
      <c r="Q74" s="30">
        <v>-3.510764</v>
      </c>
      <c r="R74" s="55">
        <v>-3.193619</v>
      </c>
      <c r="S74" s="30">
        <v>-3.3887679999999998</v>
      </c>
      <c r="T74" s="55">
        <v>-3.574624</v>
      </c>
      <c r="U74" s="49" t="s">
        <v>1</v>
      </c>
      <c r="V74" s="30">
        <v>-3.396385</v>
      </c>
      <c r="W74" s="30">
        <v>-3.5651359999999999</v>
      </c>
      <c r="X74" s="58">
        <v>-1.9944729999999999</v>
      </c>
    </row>
    <row r="75" spans="1:63" ht="21" x14ac:dyDescent="0.45">
      <c r="A75" s="20" t="s">
        <v>67</v>
      </c>
      <c r="K75" s="100"/>
      <c r="L75" s="39" t="s">
        <v>67</v>
      </c>
      <c r="M75" s="24">
        <v>-3.2403000000000001E-2</v>
      </c>
      <c r="N75" s="30">
        <v>-1.8897000000000001E-2</v>
      </c>
      <c r="O75" s="55">
        <v>5.4850999999999997E-2</v>
      </c>
      <c r="P75" s="30">
        <v>-8.0265000000000003E-2</v>
      </c>
      <c r="Q75" s="30">
        <v>-4.6778E-2</v>
      </c>
      <c r="R75" s="30">
        <v>3.5713000000000002E-2</v>
      </c>
      <c r="S75" s="30">
        <v>-2.0197E-2</v>
      </c>
      <c r="T75" s="55">
        <v>0.74230399999999996</v>
      </c>
      <c r="U75" s="30">
        <v>0.18037300000000001</v>
      </c>
      <c r="V75" s="49" t="s">
        <v>1</v>
      </c>
      <c r="W75" s="30">
        <v>3.7650999999999997E-2</v>
      </c>
      <c r="X75" s="46">
        <v>-0.48588300000000001</v>
      </c>
    </row>
    <row r="76" spans="1:63" ht="21" x14ac:dyDescent="0.45">
      <c r="A76" s="20" t="s">
        <v>68</v>
      </c>
      <c r="K76" s="100"/>
      <c r="L76" s="39" t="s">
        <v>68</v>
      </c>
      <c r="M76" s="24">
        <v>-0.495166</v>
      </c>
      <c r="N76" s="30">
        <v>-0.48797600000000002</v>
      </c>
      <c r="O76" s="30">
        <v>-0.55956799999999995</v>
      </c>
      <c r="P76" s="30">
        <v>-0.432089</v>
      </c>
      <c r="Q76" s="30">
        <v>-0.59021800000000002</v>
      </c>
      <c r="R76" s="30">
        <v>-0.30407200000000001</v>
      </c>
      <c r="S76" s="30">
        <v>-0.49654900000000002</v>
      </c>
      <c r="T76" s="55">
        <v>-0.26822600000000002</v>
      </c>
      <c r="U76" s="30">
        <v>-0.35075400000000001</v>
      </c>
      <c r="V76" s="30">
        <v>-0.49416500000000002</v>
      </c>
      <c r="W76" s="49" t="s">
        <v>1</v>
      </c>
      <c r="X76" s="46">
        <v>-8.5015999999999994E-2</v>
      </c>
    </row>
    <row r="77" spans="1:63" ht="21.4" thickBot="1" x14ac:dyDescent="0.5">
      <c r="A77" s="20" t="s">
        <v>69</v>
      </c>
      <c r="K77" s="100"/>
      <c r="L77" s="39" t="s">
        <v>69</v>
      </c>
      <c r="M77" s="24">
        <v>-2.0571139999999999</v>
      </c>
      <c r="N77" s="30">
        <v>-2.0490780000000002</v>
      </c>
      <c r="O77" s="55">
        <v>-2.2792859999999999</v>
      </c>
      <c r="P77" s="30">
        <v>-1.9397530000000001</v>
      </c>
      <c r="Q77" s="30">
        <v>-1.8652979999999999</v>
      </c>
      <c r="R77" s="30">
        <v>-1.9141269999999999</v>
      </c>
      <c r="S77" s="30">
        <v>-2.0945459999999998</v>
      </c>
      <c r="T77" s="55">
        <v>-2.2339509999999998</v>
      </c>
      <c r="U77" s="30">
        <v>-1.27271</v>
      </c>
      <c r="V77" s="30">
        <v>-2.0673780000000002</v>
      </c>
      <c r="W77" s="30">
        <v>-1.9832749999999999</v>
      </c>
      <c r="X77" s="59" t="s">
        <v>1</v>
      </c>
    </row>
    <row r="78" spans="1:63" x14ac:dyDescent="0.45">
      <c r="A78" s="20" t="s">
        <v>2</v>
      </c>
      <c r="L78" s="40" t="s">
        <v>121</v>
      </c>
      <c r="M78" s="21">
        <v>0.64555899999999999</v>
      </c>
      <c r="N78" s="22" t="s">
        <v>1</v>
      </c>
      <c r="O78" s="22" t="s">
        <v>1</v>
      </c>
      <c r="P78" s="22" t="s">
        <v>1</v>
      </c>
      <c r="Q78" s="22" t="s">
        <v>1</v>
      </c>
      <c r="R78" s="22" t="s">
        <v>1</v>
      </c>
      <c r="S78" s="22" t="s">
        <v>1</v>
      </c>
      <c r="T78" s="22" t="s">
        <v>1</v>
      </c>
      <c r="U78" s="22" t="s">
        <v>1</v>
      </c>
      <c r="V78" s="22" t="s">
        <v>1</v>
      </c>
      <c r="W78" s="22" t="s">
        <v>1</v>
      </c>
      <c r="X78" s="23" t="s">
        <v>1</v>
      </c>
    </row>
    <row r="79" spans="1:63" x14ac:dyDescent="0.45">
      <c r="A79" s="20" t="s">
        <v>3</v>
      </c>
      <c r="L79" s="40" t="s">
        <v>3</v>
      </c>
      <c r="M79" s="24">
        <v>-11.059566</v>
      </c>
      <c r="N79" s="25">
        <v>-10.989024000000001</v>
      </c>
      <c r="O79" s="25">
        <v>-11.272548</v>
      </c>
      <c r="P79" s="25">
        <v>-10.929007</v>
      </c>
      <c r="Q79" s="25">
        <v>-11.844104</v>
      </c>
      <c r="R79" s="25">
        <v>-10.878069999999999</v>
      </c>
      <c r="S79" s="25">
        <v>-11.028612000000001</v>
      </c>
      <c r="T79" s="25">
        <v>-10.282209</v>
      </c>
      <c r="U79" s="25">
        <v>-10.243494999999999</v>
      </c>
      <c r="V79" s="25">
        <v>-11.088751</v>
      </c>
      <c r="W79" s="25">
        <v>-11.7143</v>
      </c>
      <c r="X79" s="26">
        <v>-10.848589</v>
      </c>
    </row>
    <row r="80" spans="1:63" x14ac:dyDescent="0.45">
      <c r="A80" s="20" t="s">
        <v>4</v>
      </c>
      <c r="L80" s="40" t="s">
        <v>4</v>
      </c>
      <c r="M80" s="24">
        <v>-2.8089999999999999E-3</v>
      </c>
      <c r="N80" s="25">
        <v>-2.8419999999999999E-3</v>
      </c>
      <c r="O80" s="25">
        <v>-3.1350000000000002E-3</v>
      </c>
      <c r="P80" s="25">
        <v>-2.728E-3</v>
      </c>
      <c r="Q80" s="25">
        <v>-8.4800000000000001E-4</v>
      </c>
      <c r="R80" s="25">
        <v>-1.2409999999999999E-3</v>
      </c>
      <c r="S80" s="25">
        <v>-2.7560000000000002E-3</v>
      </c>
      <c r="T80" s="25">
        <v>-1.8940000000000001E-3</v>
      </c>
      <c r="U80" s="25">
        <v>-4.581E-3</v>
      </c>
      <c r="V80" s="25">
        <v>-2.977E-3</v>
      </c>
      <c r="W80" s="25">
        <v>-2.6589999999999999E-3</v>
      </c>
      <c r="X80" s="26">
        <v>-2.5560000000000001E-3</v>
      </c>
    </row>
    <row r="81" spans="1:24" x14ac:dyDescent="0.45">
      <c r="A81" s="20" t="s">
        <v>5</v>
      </c>
      <c r="L81" s="40" t="s">
        <v>5</v>
      </c>
      <c r="M81" s="24">
        <v>-5.6249999999999998E-3</v>
      </c>
      <c r="N81" s="25">
        <v>-5.6119999999999998E-3</v>
      </c>
      <c r="O81" s="25">
        <v>-5.5579999999999996E-3</v>
      </c>
      <c r="P81" s="25">
        <v>-5.2979999999999998E-3</v>
      </c>
      <c r="Q81" s="25">
        <v>-4.3829999999999997E-3</v>
      </c>
      <c r="R81" s="25">
        <v>-5.8999999999999999E-3</v>
      </c>
      <c r="S81" s="25">
        <v>-5.6909999999999999E-3</v>
      </c>
      <c r="T81" s="25">
        <v>-5.1190000000000003E-3</v>
      </c>
      <c r="U81" s="25">
        <v>-6.3029999999999996E-3</v>
      </c>
      <c r="V81" s="25">
        <v>-5.6039999999999996E-3</v>
      </c>
      <c r="W81" s="25">
        <v>-5.6829999999999997E-3</v>
      </c>
      <c r="X81" s="26">
        <v>-4.594E-3</v>
      </c>
    </row>
    <row r="82" spans="1:24" x14ac:dyDescent="0.45">
      <c r="A82" s="20" t="s">
        <v>6</v>
      </c>
      <c r="L82" s="40" t="s">
        <v>6</v>
      </c>
      <c r="M82" s="24">
        <v>-9.1070000000000005E-3</v>
      </c>
      <c r="N82" s="25">
        <v>-9.0259999999999993E-3</v>
      </c>
      <c r="O82" s="25">
        <v>-9.0469999999999995E-3</v>
      </c>
      <c r="P82" s="25">
        <v>-9.5739999999999992E-3</v>
      </c>
      <c r="Q82" s="25">
        <v>-9.358E-3</v>
      </c>
      <c r="R82" s="25">
        <v>-8.6359999999999996E-3</v>
      </c>
      <c r="S82" s="25">
        <v>-9.1780000000000004E-3</v>
      </c>
      <c r="T82" s="25">
        <v>-9.025E-3</v>
      </c>
      <c r="U82" s="25">
        <v>4.7899999999999999E-4</v>
      </c>
      <c r="V82" s="25">
        <v>-9.2230000000000003E-3</v>
      </c>
      <c r="W82" s="25">
        <v>-1.221E-2</v>
      </c>
      <c r="X82" s="26">
        <v>-1.0128E-2</v>
      </c>
    </row>
    <row r="83" spans="1:24" x14ac:dyDescent="0.45">
      <c r="A83" s="20" t="s">
        <v>7</v>
      </c>
      <c r="L83" s="40" t="s">
        <v>7</v>
      </c>
      <c r="M83" s="24">
        <v>-2.0007E-2</v>
      </c>
      <c r="N83" s="25">
        <v>-1.9890999999999999E-2</v>
      </c>
      <c r="O83" s="25">
        <v>-2.0577999999999999E-2</v>
      </c>
      <c r="P83" s="25">
        <v>-1.9928999999999999E-2</v>
      </c>
      <c r="Q83" s="25">
        <v>-2.1014999999999999E-2</v>
      </c>
      <c r="R83" s="25">
        <v>-2.103E-2</v>
      </c>
      <c r="S83" s="25">
        <v>-1.9859999999999999E-2</v>
      </c>
      <c r="T83" s="25">
        <v>-2.1078E-2</v>
      </c>
      <c r="U83" s="25">
        <v>-1.7691999999999999E-2</v>
      </c>
      <c r="V83" s="25">
        <v>-2.0001999999999999E-2</v>
      </c>
      <c r="W83" s="25">
        <v>-1.9921000000000001E-2</v>
      </c>
      <c r="X83" s="26">
        <v>-2.0382000000000001E-2</v>
      </c>
    </row>
    <row r="84" spans="1:24" x14ac:dyDescent="0.45">
      <c r="A84" s="20" t="s">
        <v>8</v>
      </c>
      <c r="L84" s="40" t="s">
        <v>8</v>
      </c>
      <c r="M84" s="24">
        <v>-1.1939999999999999E-2</v>
      </c>
      <c r="N84" s="25">
        <v>-1.1852E-2</v>
      </c>
      <c r="O84" s="25">
        <v>-1.1948E-2</v>
      </c>
      <c r="P84" s="25">
        <v>-1.2213E-2</v>
      </c>
      <c r="Q84" s="25">
        <v>-1.23E-2</v>
      </c>
      <c r="R84" s="25">
        <v>-1.1561999999999999E-2</v>
      </c>
      <c r="S84" s="25">
        <v>-1.179E-2</v>
      </c>
      <c r="T84" s="25">
        <v>-1.2578000000000001E-2</v>
      </c>
      <c r="U84" s="25">
        <v>-1.3592999999999999E-2</v>
      </c>
      <c r="V84" s="25">
        <v>-1.196E-2</v>
      </c>
      <c r="W84" s="25">
        <v>-9.6380000000000007E-3</v>
      </c>
      <c r="X84" s="26">
        <v>-1.2886999999999999E-2</v>
      </c>
    </row>
    <row r="85" spans="1:24" ht="14.65" thickBot="1" x14ac:dyDescent="0.5">
      <c r="A85" s="20" t="s">
        <v>9</v>
      </c>
      <c r="L85" s="40" t="s">
        <v>9</v>
      </c>
      <c r="M85" s="27">
        <v>-2.9989999999999999E-3</v>
      </c>
      <c r="N85" s="28">
        <v>-3.0500000000000002E-3</v>
      </c>
      <c r="O85" s="28">
        <v>-3.7200000000000002E-3</v>
      </c>
      <c r="P85" s="28">
        <v>-2.568E-3</v>
      </c>
      <c r="Q85" s="28">
        <v>-3.6740000000000002E-3</v>
      </c>
      <c r="R85" s="28">
        <v>-2.5959999999999998E-3</v>
      </c>
      <c r="S85" s="28">
        <v>-2.8600000000000001E-3</v>
      </c>
      <c r="T85" s="28">
        <v>-4.3790000000000001E-3</v>
      </c>
      <c r="U85" s="28">
        <v>-9.2040000000000004E-3</v>
      </c>
      <c r="V85" s="28">
        <v>-3.1970000000000002E-3</v>
      </c>
      <c r="W85" s="28">
        <v>-1.7589999999999999E-3</v>
      </c>
      <c r="X85" s="29">
        <v>-3.398E-3</v>
      </c>
    </row>
    <row r="86" spans="1:24" x14ac:dyDescent="0.45">
      <c r="A86" s="20" t="s">
        <v>89</v>
      </c>
      <c r="L86" s="40" t="s">
        <v>89</v>
      </c>
      <c r="M86" s="21">
        <v>0.202739</v>
      </c>
      <c r="N86" s="22">
        <v>0.20358100000000001</v>
      </c>
      <c r="O86" s="22">
        <v>0.194382</v>
      </c>
      <c r="P86" s="22">
        <v>0.19722899999999999</v>
      </c>
      <c r="Q86" s="22">
        <v>0.19107499999999999</v>
      </c>
      <c r="R86" s="22">
        <v>0.200298</v>
      </c>
      <c r="S86" s="22">
        <v>0.20108699999999999</v>
      </c>
      <c r="T86" s="22">
        <v>0.21695300000000001</v>
      </c>
      <c r="U86" s="22">
        <v>0.209643</v>
      </c>
      <c r="V86" s="22">
        <v>0.20186200000000001</v>
      </c>
      <c r="W86" s="22">
        <v>0.19952700000000001</v>
      </c>
      <c r="X86" s="23">
        <v>0.203012</v>
      </c>
    </row>
    <row r="87" spans="1:24" x14ac:dyDescent="0.45">
      <c r="A87" s="20" t="s">
        <v>90</v>
      </c>
      <c r="L87" s="40" t="s">
        <v>123</v>
      </c>
      <c r="M87" s="24">
        <v>-9.0031E-2</v>
      </c>
      <c r="N87" s="25">
        <v>-8.7208999999999995E-2</v>
      </c>
      <c r="O87" s="25">
        <v>-8.6255999999999999E-2</v>
      </c>
      <c r="P87" s="25">
        <v>-9.5172999999999994E-2</v>
      </c>
      <c r="Q87" s="25">
        <v>-8.6316000000000004E-2</v>
      </c>
      <c r="R87" s="25">
        <v>-8.8435E-2</v>
      </c>
      <c r="S87" s="25">
        <v>-8.5997000000000004E-2</v>
      </c>
      <c r="T87" s="25">
        <v>-8.4117999999999998E-2</v>
      </c>
      <c r="U87" s="25">
        <v>-9.3464000000000005E-2</v>
      </c>
      <c r="V87" s="25">
        <v>-8.9967000000000005E-2</v>
      </c>
      <c r="W87" s="25">
        <v>-9.1254000000000002E-2</v>
      </c>
      <c r="X87" s="26">
        <v>-9.5196000000000003E-2</v>
      </c>
    </row>
    <row r="88" spans="1:24" x14ac:dyDescent="0.45">
      <c r="A88" s="20" t="s">
        <v>91</v>
      </c>
      <c r="L88" s="40" t="s">
        <v>124</v>
      </c>
      <c r="M88" s="24">
        <v>-1.6195999999999999E-2</v>
      </c>
      <c r="N88" s="25">
        <v>-1.6125E-2</v>
      </c>
      <c r="O88" s="25">
        <v>-1.6462999999999998E-2</v>
      </c>
      <c r="P88" s="25">
        <v>-1.9179999999999999E-2</v>
      </c>
      <c r="Q88" s="25">
        <v>-1.5925999999999999E-2</v>
      </c>
      <c r="R88" s="25">
        <v>-1.6573000000000001E-2</v>
      </c>
      <c r="S88" s="25">
        <v>-1.6157000000000001E-2</v>
      </c>
      <c r="T88" s="25">
        <v>-1.7998E-2</v>
      </c>
      <c r="U88" s="25">
        <v>-1.6206000000000002E-2</v>
      </c>
      <c r="V88" s="25">
        <v>-1.6225E-2</v>
      </c>
      <c r="W88" s="25">
        <v>-1.5730000000000001E-2</v>
      </c>
      <c r="X88" s="26">
        <v>-1.0994E-2</v>
      </c>
    </row>
    <row r="89" spans="1:24" x14ac:dyDescent="0.45">
      <c r="A89" s="20" t="s">
        <v>92</v>
      </c>
      <c r="L89" s="40" t="s">
        <v>94</v>
      </c>
      <c r="M89" s="24">
        <v>0.230099</v>
      </c>
      <c r="N89" s="25">
        <v>0.230964</v>
      </c>
      <c r="O89" s="25">
        <v>0.23155000000000001</v>
      </c>
      <c r="P89" s="25">
        <v>0.22523399999999999</v>
      </c>
      <c r="Q89" s="25">
        <v>0.25989200000000001</v>
      </c>
      <c r="R89" s="25">
        <v>0.25782699999999997</v>
      </c>
      <c r="S89" s="25">
        <v>0.23567099999999999</v>
      </c>
      <c r="T89" s="25">
        <v>0.23830999999999999</v>
      </c>
      <c r="U89" s="25">
        <v>0.24569099999999999</v>
      </c>
      <c r="V89" s="25">
        <v>0.22947899999999999</v>
      </c>
      <c r="W89" s="25">
        <v>0.214313</v>
      </c>
      <c r="X89" s="26">
        <v>0.22367300000000001</v>
      </c>
    </row>
    <row r="90" spans="1:24" x14ac:dyDescent="0.45">
      <c r="A90" s="20" t="s">
        <v>93</v>
      </c>
      <c r="L90" s="40" t="s">
        <v>95</v>
      </c>
      <c r="M90" s="24">
        <v>-4.8459000000000002E-2</v>
      </c>
      <c r="N90" s="25">
        <v>-4.6785E-2</v>
      </c>
      <c r="O90" s="25">
        <v>-5.1275000000000001E-2</v>
      </c>
      <c r="P90" s="25">
        <v>-4.4651999999999997E-2</v>
      </c>
      <c r="Q90" s="25">
        <v>-4.9325000000000001E-2</v>
      </c>
      <c r="R90" s="25">
        <v>-4.9664E-2</v>
      </c>
      <c r="S90" s="25">
        <v>-4.4055999999999998E-2</v>
      </c>
      <c r="T90" s="25">
        <v>-3.4890999999999998E-2</v>
      </c>
      <c r="U90" s="25">
        <v>-6.8704000000000001E-2</v>
      </c>
      <c r="V90" s="25">
        <v>-4.8124E-2</v>
      </c>
      <c r="W90" s="25">
        <v>-4.6317999999999998E-2</v>
      </c>
      <c r="X90" s="26">
        <v>-6.4440999999999998E-2</v>
      </c>
    </row>
    <row r="91" spans="1:24" x14ac:dyDescent="0.45">
      <c r="A91" s="20" t="s">
        <v>94</v>
      </c>
      <c r="L91" s="40" t="s">
        <v>125</v>
      </c>
      <c r="M91" s="24">
        <v>3.9722E-2</v>
      </c>
      <c r="N91" s="25">
        <v>2.5354999999999999E-2</v>
      </c>
      <c r="O91" s="25">
        <v>2.3E-2</v>
      </c>
      <c r="P91" s="25">
        <v>2.5607000000000001E-2</v>
      </c>
      <c r="Q91" s="25">
        <v>2.5132999999999999E-2</v>
      </c>
      <c r="R91" s="25">
        <v>2.3383000000000001E-2</v>
      </c>
      <c r="S91" s="25">
        <v>2.5495E-2</v>
      </c>
      <c r="T91" s="25">
        <v>2.9576000000000002E-2</v>
      </c>
      <c r="U91" s="25">
        <v>2.7782999999999999E-2</v>
      </c>
      <c r="V91" s="25">
        <v>2.4597999999999998E-2</v>
      </c>
      <c r="W91" s="25">
        <v>2.5846999999999998E-2</v>
      </c>
      <c r="X91" s="26">
        <v>4.1841999999999997E-2</v>
      </c>
    </row>
    <row r="92" spans="1:24" x14ac:dyDescent="0.45">
      <c r="A92" s="20" t="s">
        <v>95</v>
      </c>
      <c r="L92" s="40" t="s">
        <v>126</v>
      </c>
      <c r="M92" s="24">
        <v>-4.3610000000000003E-3</v>
      </c>
      <c r="N92" s="25">
        <v>-3.6280000000000001E-3</v>
      </c>
      <c r="O92" s="25">
        <v>-5.0029999999999996E-3</v>
      </c>
      <c r="P92" s="25">
        <v>1.774E-3</v>
      </c>
      <c r="Q92" s="25">
        <v>-5.7990000000000003E-3</v>
      </c>
      <c r="R92" s="25">
        <v>-8.1650000000000004E-3</v>
      </c>
      <c r="S92" s="25">
        <v>-4.6099999999999998E-4</v>
      </c>
      <c r="T92" s="25">
        <v>-8.1349999999999999E-3</v>
      </c>
      <c r="U92" s="25">
        <v>-4.9100000000000001E-4</v>
      </c>
      <c r="V92" s="25">
        <v>-3.9319999999999997E-3</v>
      </c>
      <c r="W92" s="25">
        <v>-4.437E-3</v>
      </c>
      <c r="X92" s="26">
        <v>4.2989999999999999E-3</v>
      </c>
    </row>
    <row r="93" spans="1:24" x14ac:dyDescent="0.45">
      <c r="A93" s="20" t="s">
        <v>96</v>
      </c>
      <c r="L93" s="40" t="s">
        <v>98</v>
      </c>
      <c r="M93" s="24">
        <v>-0.11856999999999999</v>
      </c>
      <c r="N93" s="25">
        <v>-0.116907</v>
      </c>
      <c r="O93" s="25">
        <v>-0.109018</v>
      </c>
      <c r="P93" s="25">
        <v>-0.12620600000000001</v>
      </c>
      <c r="Q93" s="25">
        <v>-0.122292</v>
      </c>
      <c r="R93" s="25">
        <v>-0.116895</v>
      </c>
      <c r="S93" s="25">
        <v>-0.11836199999999999</v>
      </c>
      <c r="T93" s="25">
        <v>-0.11135200000000001</v>
      </c>
      <c r="U93" s="25">
        <v>-0.13314500000000001</v>
      </c>
      <c r="V93" s="25">
        <v>-0.11942800000000001</v>
      </c>
      <c r="W93" s="25">
        <v>-0.11874</v>
      </c>
      <c r="X93" s="26">
        <v>-0.12703400000000001</v>
      </c>
    </row>
    <row r="94" spans="1:24" x14ac:dyDescent="0.45">
      <c r="A94" s="20" t="s">
        <v>97</v>
      </c>
      <c r="L94" s="40" t="s">
        <v>99</v>
      </c>
      <c r="M94" s="24">
        <v>-0.141654</v>
      </c>
      <c r="N94" s="25">
        <v>-0.14177100000000001</v>
      </c>
      <c r="O94" s="25">
        <v>-0.14452699999999999</v>
      </c>
      <c r="P94" s="25">
        <v>-0.12847</v>
      </c>
      <c r="Q94" s="25">
        <v>-0.14330699999999999</v>
      </c>
      <c r="R94" s="25">
        <v>-0.138825</v>
      </c>
      <c r="S94" s="25">
        <v>-0.14337800000000001</v>
      </c>
      <c r="T94" s="25">
        <v>-0.12994700000000001</v>
      </c>
      <c r="U94" s="25">
        <v>-0.160719</v>
      </c>
      <c r="V94" s="25">
        <v>-0.14277799999999999</v>
      </c>
      <c r="W94" s="25">
        <v>-0.142572</v>
      </c>
      <c r="X94" s="26">
        <v>-0.142652</v>
      </c>
    </row>
    <row r="95" spans="1:24" x14ac:dyDescent="0.45">
      <c r="A95" s="20" t="s">
        <v>98</v>
      </c>
      <c r="L95" s="40" t="s">
        <v>101</v>
      </c>
      <c r="M95" s="24">
        <v>0.178846</v>
      </c>
      <c r="N95" s="25">
        <v>0.180253</v>
      </c>
      <c r="O95" s="25">
        <v>0.18307100000000001</v>
      </c>
      <c r="P95" s="25">
        <v>0.18648500000000001</v>
      </c>
      <c r="Q95" s="25">
        <v>0.18173900000000001</v>
      </c>
      <c r="R95" s="25">
        <v>0.18127699999999999</v>
      </c>
      <c r="S95" s="25">
        <v>0.17857700000000001</v>
      </c>
      <c r="T95" s="25">
        <v>0.169484</v>
      </c>
      <c r="U95" s="25">
        <v>0.17510300000000001</v>
      </c>
      <c r="V95" s="25">
        <v>0.17954100000000001</v>
      </c>
      <c r="W95" s="25">
        <v>0.17833599999999999</v>
      </c>
      <c r="X95" s="26">
        <v>0.18915999999999999</v>
      </c>
    </row>
    <row r="96" spans="1:24" x14ac:dyDescent="0.45">
      <c r="A96" s="20" t="s">
        <v>99</v>
      </c>
      <c r="L96" s="40" t="s">
        <v>102</v>
      </c>
      <c r="M96" s="24">
        <v>0.12510499999999999</v>
      </c>
      <c r="N96" s="25">
        <v>0.126189</v>
      </c>
      <c r="O96" s="25">
        <v>0.124662</v>
      </c>
      <c r="P96" s="25">
        <v>0.121714</v>
      </c>
      <c r="Q96" s="25">
        <v>0.13025600000000001</v>
      </c>
      <c r="R96" s="25">
        <v>0.12482500000000001</v>
      </c>
      <c r="S96" s="25">
        <v>0.124958</v>
      </c>
      <c r="T96" s="25">
        <v>0.12204</v>
      </c>
      <c r="U96" s="25">
        <v>0.12631600000000001</v>
      </c>
      <c r="V96" s="25">
        <v>0.12509600000000001</v>
      </c>
      <c r="W96" s="25">
        <v>0.12523400000000001</v>
      </c>
      <c r="X96" s="26">
        <v>0.133907</v>
      </c>
    </row>
    <row r="97" spans="1:24" x14ac:dyDescent="0.45">
      <c r="A97" s="20" t="s">
        <v>100</v>
      </c>
      <c r="L97" s="40" t="s">
        <v>103</v>
      </c>
      <c r="M97" s="24">
        <v>0.25862200000000002</v>
      </c>
      <c r="N97" s="25">
        <v>0.25307499999999999</v>
      </c>
      <c r="O97" s="25">
        <v>0.25737700000000002</v>
      </c>
      <c r="P97" s="25">
        <v>0.25676300000000002</v>
      </c>
      <c r="Q97" s="25">
        <v>0.25208199999999997</v>
      </c>
      <c r="R97" s="25">
        <v>0.25770799999999999</v>
      </c>
      <c r="S97" s="25">
        <v>0.25789899999999999</v>
      </c>
      <c r="T97" s="25">
        <v>0.25966400000000001</v>
      </c>
      <c r="U97" s="25">
        <v>0.242649</v>
      </c>
      <c r="V97" s="25">
        <v>0.25637300000000002</v>
      </c>
      <c r="W97" s="25">
        <v>0.26250299999999999</v>
      </c>
      <c r="X97" s="26">
        <v>0.27986499999999997</v>
      </c>
    </row>
    <row r="98" spans="1:24" x14ac:dyDescent="0.45">
      <c r="A98" s="20" t="s">
        <v>101</v>
      </c>
      <c r="L98" s="40" t="s">
        <v>10</v>
      </c>
      <c r="M98" s="24">
        <v>0.90554900000000005</v>
      </c>
      <c r="N98" s="25">
        <v>0.90541099999999997</v>
      </c>
      <c r="O98" s="25">
        <v>0.90496399999999999</v>
      </c>
      <c r="P98" s="25">
        <v>0.90288599999999997</v>
      </c>
      <c r="Q98" s="25">
        <v>0.90346899999999997</v>
      </c>
      <c r="R98" s="25">
        <v>0.90352900000000003</v>
      </c>
      <c r="S98" s="25">
        <v>0.90541700000000003</v>
      </c>
      <c r="T98" s="25">
        <v>0.90246000000000004</v>
      </c>
      <c r="U98" s="25">
        <v>0.89936799999999995</v>
      </c>
      <c r="V98" s="25">
        <v>0.90550600000000003</v>
      </c>
      <c r="W98" s="25">
        <v>0.90495999999999999</v>
      </c>
      <c r="X98" s="26">
        <v>0.89872099999999999</v>
      </c>
    </row>
    <row r="99" spans="1:24" x14ac:dyDescent="0.45">
      <c r="A99" s="20" t="s">
        <v>102</v>
      </c>
      <c r="L99" s="40" t="s">
        <v>11</v>
      </c>
      <c r="M99" s="24">
        <v>-0.42896699999999999</v>
      </c>
      <c r="N99" s="25">
        <v>-0.42987999999999998</v>
      </c>
      <c r="O99" s="25">
        <v>-0.42649599999999999</v>
      </c>
      <c r="P99" s="25">
        <v>-0.43033300000000002</v>
      </c>
      <c r="Q99" s="25">
        <v>-0.42437000000000002</v>
      </c>
      <c r="R99" s="25">
        <v>-0.43249500000000002</v>
      </c>
      <c r="S99" s="25">
        <v>-0.42880299999999999</v>
      </c>
      <c r="T99" s="25">
        <v>-0.43268299999999998</v>
      </c>
      <c r="U99" s="25">
        <v>-0.43573600000000001</v>
      </c>
      <c r="V99" s="25">
        <v>-0.42929</v>
      </c>
      <c r="W99" s="25">
        <v>-0.44042900000000001</v>
      </c>
      <c r="X99" s="26">
        <v>-0.43673499999999998</v>
      </c>
    </row>
    <row r="100" spans="1:24" ht="14.65" thickBot="1" x14ac:dyDescent="0.5">
      <c r="A100" s="20" t="s">
        <v>103</v>
      </c>
      <c r="M100" s="27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9"/>
    </row>
    <row r="101" spans="1:24" x14ac:dyDescent="0.45">
      <c r="A101" s="20" t="s">
        <v>10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x14ac:dyDescent="0.45"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</sheetData>
  <mergeCells count="2">
    <mergeCell ref="K2:K23"/>
    <mergeCell ref="K56:K77"/>
  </mergeCells>
  <conditionalFormatting sqref="N2:X23">
    <cfRule type="cellIs" dxfId="10" priority="1" operator="notBetween">
      <formula>-1.96</formula>
      <formula>1.96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F7FE-2C9A-42E7-A380-AA3E97CCE685}">
  <dimension ref="A1:BT102"/>
  <sheetViews>
    <sheetView zoomScale="48" zoomScaleNormal="7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C82" sqref="AC82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11" max="11" width="5.1328125" customWidth="1"/>
    <col min="12" max="12" width="7.06640625" style="40" customWidth="1"/>
    <col min="13" max="24" width="9.19921875" bestFit="1" customWidth="1"/>
  </cols>
  <sheetData>
    <row r="1" spans="1:72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K1" s="35"/>
      <c r="L1" s="35"/>
      <c r="M1" s="36" t="s">
        <v>82</v>
      </c>
      <c r="N1" s="37" t="s">
        <v>71</v>
      </c>
      <c r="O1" s="37" t="s">
        <v>72</v>
      </c>
      <c r="P1" s="37" t="s">
        <v>73</v>
      </c>
      <c r="Q1" s="37" t="s">
        <v>74</v>
      </c>
      <c r="R1" s="37" t="s">
        <v>75</v>
      </c>
      <c r="S1" s="37" t="s">
        <v>76</v>
      </c>
      <c r="T1" s="37" t="s">
        <v>77</v>
      </c>
      <c r="U1" s="37" t="s">
        <v>81</v>
      </c>
      <c r="V1" s="37" t="s">
        <v>78</v>
      </c>
      <c r="W1" s="37" t="s">
        <v>79</v>
      </c>
      <c r="X1" s="38" t="s">
        <v>80</v>
      </c>
      <c r="AY1" s="34" t="s">
        <v>27</v>
      </c>
      <c r="AZ1" s="31" t="s">
        <v>29</v>
      </c>
      <c r="BA1" s="31" t="s">
        <v>31</v>
      </c>
      <c r="BB1" s="31" t="s">
        <v>33</v>
      </c>
      <c r="BC1" s="31" t="s">
        <v>35</v>
      </c>
      <c r="BD1" s="31" t="s">
        <v>37</v>
      </c>
      <c r="BE1" s="31" t="s">
        <v>39</v>
      </c>
      <c r="BF1" s="31" t="s">
        <v>41</v>
      </c>
      <c r="BG1" s="31" t="s">
        <v>43</v>
      </c>
      <c r="BH1" s="31" t="s">
        <v>45</v>
      </c>
      <c r="BI1" s="31" t="s">
        <v>47</v>
      </c>
      <c r="BJ1" s="31" t="s">
        <v>28</v>
      </c>
      <c r="BK1" s="31" t="s">
        <v>30</v>
      </c>
      <c r="BL1" s="31" t="s">
        <v>32</v>
      </c>
      <c r="BM1" s="31" t="s">
        <v>34</v>
      </c>
      <c r="BN1" s="31" t="s">
        <v>36</v>
      </c>
      <c r="BO1" s="31" t="s">
        <v>38</v>
      </c>
      <c r="BP1" s="31" t="s">
        <v>40</v>
      </c>
      <c r="BQ1" s="31" t="s">
        <v>42</v>
      </c>
      <c r="BR1" s="31" t="s">
        <v>44</v>
      </c>
      <c r="BS1" s="31" t="s">
        <v>46</v>
      </c>
      <c r="BT1" s="32" t="s">
        <v>48</v>
      </c>
    </row>
    <row r="2" spans="1:72" ht="21" x14ac:dyDescent="0.45">
      <c r="A2" s="15" t="s">
        <v>27</v>
      </c>
      <c r="B2" s="4">
        <v>7264</v>
      </c>
      <c r="C2" s="12">
        <v>-1.2300000000000001E-4</v>
      </c>
      <c r="D2" s="4">
        <v>1.2751E-2</v>
      </c>
      <c r="E2" s="4">
        <v>-0.30620000000000003</v>
      </c>
      <c r="F2" s="4">
        <v>0</v>
      </c>
      <c r="G2" s="12">
        <v>0</v>
      </c>
      <c r="H2" s="4">
        <v>0</v>
      </c>
      <c r="I2" s="5">
        <v>0.16689999999999999</v>
      </c>
      <c r="K2" s="100" t="s">
        <v>83</v>
      </c>
      <c r="L2" s="39"/>
      <c r="M2" s="24"/>
      <c r="N2" s="49"/>
      <c r="O2" s="52"/>
      <c r="P2" s="52"/>
      <c r="Q2" s="52"/>
      <c r="R2" s="52"/>
      <c r="S2" s="52"/>
      <c r="T2" s="52"/>
      <c r="U2" s="52"/>
      <c r="V2" s="52"/>
      <c r="W2" s="52"/>
      <c r="X2" s="54"/>
      <c r="AY2" s="21">
        <v>1</v>
      </c>
      <c r="AZ2" s="22">
        <v>1.5049821945925501E-2</v>
      </c>
      <c r="BA2" s="22">
        <v>0.17189284232615401</v>
      </c>
      <c r="BB2" s="22">
        <v>0.112816086458555</v>
      </c>
      <c r="BC2" s="22">
        <v>0.115769075767852</v>
      </c>
      <c r="BD2" s="22">
        <v>0.18347805286112201</v>
      </c>
      <c r="BE2" s="22">
        <v>6.1135192072107297E-2</v>
      </c>
      <c r="BF2" s="22">
        <v>8.1633019062223797E-2</v>
      </c>
      <c r="BG2" s="22">
        <v>8.4850342740319495E-2</v>
      </c>
      <c r="BH2" s="22">
        <v>-7.1681790481399096E-2</v>
      </c>
      <c r="BI2" s="23">
        <v>-1.1630244364779E-2</v>
      </c>
      <c r="BJ2" s="22">
        <v>7.0136988040665302E-2</v>
      </c>
      <c r="BK2" s="22">
        <v>-4.4285743826667098E-2</v>
      </c>
      <c r="BL2" s="22">
        <v>5.90384633349159E-2</v>
      </c>
      <c r="BM2" s="22">
        <v>-1.00202547121478E-2</v>
      </c>
      <c r="BN2" s="22">
        <v>-8.0191420245295103E-2</v>
      </c>
      <c r="BO2" s="22">
        <v>5.4445401516497197E-2</v>
      </c>
      <c r="BP2" s="22">
        <v>1.72536372647773E-2</v>
      </c>
      <c r="BQ2" s="22">
        <v>4.32147709089774E-2</v>
      </c>
      <c r="BR2" s="22">
        <v>4.1043670105459298E-2</v>
      </c>
      <c r="BS2" s="22">
        <v>8.6201508540290801E-3</v>
      </c>
      <c r="BT2" s="23">
        <v>9.3505113594371202E-4</v>
      </c>
    </row>
    <row r="3" spans="1:72" ht="21" x14ac:dyDescent="0.45">
      <c r="A3" s="16" t="s">
        <v>29</v>
      </c>
      <c r="B3" s="1">
        <v>7264</v>
      </c>
      <c r="C3" s="9">
        <v>-1.5890999999999999E-2</v>
      </c>
      <c r="D3" s="1">
        <v>2.600867</v>
      </c>
      <c r="E3" s="1">
        <v>-9.5517000000000003</v>
      </c>
      <c r="F3" s="1">
        <v>-1.1937249999999999</v>
      </c>
      <c r="G3" s="9">
        <v>4.0000000000000001E-3</v>
      </c>
      <c r="H3" s="1">
        <v>1.1571499999999999</v>
      </c>
      <c r="I3" s="6">
        <v>9.3992000000000004</v>
      </c>
      <c r="K3" s="100"/>
      <c r="L3" s="39"/>
      <c r="M3" s="24"/>
      <c r="N3" s="52"/>
      <c r="O3" s="49"/>
      <c r="P3" s="52"/>
      <c r="Q3" s="30"/>
      <c r="R3" s="52"/>
      <c r="S3" s="30"/>
      <c r="T3" s="30"/>
      <c r="U3" s="30"/>
      <c r="V3" s="30"/>
      <c r="W3" s="30"/>
      <c r="X3" s="54"/>
      <c r="AY3" s="24">
        <v>1.5049821945925501E-2</v>
      </c>
      <c r="AZ3" s="25">
        <v>1</v>
      </c>
      <c r="BA3" s="25">
        <v>9.9795497204182099E-2</v>
      </c>
      <c r="BB3" s="25">
        <v>-4.5675824296794003E-3</v>
      </c>
      <c r="BC3" s="25">
        <v>0.228506996741834</v>
      </c>
      <c r="BD3" s="25">
        <v>0.28685193056493402</v>
      </c>
      <c r="BE3" s="25">
        <v>0.50573585860144099</v>
      </c>
      <c r="BF3" s="25">
        <v>6.7529775899469194E-2</v>
      </c>
      <c r="BG3" s="25">
        <v>0.238289816969941</v>
      </c>
      <c r="BH3" s="25">
        <v>-9.4329783719537402E-2</v>
      </c>
      <c r="BI3" s="26">
        <v>-0.71335673833387103</v>
      </c>
      <c r="BJ3" s="25">
        <v>8.5433128508463699E-2</v>
      </c>
      <c r="BK3" s="25">
        <v>0.368839587092745</v>
      </c>
      <c r="BL3" s="25">
        <v>0.134705869049798</v>
      </c>
      <c r="BM3" s="25">
        <v>-0.23000482838092301</v>
      </c>
      <c r="BN3" s="25">
        <v>-0.105298509500669</v>
      </c>
      <c r="BO3" s="25">
        <v>0.39302699116052497</v>
      </c>
      <c r="BP3" s="25">
        <v>0.375441500498299</v>
      </c>
      <c r="BQ3" s="25">
        <v>1.7332725709302201E-2</v>
      </c>
      <c r="BR3" s="25">
        <v>0.190039321694536</v>
      </c>
      <c r="BS3" s="25">
        <v>0.13725772045297199</v>
      </c>
      <c r="BT3" s="26">
        <v>-0.35682549592104201</v>
      </c>
    </row>
    <row r="4" spans="1:72" ht="21" x14ac:dyDescent="0.45">
      <c r="A4" s="16" t="s">
        <v>31</v>
      </c>
      <c r="B4" s="1">
        <v>7264</v>
      </c>
      <c r="C4" s="9">
        <v>3.9999999999999998E-6</v>
      </c>
      <c r="D4" s="1">
        <v>0.24982499999999999</v>
      </c>
      <c r="E4" s="1">
        <v>-2.9472</v>
      </c>
      <c r="F4" s="1">
        <v>-4.7225000000000003E-2</v>
      </c>
      <c r="G4" s="9">
        <v>0</v>
      </c>
      <c r="H4" s="1">
        <v>4.82E-2</v>
      </c>
      <c r="I4" s="6">
        <v>2.4110999999999998</v>
      </c>
      <c r="K4" s="100"/>
      <c r="L4" s="39"/>
      <c r="M4" s="24"/>
      <c r="N4" s="52"/>
      <c r="O4" s="52"/>
      <c r="P4" s="49"/>
      <c r="Q4" s="52"/>
      <c r="R4" s="30"/>
      <c r="S4" s="30"/>
      <c r="T4" s="52"/>
      <c r="U4" s="30"/>
      <c r="V4" s="52"/>
      <c r="W4" s="52"/>
      <c r="X4" s="54"/>
      <c r="AY4" s="24">
        <v>0.17189284232615401</v>
      </c>
      <c r="AZ4" s="25">
        <v>9.9795497204182099E-2</v>
      </c>
      <c r="BA4" s="25">
        <v>1</v>
      </c>
      <c r="BB4" s="25">
        <v>0.154534969930683</v>
      </c>
      <c r="BC4" s="25">
        <v>0.111580039068208</v>
      </c>
      <c r="BD4" s="25">
        <v>0.20043578929790301</v>
      </c>
      <c r="BE4" s="25">
        <v>7.3035434202609398E-2</v>
      </c>
      <c r="BF4" s="25">
        <v>0.113759977580888</v>
      </c>
      <c r="BG4" s="25">
        <v>0.22991410442054599</v>
      </c>
      <c r="BH4" s="25">
        <v>-0.146030517155192</v>
      </c>
      <c r="BI4" s="26">
        <v>-9.2727643881410499E-2</v>
      </c>
      <c r="BJ4" s="25">
        <v>4.20865452353976E-2</v>
      </c>
      <c r="BK4" s="25">
        <v>2.0940473411085101E-2</v>
      </c>
      <c r="BL4" s="25">
        <v>0.121040342357654</v>
      </c>
      <c r="BM4" s="25">
        <v>-8.0733319602699097E-2</v>
      </c>
      <c r="BN4" s="25">
        <v>-9.1539411474489699E-2</v>
      </c>
      <c r="BO4" s="25">
        <v>7.6881818834566004E-2</v>
      </c>
      <c r="BP4" s="25">
        <v>8.5531084084489895E-2</v>
      </c>
      <c r="BQ4" s="25">
        <v>4.4997637181674599E-3</v>
      </c>
      <c r="BR4" s="25">
        <v>0.14054673559849001</v>
      </c>
      <c r="BS4" s="25">
        <v>3.8457916655361399E-2</v>
      </c>
      <c r="BT4" s="26">
        <v>-3.1093266906781301E-2</v>
      </c>
    </row>
    <row r="5" spans="1:72" ht="21" x14ac:dyDescent="0.45">
      <c r="A5" s="16" t="s">
        <v>33</v>
      </c>
      <c r="B5" s="1">
        <v>7264</v>
      </c>
      <c r="C5" s="9">
        <v>-9.0620000000000006E-3</v>
      </c>
      <c r="D5" s="1">
        <v>0.45743</v>
      </c>
      <c r="E5" s="1">
        <v>-3.0994000000000002</v>
      </c>
      <c r="F5" s="1">
        <v>-0.17987500000000001</v>
      </c>
      <c r="G5" s="9">
        <v>0</v>
      </c>
      <c r="H5" s="1">
        <v>0.16719999999999999</v>
      </c>
      <c r="I5" s="6">
        <v>3.9885000000000002</v>
      </c>
      <c r="K5" s="100"/>
      <c r="L5" s="39"/>
      <c r="M5" s="24"/>
      <c r="N5" s="52"/>
      <c r="O5" s="30"/>
      <c r="P5" s="52"/>
      <c r="Q5" s="49"/>
      <c r="R5" s="52"/>
      <c r="S5" s="30"/>
      <c r="T5" s="30"/>
      <c r="U5" s="30"/>
      <c r="V5" s="30"/>
      <c r="W5" s="30"/>
      <c r="X5" s="46"/>
      <c r="AY5" s="24">
        <v>0.112816086458555</v>
      </c>
      <c r="AZ5" s="25">
        <v>-4.5675824296794003E-3</v>
      </c>
      <c r="BA5" s="25">
        <v>0.154534969930683</v>
      </c>
      <c r="BB5" s="25">
        <v>1</v>
      </c>
      <c r="BC5" s="25">
        <v>0.144431608985406</v>
      </c>
      <c r="BD5" s="25">
        <v>0.14241107918541501</v>
      </c>
      <c r="BE5" s="25">
        <v>2.36038394698895E-2</v>
      </c>
      <c r="BF5" s="25">
        <v>1.6938226896995302E-2</v>
      </c>
      <c r="BG5" s="25">
        <v>2.69541451219035E-2</v>
      </c>
      <c r="BH5" s="25">
        <v>-0.29248479540001998</v>
      </c>
      <c r="BI5" s="26">
        <v>6.3143057825409396E-2</v>
      </c>
      <c r="BJ5" s="25">
        <v>8.4917172772915106E-2</v>
      </c>
      <c r="BK5" s="25">
        <v>-0.10010298278719</v>
      </c>
      <c r="BL5" s="25">
        <v>0.10188004441833801</v>
      </c>
      <c r="BM5" s="25">
        <v>0.16610625525804101</v>
      </c>
      <c r="BN5" s="25">
        <v>-0.112972290074653</v>
      </c>
      <c r="BO5" s="25">
        <v>0.10825310711564</v>
      </c>
      <c r="BP5" s="25">
        <v>8.3465681244694903E-2</v>
      </c>
      <c r="BQ5" s="25">
        <v>4.67662939528024E-2</v>
      </c>
      <c r="BR5" s="25">
        <v>1.5928596795379699E-2</v>
      </c>
      <c r="BS5" s="25">
        <v>1.5911754221296402E-2</v>
      </c>
      <c r="BT5" s="26">
        <v>-5.4183492884349697E-2</v>
      </c>
    </row>
    <row r="6" spans="1:72" ht="21" x14ac:dyDescent="0.45">
      <c r="A6" s="16" t="s">
        <v>35</v>
      </c>
      <c r="B6" s="1">
        <v>7264</v>
      </c>
      <c r="C6" s="9">
        <v>3.5199999999999999E-4</v>
      </c>
      <c r="D6" s="1">
        <v>0.15909400000000001</v>
      </c>
      <c r="E6" s="1">
        <v>-1.4770000000000001</v>
      </c>
      <c r="F6" s="1">
        <v>-5.1000000000000004E-3</v>
      </c>
      <c r="G6" s="9">
        <v>0</v>
      </c>
      <c r="H6" s="1">
        <v>5.3249999999999999E-3</v>
      </c>
      <c r="I6" s="6">
        <v>2.7696000000000001</v>
      </c>
      <c r="K6" s="100"/>
      <c r="L6" s="39"/>
      <c r="M6" s="24"/>
      <c r="N6" s="52"/>
      <c r="O6" s="52"/>
      <c r="P6" s="30"/>
      <c r="Q6" s="52"/>
      <c r="R6" s="49"/>
      <c r="S6" s="30"/>
      <c r="T6" s="52"/>
      <c r="U6" s="30"/>
      <c r="V6" s="52"/>
      <c r="W6" s="52"/>
      <c r="X6" s="46"/>
      <c r="AY6" s="24">
        <v>0.115769075767852</v>
      </c>
      <c r="AZ6" s="25">
        <v>0.228506996741834</v>
      </c>
      <c r="BA6" s="25">
        <v>0.111580039068208</v>
      </c>
      <c r="BB6" s="25">
        <v>0.144431608985406</v>
      </c>
      <c r="BC6" s="25">
        <v>1</v>
      </c>
      <c r="BD6" s="25">
        <v>0.22934894702198599</v>
      </c>
      <c r="BE6" s="25">
        <v>0.19218333654453401</v>
      </c>
      <c r="BF6" s="25">
        <v>0.349374631774935</v>
      </c>
      <c r="BG6" s="25">
        <v>2.4146681740587501E-2</v>
      </c>
      <c r="BH6" s="25">
        <v>-9.1021260508608107E-2</v>
      </c>
      <c r="BI6" s="26">
        <v>-0.199681827215586</v>
      </c>
      <c r="BJ6" s="25">
        <v>3.4062274967372103E-2</v>
      </c>
      <c r="BK6" s="25">
        <v>0.125027062479596</v>
      </c>
      <c r="BL6" s="25">
        <v>2.4943636728735199E-2</v>
      </c>
      <c r="BM6" s="25">
        <v>-0.123731003569617</v>
      </c>
      <c r="BN6" s="25">
        <v>-5.1399680071347202E-2</v>
      </c>
      <c r="BO6" s="25">
        <v>6.8235405322048595E-2</v>
      </c>
      <c r="BP6" s="25">
        <v>0.156344756958541</v>
      </c>
      <c r="BQ6" s="25">
        <v>3.3731502945926199E-3</v>
      </c>
      <c r="BR6" s="25">
        <v>6.9647541728659695E-2</v>
      </c>
      <c r="BS6" s="25">
        <v>0.16658922843562399</v>
      </c>
      <c r="BT6" s="26">
        <v>-8.8868550729777201E-2</v>
      </c>
    </row>
    <row r="7" spans="1:72" ht="21" x14ac:dyDescent="0.45">
      <c r="A7" s="16" t="s">
        <v>37</v>
      </c>
      <c r="B7" s="1">
        <v>7264</v>
      </c>
      <c r="C7" s="9">
        <v>-1.34E-4</v>
      </c>
      <c r="D7" s="1">
        <v>4.2909000000000003E-2</v>
      </c>
      <c r="E7" s="1">
        <v>-0.58440000000000003</v>
      </c>
      <c r="F7" s="1">
        <v>-6.1999999999999998E-3</v>
      </c>
      <c r="G7" s="9">
        <v>0</v>
      </c>
      <c r="H7" s="1">
        <v>6.4000000000000003E-3</v>
      </c>
      <c r="I7" s="6">
        <v>0.56559999999999999</v>
      </c>
      <c r="K7" s="100"/>
      <c r="L7" s="39"/>
      <c r="M7" s="24"/>
      <c r="N7" s="30"/>
      <c r="O7" s="30"/>
      <c r="P7" s="30"/>
      <c r="Q7" s="30"/>
      <c r="R7" s="30"/>
      <c r="S7" s="49"/>
      <c r="T7" s="30"/>
      <c r="U7" s="30"/>
      <c r="V7" s="30"/>
      <c r="W7" s="30"/>
      <c r="X7" s="46"/>
      <c r="AY7" s="24">
        <v>0.18347805286112201</v>
      </c>
      <c r="AZ7" s="25">
        <v>0.28685193056493402</v>
      </c>
      <c r="BA7" s="25">
        <v>0.20043578929790301</v>
      </c>
      <c r="BB7" s="25">
        <v>0.14241107918541501</v>
      </c>
      <c r="BC7" s="25">
        <v>0.22934894702198599</v>
      </c>
      <c r="BD7" s="25">
        <v>1</v>
      </c>
      <c r="BE7" s="25">
        <v>0.34056260171083602</v>
      </c>
      <c r="BF7" s="25">
        <v>0.127466028114503</v>
      </c>
      <c r="BG7" s="25">
        <v>0.21137277305320401</v>
      </c>
      <c r="BH7" s="25">
        <v>-8.2952174923813696E-2</v>
      </c>
      <c r="BI7" s="26">
        <v>-0.24371545027236799</v>
      </c>
      <c r="BJ7" s="25">
        <v>6.7738973398937696E-2</v>
      </c>
      <c r="BK7" s="25">
        <v>4.9244661330549E-2</v>
      </c>
      <c r="BL7" s="25">
        <v>8.5949666693435595E-2</v>
      </c>
      <c r="BM7" s="25">
        <v>-0.13673103490414401</v>
      </c>
      <c r="BN7" s="25">
        <v>-9.1872836623547005E-2</v>
      </c>
      <c r="BO7" s="25">
        <v>0.22835787222939299</v>
      </c>
      <c r="BP7" s="25">
        <v>0.17911326722781901</v>
      </c>
      <c r="BQ7" s="25">
        <v>8.0504193595201903E-2</v>
      </c>
      <c r="BR7" s="25">
        <v>9.5997840025670203E-2</v>
      </c>
      <c r="BS7" s="25">
        <v>9.0215857266653807E-2</v>
      </c>
      <c r="BT7" s="26">
        <v>-0.125064900140892</v>
      </c>
    </row>
    <row r="8" spans="1:72" ht="21" x14ac:dyDescent="0.45">
      <c r="A8" s="16" t="s">
        <v>39</v>
      </c>
      <c r="B8" s="1">
        <v>7264</v>
      </c>
      <c r="C8" s="9">
        <v>-1.8890000000000001E-3</v>
      </c>
      <c r="D8" s="1">
        <v>0.25218400000000002</v>
      </c>
      <c r="E8" s="1">
        <v>-1.3694999999999999</v>
      </c>
      <c r="F8" s="1">
        <v>-0.14380000000000001</v>
      </c>
      <c r="G8" s="9">
        <v>8.0000000000000004E-4</v>
      </c>
      <c r="H8" s="1">
        <v>0.138625</v>
      </c>
      <c r="I8" s="6">
        <v>1.8364</v>
      </c>
      <c r="K8" s="100"/>
      <c r="L8" s="39"/>
      <c r="M8" s="24"/>
      <c r="N8" s="52"/>
      <c r="O8" s="30"/>
      <c r="P8" s="52"/>
      <c r="Q8" s="30"/>
      <c r="R8" s="52"/>
      <c r="S8" s="30"/>
      <c r="T8" s="49"/>
      <c r="U8" s="30"/>
      <c r="V8" s="30"/>
      <c r="W8" s="30"/>
      <c r="X8" s="46"/>
      <c r="AY8" s="24">
        <v>6.1135192072107297E-2</v>
      </c>
      <c r="AZ8" s="25">
        <v>0.50573585860144099</v>
      </c>
      <c r="BA8" s="25">
        <v>7.3035434202609398E-2</v>
      </c>
      <c r="BB8" s="25">
        <v>2.36038394698895E-2</v>
      </c>
      <c r="BC8" s="25">
        <v>0.19218333654453401</v>
      </c>
      <c r="BD8" s="25">
        <v>0.34056260171083602</v>
      </c>
      <c r="BE8" s="25">
        <v>1</v>
      </c>
      <c r="BF8" s="25">
        <v>0.101119779508748</v>
      </c>
      <c r="BG8" s="25">
        <v>0.362942364817397</v>
      </c>
      <c r="BH8" s="25">
        <v>0.28449123405490701</v>
      </c>
      <c r="BI8" s="26">
        <v>-0.67858013095966396</v>
      </c>
      <c r="BJ8" s="25">
        <v>8.9330814936211297E-2</v>
      </c>
      <c r="BK8" s="25">
        <v>6.7239188204769804E-2</v>
      </c>
      <c r="BL8" s="25">
        <v>9.2807376432499297E-2</v>
      </c>
      <c r="BM8" s="25">
        <v>-0.24496358720197201</v>
      </c>
      <c r="BN8" s="25">
        <v>-0.12602428431405599</v>
      </c>
      <c r="BO8" s="25">
        <v>0.26270823982442199</v>
      </c>
      <c r="BP8" s="25">
        <v>0.32859353187496998</v>
      </c>
      <c r="BQ8" s="25">
        <v>0.18947154125061699</v>
      </c>
      <c r="BR8" s="25">
        <v>0.13651238634284599</v>
      </c>
      <c r="BS8" s="25">
        <v>0.104401501257864</v>
      </c>
      <c r="BT8" s="26">
        <v>-0.22789749151224301</v>
      </c>
    </row>
    <row r="9" spans="1:72" ht="21" x14ac:dyDescent="0.45">
      <c r="A9" s="16" t="s">
        <v>41</v>
      </c>
      <c r="B9" s="1">
        <v>7264</v>
      </c>
      <c r="C9" s="9">
        <v>2.3969999999999998E-3</v>
      </c>
      <c r="D9" s="1">
        <v>0.16758600000000001</v>
      </c>
      <c r="E9" s="1">
        <v>-2.5748000000000002</v>
      </c>
      <c r="F9" s="1">
        <v>0</v>
      </c>
      <c r="G9" s="9">
        <v>0</v>
      </c>
      <c r="H9" s="1">
        <v>0</v>
      </c>
      <c r="I9" s="6">
        <v>2.9607999999999999</v>
      </c>
      <c r="K9" s="100"/>
      <c r="L9" s="39"/>
      <c r="M9" s="24"/>
      <c r="N9" s="52"/>
      <c r="O9" s="30"/>
      <c r="P9" s="30"/>
      <c r="Q9" s="30"/>
      <c r="R9" s="30"/>
      <c r="S9" s="30"/>
      <c r="T9" s="30"/>
      <c r="U9" s="49"/>
      <c r="V9" s="52"/>
      <c r="W9" s="30"/>
      <c r="X9" s="46"/>
      <c r="AY9" s="24">
        <v>8.1633019062223797E-2</v>
      </c>
      <c r="AZ9" s="25">
        <v>6.7529775899469194E-2</v>
      </c>
      <c r="BA9" s="25">
        <v>0.113759977580888</v>
      </c>
      <c r="BB9" s="25">
        <v>1.6938226896995302E-2</v>
      </c>
      <c r="BC9" s="25">
        <v>0.349374631774935</v>
      </c>
      <c r="BD9" s="25">
        <v>0.127466028114503</v>
      </c>
      <c r="BE9" s="25">
        <v>0.101119779508748</v>
      </c>
      <c r="BF9" s="25">
        <v>1</v>
      </c>
      <c r="BG9" s="25">
        <v>2.7660164152181199E-2</v>
      </c>
      <c r="BH9" s="25">
        <v>-2.4195817263873098E-2</v>
      </c>
      <c r="BI9" s="26">
        <v>-0.114473730002656</v>
      </c>
      <c r="BJ9" s="25">
        <v>-8.1721242537929496E-3</v>
      </c>
      <c r="BK9" s="25">
        <v>3.04121236281365E-2</v>
      </c>
      <c r="BL9" s="25">
        <v>-5.7987167250453204E-3</v>
      </c>
      <c r="BM9" s="25">
        <v>-9.3878555378981807E-2</v>
      </c>
      <c r="BN9" s="25">
        <v>-6.8294861134159598E-2</v>
      </c>
      <c r="BO9" s="25">
        <v>-9.3127410388946091E-3</v>
      </c>
      <c r="BP9" s="25">
        <v>5.7367084759231003E-2</v>
      </c>
      <c r="BQ9" s="25">
        <v>1.8623915469308101E-2</v>
      </c>
      <c r="BR9" s="25">
        <v>5.7443926944144297E-2</v>
      </c>
      <c r="BS9" s="25">
        <v>0.18944088174990101</v>
      </c>
      <c r="BT9" s="26">
        <v>1.0151560926406299E-2</v>
      </c>
    </row>
    <row r="10" spans="1:72" ht="21" x14ac:dyDescent="0.45">
      <c r="A10" s="16" t="s">
        <v>43</v>
      </c>
      <c r="B10" s="1">
        <v>7264</v>
      </c>
      <c r="C10" s="9">
        <v>2.941E-3</v>
      </c>
      <c r="D10" s="1">
        <v>0.31919199999999998</v>
      </c>
      <c r="E10" s="1">
        <v>-3.8698000000000001</v>
      </c>
      <c r="F10" s="1">
        <v>-0.12002500000000001</v>
      </c>
      <c r="G10" s="9">
        <v>-1E-4</v>
      </c>
      <c r="H10" s="1">
        <v>0.11662500000000001</v>
      </c>
      <c r="I10" s="6">
        <v>3.3443000000000001</v>
      </c>
      <c r="K10" s="100"/>
      <c r="L10" s="39"/>
      <c r="M10" s="24"/>
      <c r="N10" s="52"/>
      <c r="O10" s="52"/>
      <c r="P10" s="52"/>
      <c r="Q10" s="30"/>
      <c r="R10" s="52"/>
      <c r="S10" s="30"/>
      <c r="T10" s="30"/>
      <c r="U10" s="52"/>
      <c r="V10" s="49"/>
      <c r="W10" s="52"/>
      <c r="X10" s="46"/>
      <c r="AY10" s="24">
        <v>8.4850342740319495E-2</v>
      </c>
      <c r="AZ10" s="25">
        <v>0.238289816969941</v>
      </c>
      <c r="BA10" s="25">
        <v>0.22991410442054599</v>
      </c>
      <c r="BB10" s="25">
        <v>2.69541451219035E-2</v>
      </c>
      <c r="BC10" s="25">
        <v>2.4146681740587501E-2</v>
      </c>
      <c r="BD10" s="25">
        <v>0.21137277305320401</v>
      </c>
      <c r="BE10" s="25">
        <v>0.362942364817397</v>
      </c>
      <c r="BF10" s="25">
        <v>2.7660164152181199E-2</v>
      </c>
      <c r="BG10" s="25">
        <v>1</v>
      </c>
      <c r="BH10" s="25">
        <v>-9.2241482532730304E-2</v>
      </c>
      <c r="BI10" s="26">
        <v>-0.23948303280446301</v>
      </c>
      <c r="BJ10" s="25">
        <v>8.22727763206305E-2</v>
      </c>
      <c r="BK10" s="25">
        <v>-2.4455947202129302E-2</v>
      </c>
      <c r="BL10" s="25">
        <v>0.14264721732569499</v>
      </c>
      <c r="BM10" s="25">
        <v>-0.11782773660937</v>
      </c>
      <c r="BN10" s="25">
        <v>-0.200418580307265</v>
      </c>
      <c r="BO10" s="25">
        <v>0.189774422026146</v>
      </c>
      <c r="BP10" s="25">
        <v>0.20525605599056401</v>
      </c>
      <c r="BQ10" s="25">
        <v>4.0992916502790598E-2</v>
      </c>
      <c r="BR10" s="25">
        <v>0.27215169570308301</v>
      </c>
      <c r="BS10" s="25">
        <v>2.7139983216197899E-2</v>
      </c>
      <c r="BT10" s="26">
        <v>1.8335396638242098E-2</v>
      </c>
    </row>
    <row r="11" spans="1:72" ht="21" x14ac:dyDescent="0.45">
      <c r="A11" s="16" t="s">
        <v>45</v>
      </c>
      <c r="B11" s="1">
        <v>7264</v>
      </c>
      <c r="C11" s="9">
        <v>-3.8309999999999997E-2</v>
      </c>
      <c r="D11" s="1">
        <v>2.633346</v>
      </c>
      <c r="E11" s="1">
        <v>-9.1189999999999998</v>
      </c>
      <c r="F11" s="1">
        <v>-1.5492999999999999</v>
      </c>
      <c r="G11" s="9">
        <v>-8.0000000000000004E-4</v>
      </c>
      <c r="H11" s="1">
        <v>1.4823500000000001</v>
      </c>
      <c r="I11" s="6">
        <v>8.2969000000000008</v>
      </c>
      <c r="K11" s="100"/>
      <c r="L11" s="39"/>
      <c r="M11" s="24"/>
      <c r="N11" s="52"/>
      <c r="O11" s="30"/>
      <c r="P11" s="52"/>
      <c r="Q11" s="30"/>
      <c r="R11" s="52"/>
      <c r="S11" s="30"/>
      <c r="T11" s="30"/>
      <c r="U11" s="30"/>
      <c r="V11" s="52"/>
      <c r="W11" s="49"/>
      <c r="X11" s="54"/>
      <c r="AY11" s="24">
        <v>-7.1681790481399096E-2</v>
      </c>
      <c r="AZ11" s="25">
        <v>-9.4329783719537402E-2</v>
      </c>
      <c r="BA11" s="25">
        <v>-0.146030517155192</v>
      </c>
      <c r="BB11" s="25">
        <v>-0.29248479540001998</v>
      </c>
      <c r="BC11" s="25">
        <v>-9.1021260508608107E-2</v>
      </c>
      <c r="BD11" s="25">
        <v>-8.2952174923813696E-2</v>
      </c>
      <c r="BE11" s="25">
        <v>0.28449123405490701</v>
      </c>
      <c r="BF11" s="25">
        <v>-2.4195817263873098E-2</v>
      </c>
      <c r="BG11" s="25">
        <v>-9.2241482532730304E-2</v>
      </c>
      <c r="BH11" s="25">
        <v>1</v>
      </c>
      <c r="BI11" s="26">
        <v>-0.59446415721686396</v>
      </c>
      <c r="BJ11" s="25">
        <v>-5.44240751403385E-2</v>
      </c>
      <c r="BK11" s="25">
        <v>-5.2474742937586902E-2</v>
      </c>
      <c r="BL11" s="25">
        <v>-7.4138393527076796E-2</v>
      </c>
      <c r="BM11" s="25">
        <v>-0.17170587861765499</v>
      </c>
      <c r="BN11" s="25">
        <v>2.2279218002770301E-2</v>
      </c>
      <c r="BO11" s="25">
        <v>-7.6691490429870501E-2</v>
      </c>
      <c r="BP11" s="25">
        <v>-7.1060342332859697E-2</v>
      </c>
      <c r="BQ11" s="25">
        <v>0.15503734261645599</v>
      </c>
      <c r="BR11" s="25">
        <v>-3.9548637240342403E-2</v>
      </c>
      <c r="BS11" s="25">
        <v>3.9884344417443797E-3</v>
      </c>
      <c r="BT11" s="26">
        <v>-1.15676046058657E-2</v>
      </c>
    </row>
    <row r="12" spans="1:72" ht="21.4" thickBot="1" x14ac:dyDescent="0.5">
      <c r="A12" s="17" t="s">
        <v>47</v>
      </c>
      <c r="B12" s="7">
        <v>7264</v>
      </c>
      <c r="C12" s="13">
        <v>5.9716999999999999E-2</v>
      </c>
      <c r="D12" s="7">
        <v>3.797291</v>
      </c>
      <c r="E12" s="7">
        <v>-9.6186000000000007</v>
      </c>
      <c r="F12" s="7">
        <v>-2.5582750000000001</v>
      </c>
      <c r="G12" s="13">
        <v>5.0950000000000002E-2</v>
      </c>
      <c r="H12" s="7">
        <v>2.6831</v>
      </c>
      <c r="I12" s="8">
        <v>9.9579000000000004</v>
      </c>
      <c r="K12" s="100"/>
      <c r="L12" s="39"/>
      <c r="M12" s="27"/>
      <c r="N12" s="53"/>
      <c r="O12" s="53"/>
      <c r="P12" s="53"/>
      <c r="Q12" s="45"/>
      <c r="R12" s="53"/>
      <c r="S12" s="45"/>
      <c r="T12" s="45"/>
      <c r="U12" s="45"/>
      <c r="V12" s="45"/>
      <c r="W12" s="53"/>
      <c r="X12" s="50"/>
      <c r="AY12" s="24">
        <v>-1.1630244364779E-2</v>
      </c>
      <c r="AZ12" s="25">
        <v>-0.71335673833387103</v>
      </c>
      <c r="BA12" s="25">
        <v>-9.2727643881410499E-2</v>
      </c>
      <c r="BB12" s="25">
        <v>6.3143057825409396E-2</v>
      </c>
      <c r="BC12" s="25">
        <v>-0.199681827215586</v>
      </c>
      <c r="BD12" s="25">
        <v>-0.24371545027236799</v>
      </c>
      <c r="BE12" s="25">
        <v>-0.67858013095966396</v>
      </c>
      <c r="BF12" s="25">
        <v>-0.114473730002656</v>
      </c>
      <c r="BG12" s="25">
        <v>-0.23948303280446301</v>
      </c>
      <c r="BH12" s="25">
        <v>-0.59446415721686396</v>
      </c>
      <c r="BI12" s="26">
        <v>1</v>
      </c>
      <c r="BJ12" s="25">
        <v>-5.0321191462641399E-2</v>
      </c>
      <c r="BK12" s="25">
        <v>-0.22093644331366</v>
      </c>
      <c r="BL12" s="25">
        <v>-8.3989910828933798E-2</v>
      </c>
      <c r="BM12" s="25">
        <v>0.30545933014937299</v>
      </c>
      <c r="BN12" s="25">
        <v>0.11128273918055299</v>
      </c>
      <c r="BO12" s="25">
        <v>-0.280145303478878</v>
      </c>
      <c r="BP12" s="25">
        <v>-0.28140474509928998</v>
      </c>
      <c r="BQ12" s="25">
        <v>-0.145330266228553</v>
      </c>
      <c r="BR12" s="25">
        <v>-0.15741077286827801</v>
      </c>
      <c r="BS12" s="25">
        <v>-0.13046494007256401</v>
      </c>
      <c r="BT12" s="26">
        <v>0.28565548667708801</v>
      </c>
    </row>
    <row r="13" spans="1:72" ht="21" x14ac:dyDescent="0.45">
      <c r="A13" s="15" t="s">
        <v>28</v>
      </c>
      <c r="B13" s="4">
        <v>7264</v>
      </c>
      <c r="C13" s="12">
        <v>-6.2600000000000004E-4</v>
      </c>
      <c r="D13" s="4">
        <v>4.7099000000000002E-2</v>
      </c>
      <c r="E13" s="4">
        <v>-0.42609999999999998</v>
      </c>
      <c r="F13" s="4">
        <v>-1.01E-2</v>
      </c>
      <c r="G13" s="12">
        <v>0</v>
      </c>
      <c r="H13" s="4">
        <v>1.04E-2</v>
      </c>
      <c r="I13" s="5">
        <v>0.42620000000000002</v>
      </c>
      <c r="K13" s="100"/>
      <c r="L13" s="39"/>
      <c r="M13" s="21"/>
      <c r="N13" s="51"/>
      <c r="O13" s="47"/>
      <c r="P13" s="47"/>
      <c r="Q13" s="47"/>
      <c r="R13" s="47"/>
      <c r="S13" s="57"/>
      <c r="T13" s="47"/>
      <c r="U13" s="47"/>
      <c r="V13" s="47"/>
      <c r="W13" s="47"/>
      <c r="X13" s="48"/>
      <c r="AY13" s="21">
        <v>7.0136988040665302E-2</v>
      </c>
      <c r="AZ13" s="22">
        <v>8.5433128508463699E-2</v>
      </c>
      <c r="BA13" s="22">
        <v>4.20865452353976E-2</v>
      </c>
      <c r="BB13" s="22">
        <v>8.4917172772915106E-2</v>
      </c>
      <c r="BC13" s="22">
        <v>3.4062274967372103E-2</v>
      </c>
      <c r="BD13" s="22">
        <v>6.7738973398937696E-2</v>
      </c>
      <c r="BE13" s="22">
        <v>8.9330814936211297E-2</v>
      </c>
      <c r="BF13" s="22">
        <v>-8.1721242537929496E-3</v>
      </c>
      <c r="BG13" s="22">
        <v>8.22727763206305E-2</v>
      </c>
      <c r="BH13" s="22">
        <v>-5.44240751403385E-2</v>
      </c>
      <c r="BI13" s="23">
        <v>-5.0321191462641399E-2</v>
      </c>
      <c r="BJ13" s="22">
        <v>1</v>
      </c>
      <c r="BK13" s="22">
        <v>-4.5475159167405597E-2</v>
      </c>
      <c r="BL13" s="22">
        <v>0.19571909112230201</v>
      </c>
      <c r="BM13" s="22">
        <v>-2.4727372064864899E-2</v>
      </c>
      <c r="BN13" s="22">
        <v>-0.16880028180548601</v>
      </c>
      <c r="BO13" s="22">
        <v>0.24518188398937299</v>
      </c>
      <c r="BP13" s="22">
        <v>7.1896025126856403E-2</v>
      </c>
      <c r="BQ13" s="22">
        <v>1.3478962515459899E-2</v>
      </c>
      <c r="BR13" s="22">
        <v>7.6676131279599602E-2</v>
      </c>
      <c r="BS13" s="22">
        <v>-5.0722891948851304E-3</v>
      </c>
      <c r="BT13" s="23">
        <v>-2.0071604084271201E-2</v>
      </c>
    </row>
    <row r="14" spans="1:72" ht="21" x14ac:dyDescent="0.45">
      <c r="A14" s="16" t="s">
        <v>30</v>
      </c>
      <c r="B14" s="1">
        <v>7264</v>
      </c>
      <c r="C14" s="9">
        <v>4.5929999999999999E-3</v>
      </c>
      <c r="D14" s="1">
        <v>1.5439750000000001</v>
      </c>
      <c r="E14" s="1">
        <v>-6.6531000000000002</v>
      </c>
      <c r="F14" s="1">
        <v>-0.82937499999999997</v>
      </c>
      <c r="G14" s="9">
        <v>2.1250000000000002E-2</v>
      </c>
      <c r="H14" s="1">
        <v>0.82442499999999996</v>
      </c>
      <c r="I14" s="6">
        <v>6.3785999999999996</v>
      </c>
      <c r="K14" s="100"/>
      <c r="L14" s="39"/>
      <c r="M14" s="24"/>
      <c r="N14" s="30"/>
      <c r="O14" s="49"/>
      <c r="P14" s="55"/>
      <c r="Q14" s="55"/>
      <c r="R14" s="55"/>
      <c r="S14" s="55"/>
      <c r="T14" s="55"/>
      <c r="U14" s="55"/>
      <c r="V14" s="55"/>
      <c r="W14" s="30"/>
      <c r="X14" s="58"/>
      <c r="AY14" s="24">
        <v>-4.4285743826667098E-2</v>
      </c>
      <c r="AZ14" s="25">
        <v>0.368839587092745</v>
      </c>
      <c r="BA14" s="25">
        <v>2.0940473411085101E-2</v>
      </c>
      <c r="BB14" s="25">
        <v>-0.10010298278719</v>
      </c>
      <c r="BC14" s="25">
        <v>0.125027062479596</v>
      </c>
      <c r="BD14" s="25">
        <v>4.9244661330549E-2</v>
      </c>
      <c r="BE14" s="25">
        <v>6.7239188204769804E-2</v>
      </c>
      <c r="BF14" s="25">
        <v>3.04121236281365E-2</v>
      </c>
      <c r="BG14" s="25">
        <v>-2.4455947202129302E-2</v>
      </c>
      <c r="BH14" s="25">
        <v>-5.2474742937586902E-2</v>
      </c>
      <c r="BI14" s="26">
        <v>-0.22093644331366</v>
      </c>
      <c r="BJ14" s="25">
        <v>-4.5475159167405597E-2</v>
      </c>
      <c r="BK14" s="25">
        <v>1</v>
      </c>
      <c r="BL14" s="25">
        <v>3.7716972933554797E-2</v>
      </c>
      <c r="BM14" s="25">
        <v>-0.23410393603412</v>
      </c>
      <c r="BN14" s="25">
        <v>0.120029080121591</v>
      </c>
      <c r="BO14" s="25">
        <v>0.14138447236117099</v>
      </c>
      <c r="BP14" s="25">
        <v>0.40475459253832002</v>
      </c>
      <c r="BQ14" s="25">
        <v>-0.51086292323754001</v>
      </c>
      <c r="BR14" s="25">
        <v>0.242394419377335</v>
      </c>
      <c r="BS14" s="25">
        <v>-4.6737735790827201E-3</v>
      </c>
      <c r="BT14" s="26">
        <v>-0.33057950830929</v>
      </c>
    </row>
    <row r="15" spans="1:72" ht="21" x14ac:dyDescent="0.45">
      <c r="A15" s="16" t="s">
        <v>32</v>
      </c>
      <c r="B15" s="1">
        <v>7264</v>
      </c>
      <c r="C15" s="9">
        <v>-2.3930000000000002E-3</v>
      </c>
      <c r="D15" s="1">
        <v>1.116654</v>
      </c>
      <c r="E15" s="1">
        <v>-4.8388999999999998</v>
      </c>
      <c r="F15" s="1">
        <v>-0.56212499999999999</v>
      </c>
      <c r="G15" s="9">
        <v>-3.8500000000000001E-3</v>
      </c>
      <c r="H15" s="1">
        <v>0.57879999999999998</v>
      </c>
      <c r="I15" s="6">
        <v>5.0723000000000003</v>
      </c>
      <c r="K15" s="100"/>
      <c r="L15" s="39"/>
      <c r="M15" s="24"/>
      <c r="N15" s="30"/>
      <c r="O15" s="55"/>
      <c r="P15" s="49"/>
      <c r="Q15" s="30"/>
      <c r="R15" s="30"/>
      <c r="S15" s="30"/>
      <c r="T15" s="55"/>
      <c r="U15" s="55"/>
      <c r="V15" s="30"/>
      <c r="W15" s="30"/>
      <c r="X15" s="58"/>
      <c r="AY15" s="24">
        <v>5.90384633349159E-2</v>
      </c>
      <c r="AZ15" s="25">
        <v>0.134705869049798</v>
      </c>
      <c r="BA15" s="25">
        <v>0.121040342357654</v>
      </c>
      <c r="BB15" s="25">
        <v>0.10188004441833801</v>
      </c>
      <c r="BC15" s="25">
        <v>2.4943636728735199E-2</v>
      </c>
      <c r="BD15" s="25">
        <v>8.5949666693435595E-2</v>
      </c>
      <c r="BE15" s="25">
        <v>9.2807376432499297E-2</v>
      </c>
      <c r="BF15" s="25">
        <v>-5.7987167250453204E-3</v>
      </c>
      <c r="BG15" s="25">
        <v>0.14264721732569499</v>
      </c>
      <c r="BH15" s="25">
        <v>-7.4138393527076796E-2</v>
      </c>
      <c r="BI15" s="26">
        <v>-8.3989910828933798E-2</v>
      </c>
      <c r="BJ15" s="25">
        <v>0.19571909112230201</v>
      </c>
      <c r="BK15" s="25">
        <v>3.7716972933554797E-2</v>
      </c>
      <c r="BL15" s="25">
        <v>1</v>
      </c>
      <c r="BM15" s="25">
        <v>-0.15928835041352901</v>
      </c>
      <c r="BN15" s="25">
        <v>-0.42086259216895899</v>
      </c>
      <c r="BO15" s="25">
        <v>0.21309814519701001</v>
      </c>
      <c r="BP15" s="25">
        <v>1.04879804208998E-2</v>
      </c>
      <c r="BQ15" s="25">
        <v>-0.105653273227847</v>
      </c>
      <c r="BR15" s="25">
        <v>0.17536653247549999</v>
      </c>
      <c r="BS15" s="25">
        <v>-5.8772278379368902E-2</v>
      </c>
      <c r="BT15" s="26">
        <v>-0.184517438323373</v>
      </c>
    </row>
    <row r="16" spans="1:72" ht="21" x14ac:dyDescent="0.45">
      <c r="A16" s="16" t="s">
        <v>34</v>
      </c>
      <c r="B16" s="1">
        <v>7264</v>
      </c>
      <c r="C16" s="9">
        <v>-1.4825E-2</v>
      </c>
      <c r="D16" s="1">
        <v>0.85541</v>
      </c>
      <c r="E16" s="1">
        <v>-4.6142000000000003</v>
      </c>
      <c r="F16" s="1">
        <v>-0.51844999999999997</v>
      </c>
      <c r="G16" s="9">
        <v>-8.6E-3</v>
      </c>
      <c r="H16" s="1">
        <v>0.4889</v>
      </c>
      <c r="I16" s="6">
        <v>4.5782999999999996</v>
      </c>
      <c r="K16" s="100"/>
      <c r="L16" s="39"/>
      <c r="M16" s="24"/>
      <c r="N16" s="30"/>
      <c r="O16" s="55"/>
      <c r="P16" s="30"/>
      <c r="Q16" s="55"/>
      <c r="R16" s="30"/>
      <c r="S16" s="30"/>
      <c r="T16" s="55"/>
      <c r="U16" s="30"/>
      <c r="V16" s="30"/>
      <c r="W16" s="30"/>
      <c r="X16" s="46"/>
      <c r="AY16" s="24">
        <v>-1.00202547121478E-2</v>
      </c>
      <c r="AZ16" s="25">
        <v>-0.23000482838092301</v>
      </c>
      <c r="BA16" s="25">
        <v>-8.0733319602699097E-2</v>
      </c>
      <c r="BB16" s="25">
        <v>0.16610625525804101</v>
      </c>
      <c r="BC16" s="25">
        <v>-0.123731003569617</v>
      </c>
      <c r="BD16" s="25">
        <v>-0.13673103490414401</v>
      </c>
      <c r="BE16" s="25">
        <v>-0.24496358720197201</v>
      </c>
      <c r="BF16" s="25">
        <v>-9.3878555378981807E-2</v>
      </c>
      <c r="BG16" s="25">
        <v>-0.11782773660937</v>
      </c>
      <c r="BH16" s="25">
        <v>-0.17170587861765499</v>
      </c>
      <c r="BI16" s="26">
        <v>0.30545933014937299</v>
      </c>
      <c r="BJ16" s="25">
        <v>-2.4727372064864899E-2</v>
      </c>
      <c r="BK16" s="25">
        <v>-0.23410393603412</v>
      </c>
      <c r="BL16" s="25">
        <v>-0.15928835041352901</v>
      </c>
      <c r="BM16" s="25">
        <v>1</v>
      </c>
      <c r="BN16" s="25">
        <v>1.7852378555796401E-2</v>
      </c>
      <c r="BO16" s="25">
        <v>-0.13728795781745101</v>
      </c>
      <c r="BP16" s="25">
        <v>-8.1706972103168005E-2</v>
      </c>
      <c r="BQ16" s="25">
        <v>-0.22626018995195099</v>
      </c>
      <c r="BR16" s="25">
        <v>-0.16164868786432501</v>
      </c>
      <c r="BS16" s="25">
        <v>-0.13887725827125</v>
      </c>
      <c r="BT16" s="26">
        <v>0.14731484892772601</v>
      </c>
    </row>
    <row r="17" spans="1:72" ht="21" x14ac:dyDescent="0.45">
      <c r="A17" s="16" t="s">
        <v>36</v>
      </c>
      <c r="B17" s="1">
        <v>7264</v>
      </c>
      <c r="C17" s="9">
        <v>1.6208E-2</v>
      </c>
      <c r="D17" s="1">
        <v>1.380571</v>
      </c>
      <c r="E17" s="1">
        <v>-4.8914</v>
      </c>
      <c r="F17" s="1">
        <v>-0.90852500000000003</v>
      </c>
      <c r="G17" s="9">
        <v>1.9599999999999999E-2</v>
      </c>
      <c r="H17" s="1">
        <v>0.90792499999999998</v>
      </c>
      <c r="I17" s="6">
        <v>4.8080999999999996</v>
      </c>
      <c r="K17" s="100"/>
      <c r="L17" s="39"/>
      <c r="M17" s="24"/>
      <c r="N17" s="30"/>
      <c r="O17" s="55"/>
      <c r="P17" s="30"/>
      <c r="Q17" s="30"/>
      <c r="R17" s="49"/>
      <c r="S17" s="30"/>
      <c r="T17" s="55"/>
      <c r="U17" s="55"/>
      <c r="V17" s="30"/>
      <c r="W17" s="30"/>
      <c r="X17" s="46"/>
      <c r="AY17" s="24">
        <v>-8.0191420245295103E-2</v>
      </c>
      <c r="AZ17" s="25">
        <v>-0.105298509500669</v>
      </c>
      <c r="BA17" s="25">
        <v>-9.1539411474489699E-2</v>
      </c>
      <c r="BB17" s="25">
        <v>-0.112972290074653</v>
      </c>
      <c r="BC17" s="25">
        <v>-5.1399680071347202E-2</v>
      </c>
      <c r="BD17" s="25">
        <v>-9.1872836623547005E-2</v>
      </c>
      <c r="BE17" s="25">
        <v>-0.12602428431405599</v>
      </c>
      <c r="BF17" s="25">
        <v>-6.8294861134159598E-2</v>
      </c>
      <c r="BG17" s="25">
        <v>-0.200418580307265</v>
      </c>
      <c r="BH17" s="25">
        <v>2.2279218002770301E-2</v>
      </c>
      <c r="BI17" s="26">
        <v>0.11128273918055299</v>
      </c>
      <c r="BJ17" s="25">
        <v>-0.16880028180548601</v>
      </c>
      <c r="BK17" s="25">
        <v>0.120029080121591</v>
      </c>
      <c r="BL17" s="25">
        <v>-0.42086259216895899</v>
      </c>
      <c r="BM17" s="25">
        <v>1.7852378555796401E-2</v>
      </c>
      <c r="BN17" s="25">
        <v>1</v>
      </c>
      <c r="BO17" s="25">
        <v>-0.102756020011798</v>
      </c>
      <c r="BP17" s="25">
        <v>3.6918417809063797E-2</v>
      </c>
      <c r="BQ17" s="25">
        <v>-0.31312241287409798</v>
      </c>
      <c r="BR17" s="25">
        <v>-0.18769699360398201</v>
      </c>
      <c r="BS17" s="25">
        <v>-0.13188432345381701</v>
      </c>
      <c r="BT17" s="26">
        <v>-0.19451927929785301</v>
      </c>
    </row>
    <row r="18" spans="1:72" ht="21" x14ac:dyDescent="0.45">
      <c r="A18" s="16" t="s">
        <v>38</v>
      </c>
      <c r="B18" s="1">
        <v>7264</v>
      </c>
      <c r="C18" s="9">
        <v>1.01E-3</v>
      </c>
      <c r="D18" s="1">
        <v>0.119218</v>
      </c>
      <c r="E18" s="1">
        <v>-0.75080000000000002</v>
      </c>
      <c r="F18" s="1">
        <v>-5.2025000000000002E-2</v>
      </c>
      <c r="G18" s="9">
        <v>8.0000000000000004E-4</v>
      </c>
      <c r="H18" s="1">
        <v>5.2925E-2</v>
      </c>
      <c r="I18" s="6">
        <v>0.84250000000000003</v>
      </c>
      <c r="K18" s="100"/>
      <c r="L18" s="39"/>
      <c r="M18" s="24"/>
      <c r="N18" s="30"/>
      <c r="O18" s="55"/>
      <c r="P18" s="30"/>
      <c r="Q18" s="30"/>
      <c r="R18" s="30"/>
      <c r="S18" s="49"/>
      <c r="T18" s="55"/>
      <c r="U18" s="30"/>
      <c r="V18" s="30"/>
      <c r="W18" s="30"/>
      <c r="X18" s="46"/>
      <c r="AY18" s="24">
        <v>5.4445401516497197E-2</v>
      </c>
      <c r="AZ18" s="25">
        <v>0.39302699116052497</v>
      </c>
      <c r="BA18" s="25">
        <v>7.6881818834566004E-2</v>
      </c>
      <c r="BB18" s="25">
        <v>0.10825310711564</v>
      </c>
      <c r="BC18" s="25">
        <v>6.8235405322048595E-2</v>
      </c>
      <c r="BD18" s="25">
        <v>0.22835787222939299</v>
      </c>
      <c r="BE18" s="25">
        <v>0.26270823982442199</v>
      </c>
      <c r="BF18" s="25">
        <v>-9.3127410388946091E-3</v>
      </c>
      <c r="BG18" s="25">
        <v>0.189774422026146</v>
      </c>
      <c r="BH18" s="25">
        <v>-7.6691490429870501E-2</v>
      </c>
      <c r="BI18" s="26">
        <v>-0.280145303478878</v>
      </c>
      <c r="BJ18" s="25">
        <v>0.24518188398937299</v>
      </c>
      <c r="BK18" s="25">
        <v>0.14138447236117099</v>
      </c>
      <c r="BL18" s="25">
        <v>0.21309814519701001</v>
      </c>
      <c r="BM18" s="25">
        <v>-0.13728795781745101</v>
      </c>
      <c r="BN18" s="25">
        <v>-0.102756020011798</v>
      </c>
      <c r="BO18" s="25">
        <v>1</v>
      </c>
      <c r="BP18" s="25">
        <v>0.34984851010805301</v>
      </c>
      <c r="BQ18" s="25">
        <v>2.3257947840234501E-2</v>
      </c>
      <c r="BR18" s="25">
        <v>0.17852996821845599</v>
      </c>
      <c r="BS18" s="25">
        <v>3.1633167553548502E-2</v>
      </c>
      <c r="BT18" s="26">
        <v>-0.28888724040521402</v>
      </c>
    </row>
    <row r="19" spans="1:72" ht="21" x14ac:dyDescent="0.45">
      <c r="A19" s="16" t="s">
        <v>40</v>
      </c>
      <c r="B19" s="1">
        <v>7264</v>
      </c>
      <c r="C19" s="9">
        <v>-1.065E-3</v>
      </c>
      <c r="D19" s="1">
        <v>0.198326</v>
      </c>
      <c r="E19" s="1">
        <v>-1.1181000000000001</v>
      </c>
      <c r="F19" s="1">
        <v>-0.1179</v>
      </c>
      <c r="G19" s="9">
        <v>4.0000000000000002E-4</v>
      </c>
      <c r="H19" s="1">
        <v>0.10892499999999999</v>
      </c>
      <c r="I19" s="6">
        <v>1.2185999999999999</v>
      </c>
      <c r="K19" s="100"/>
      <c r="L19" s="39"/>
      <c r="M19" s="24"/>
      <c r="N19" s="30"/>
      <c r="O19" s="55"/>
      <c r="P19" s="55"/>
      <c r="Q19" s="55"/>
      <c r="R19" s="55"/>
      <c r="S19" s="55"/>
      <c r="T19" s="49"/>
      <c r="U19" s="55"/>
      <c r="V19" s="55"/>
      <c r="W19" s="55"/>
      <c r="X19" s="58"/>
      <c r="AY19" s="24">
        <v>1.72536372647773E-2</v>
      </c>
      <c r="AZ19" s="25">
        <v>0.375441500498299</v>
      </c>
      <c r="BA19" s="25">
        <v>8.5531084084489895E-2</v>
      </c>
      <c r="BB19" s="25">
        <v>8.3465681244694903E-2</v>
      </c>
      <c r="BC19" s="25">
        <v>0.156344756958541</v>
      </c>
      <c r="BD19" s="25">
        <v>0.17911326722781901</v>
      </c>
      <c r="BE19" s="25">
        <v>0.32859353187496998</v>
      </c>
      <c r="BF19" s="25">
        <v>5.7367084759231003E-2</v>
      </c>
      <c r="BG19" s="25">
        <v>0.20525605599056401</v>
      </c>
      <c r="BH19" s="25">
        <v>-7.1060342332859697E-2</v>
      </c>
      <c r="BI19" s="26">
        <v>-0.28140474509928998</v>
      </c>
      <c r="BJ19" s="25">
        <v>7.1896025126856403E-2</v>
      </c>
      <c r="BK19" s="25">
        <v>0.40475459253832002</v>
      </c>
      <c r="BL19" s="25">
        <v>1.04879804208998E-2</v>
      </c>
      <c r="BM19" s="25">
        <v>-8.1706972103168005E-2</v>
      </c>
      <c r="BN19" s="25">
        <v>3.6918417809063797E-2</v>
      </c>
      <c r="BO19" s="25">
        <v>0.34984851010805301</v>
      </c>
      <c r="BP19" s="25">
        <v>1</v>
      </c>
      <c r="BQ19" s="25">
        <v>-0.22005608294502399</v>
      </c>
      <c r="BR19" s="25">
        <v>0.374673001460125</v>
      </c>
      <c r="BS19" s="25">
        <v>0.11384745995894099</v>
      </c>
      <c r="BT19" s="26">
        <v>-0.28342065749030998</v>
      </c>
    </row>
    <row r="20" spans="1:72" ht="21" x14ac:dyDescent="0.45">
      <c r="A20" s="16" t="s">
        <v>42</v>
      </c>
      <c r="B20" s="1">
        <v>7264</v>
      </c>
      <c r="C20" s="9">
        <v>2.5918E-2</v>
      </c>
      <c r="D20" s="1">
        <v>2.1505740000000002</v>
      </c>
      <c r="E20" s="1">
        <v>-6.9480000000000004</v>
      </c>
      <c r="F20" s="1">
        <v>-1.4391499999999999</v>
      </c>
      <c r="G20" s="9">
        <v>3.8449999999999998E-2</v>
      </c>
      <c r="H20" s="1">
        <v>1.5129999999999999</v>
      </c>
      <c r="I20" s="6">
        <v>7.0412999999999997</v>
      </c>
      <c r="K20" s="100"/>
      <c r="L20" s="39"/>
      <c r="M20" s="24"/>
      <c r="N20" s="30"/>
      <c r="O20" s="55"/>
      <c r="P20" s="55"/>
      <c r="Q20" s="30"/>
      <c r="R20" s="55"/>
      <c r="S20" s="30"/>
      <c r="T20" s="55"/>
      <c r="U20" s="49"/>
      <c r="V20" s="30"/>
      <c r="W20" s="30"/>
      <c r="X20" s="58"/>
      <c r="AY20" s="24">
        <v>4.32147709089774E-2</v>
      </c>
      <c r="AZ20" s="25">
        <v>1.7332725709302201E-2</v>
      </c>
      <c r="BA20" s="25">
        <v>4.4997637181674599E-3</v>
      </c>
      <c r="BB20" s="25">
        <v>4.67662939528024E-2</v>
      </c>
      <c r="BC20" s="25">
        <v>3.3731502945926199E-3</v>
      </c>
      <c r="BD20" s="25">
        <v>8.0504193595201903E-2</v>
      </c>
      <c r="BE20" s="25">
        <v>0.18947154125061699</v>
      </c>
      <c r="BF20" s="25">
        <v>1.8623915469308101E-2</v>
      </c>
      <c r="BG20" s="25">
        <v>4.0992916502790598E-2</v>
      </c>
      <c r="BH20" s="25">
        <v>0.15503734261645599</v>
      </c>
      <c r="BI20" s="26">
        <v>-0.145330266228553</v>
      </c>
      <c r="BJ20" s="25">
        <v>1.3478962515459899E-2</v>
      </c>
      <c r="BK20" s="25">
        <v>-0.51086292323754001</v>
      </c>
      <c r="BL20" s="25">
        <v>-0.105653273227847</v>
      </c>
      <c r="BM20" s="25">
        <v>-0.22626018995195099</v>
      </c>
      <c r="BN20" s="25">
        <v>-0.31312241287409798</v>
      </c>
      <c r="BO20" s="25">
        <v>2.3257947840234501E-2</v>
      </c>
      <c r="BP20" s="25">
        <v>-0.22005608294502399</v>
      </c>
      <c r="BQ20" s="25">
        <v>1</v>
      </c>
      <c r="BR20" s="25">
        <v>-0.228394303948106</v>
      </c>
      <c r="BS20" s="25">
        <v>0.143809823108246</v>
      </c>
      <c r="BT20" s="26">
        <v>-0.33907112601921002</v>
      </c>
    </row>
    <row r="21" spans="1:72" ht="21" x14ac:dyDescent="0.45">
      <c r="A21" s="16" t="s">
        <v>44</v>
      </c>
      <c r="B21" s="1">
        <v>7264</v>
      </c>
      <c r="C21" s="9">
        <v>8.5700000000000001E-4</v>
      </c>
      <c r="D21" s="1">
        <v>0.209035</v>
      </c>
      <c r="E21" s="1">
        <v>-2.0407999999999999</v>
      </c>
      <c r="F21" s="1">
        <v>-8.0225000000000005E-2</v>
      </c>
      <c r="G21" s="9">
        <v>-4.0000000000000002E-4</v>
      </c>
      <c r="H21" s="1">
        <v>7.7450000000000005E-2</v>
      </c>
      <c r="I21" s="6">
        <v>3.1469999999999998</v>
      </c>
      <c r="K21" s="100"/>
      <c r="L21" s="39"/>
      <c r="M21" s="24"/>
      <c r="N21" s="30"/>
      <c r="O21" s="55"/>
      <c r="P21" s="30"/>
      <c r="Q21" s="30"/>
      <c r="R21" s="30"/>
      <c r="S21" s="30"/>
      <c r="T21" s="55"/>
      <c r="U21" s="30"/>
      <c r="V21" s="49"/>
      <c r="W21" s="30"/>
      <c r="X21" s="46"/>
      <c r="AY21" s="24">
        <v>4.1043670105459298E-2</v>
      </c>
      <c r="AZ21" s="25">
        <v>0.190039321694536</v>
      </c>
      <c r="BA21" s="25">
        <v>0.14054673559849001</v>
      </c>
      <c r="BB21" s="25">
        <v>1.5928596795379699E-2</v>
      </c>
      <c r="BC21" s="25">
        <v>6.9647541728659695E-2</v>
      </c>
      <c r="BD21" s="25">
        <v>9.5997840025670203E-2</v>
      </c>
      <c r="BE21" s="25">
        <v>0.13651238634284599</v>
      </c>
      <c r="BF21" s="25">
        <v>5.7443926944144297E-2</v>
      </c>
      <c r="BG21" s="25">
        <v>0.27215169570308301</v>
      </c>
      <c r="BH21" s="25">
        <v>-3.9548637240342403E-2</v>
      </c>
      <c r="BI21" s="26">
        <v>-0.15741077286827801</v>
      </c>
      <c r="BJ21" s="25">
        <v>7.6676131279599602E-2</v>
      </c>
      <c r="BK21" s="25">
        <v>0.242394419377335</v>
      </c>
      <c r="BL21" s="25">
        <v>0.17536653247549999</v>
      </c>
      <c r="BM21" s="25">
        <v>-0.16164868786432501</v>
      </c>
      <c r="BN21" s="25">
        <v>-0.18769699360398201</v>
      </c>
      <c r="BO21" s="25">
        <v>0.17852996821845599</v>
      </c>
      <c r="BP21" s="25">
        <v>0.374673001460125</v>
      </c>
      <c r="BQ21" s="25">
        <v>-0.228394303948106</v>
      </c>
      <c r="BR21" s="25">
        <v>1</v>
      </c>
      <c r="BS21" s="25">
        <v>-7.5086719416278601E-4</v>
      </c>
      <c r="BT21" s="26">
        <v>8.5481848624387406E-3</v>
      </c>
    </row>
    <row r="22" spans="1:72" ht="21" x14ac:dyDescent="0.45">
      <c r="A22" s="16" t="s">
        <v>46</v>
      </c>
      <c r="B22" s="1">
        <v>7264</v>
      </c>
      <c r="C22" s="9">
        <v>4.5050000000000003E-3</v>
      </c>
      <c r="D22" s="1">
        <v>0.300595</v>
      </c>
      <c r="E22" s="1">
        <v>-4.7435</v>
      </c>
      <c r="F22" s="1">
        <v>-1.12E-2</v>
      </c>
      <c r="G22" s="9">
        <v>0</v>
      </c>
      <c r="H22" s="1">
        <v>1.14E-2</v>
      </c>
      <c r="I22" s="6">
        <v>2.8593999999999999</v>
      </c>
      <c r="K22" s="100"/>
      <c r="L22" s="39"/>
      <c r="M22" s="24"/>
      <c r="N22" s="30"/>
      <c r="O22" s="30"/>
      <c r="P22" s="30"/>
      <c r="Q22" s="30"/>
      <c r="R22" s="30"/>
      <c r="S22" s="30"/>
      <c r="T22" s="55"/>
      <c r="U22" s="30"/>
      <c r="V22" s="30"/>
      <c r="W22" s="49"/>
      <c r="X22" s="46"/>
      <c r="AY22" s="24">
        <v>8.6201508540290801E-3</v>
      </c>
      <c r="AZ22" s="25">
        <v>0.13725772045297199</v>
      </c>
      <c r="BA22" s="25">
        <v>3.8457916655361399E-2</v>
      </c>
      <c r="BB22" s="25">
        <v>1.5911754221296402E-2</v>
      </c>
      <c r="BC22" s="25">
        <v>0.16658922843562399</v>
      </c>
      <c r="BD22" s="25">
        <v>9.0215857266653807E-2</v>
      </c>
      <c r="BE22" s="25">
        <v>0.104401501257864</v>
      </c>
      <c r="BF22" s="25">
        <v>0.18944088174990101</v>
      </c>
      <c r="BG22" s="25">
        <v>2.7139983216197899E-2</v>
      </c>
      <c r="BH22" s="25">
        <v>3.9884344417443797E-3</v>
      </c>
      <c r="BI22" s="26">
        <v>-0.13046494007256401</v>
      </c>
      <c r="BJ22" s="25">
        <v>-5.0722891948851304E-3</v>
      </c>
      <c r="BK22" s="25">
        <v>-4.6737735790827201E-3</v>
      </c>
      <c r="BL22" s="25">
        <v>-5.8772278379368902E-2</v>
      </c>
      <c r="BM22" s="25">
        <v>-0.13887725827125</v>
      </c>
      <c r="BN22" s="25">
        <v>-0.13188432345381701</v>
      </c>
      <c r="BO22" s="25">
        <v>3.1633167553548502E-2</v>
      </c>
      <c r="BP22" s="25">
        <v>0.11384745995894099</v>
      </c>
      <c r="BQ22" s="25">
        <v>0.143809823108246</v>
      </c>
      <c r="BR22" s="25">
        <v>-7.5086719416278601E-4</v>
      </c>
      <c r="BS22" s="25">
        <v>1</v>
      </c>
      <c r="BT22" s="26">
        <v>-0.14896494926437601</v>
      </c>
    </row>
    <row r="23" spans="1:72" ht="21.4" thickBot="1" x14ac:dyDescent="0.5">
      <c r="A23" s="17" t="s">
        <v>48</v>
      </c>
      <c r="B23" s="7">
        <v>7264</v>
      </c>
      <c r="C23" s="13">
        <v>-3.4183999999999999E-2</v>
      </c>
      <c r="D23" s="7">
        <v>1.6775960000000001</v>
      </c>
      <c r="E23" s="7">
        <v>-8.1369000000000007</v>
      </c>
      <c r="F23" s="7">
        <v>-0.89954999999999996</v>
      </c>
      <c r="G23" s="13">
        <v>2.5999999999999999E-3</v>
      </c>
      <c r="H23" s="7">
        <v>0.84652499999999997</v>
      </c>
      <c r="I23" s="8">
        <v>9.2611000000000008</v>
      </c>
      <c r="K23" s="100"/>
      <c r="L23" s="39"/>
      <c r="M23" s="27"/>
      <c r="N23" s="45"/>
      <c r="O23" s="56"/>
      <c r="P23" s="45"/>
      <c r="Q23" s="45"/>
      <c r="R23" s="45"/>
      <c r="S23" s="45"/>
      <c r="T23" s="56"/>
      <c r="U23" s="45"/>
      <c r="V23" s="45"/>
      <c r="W23" s="45"/>
      <c r="X23" s="50"/>
      <c r="AY23" s="27">
        <v>9.3505113594371202E-4</v>
      </c>
      <c r="AZ23" s="28">
        <v>-0.35682549592104201</v>
      </c>
      <c r="BA23" s="28">
        <v>-3.1093266906781301E-2</v>
      </c>
      <c r="BB23" s="28">
        <v>-5.4183492884349697E-2</v>
      </c>
      <c r="BC23" s="28">
        <v>-8.8868550729777201E-2</v>
      </c>
      <c r="BD23" s="28">
        <v>-0.125064900140892</v>
      </c>
      <c r="BE23" s="28">
        <v>-0.22789749151224301</v>
      </c>
      <c r="BF23" s="28">
        <v>1.0151560926406299E-2</v>
      </c>
      <c r="BG23" s="28">
        <v>1.8335396638242098E-2</v>
      </c>
      <c r="BH23" s="28">
        <v>-1.15676046058657E-2</v>
      </c>
      <c r="BI23" s="29">
        <v>0.28565548667708801</v>
      </c>
      <c r="BJ23" s="28">
        <v>-2.0071604084271201E-2</v>
      </c>
      <c r="BK23" s="28">
        <v>-0.33057950830929</v>
      </c>
      <c r="BL23" s="28">
        <v>-0.184517438323373</v>
      </c>
      <c r="BM23" s="28">
        <v>0.14731484892772601</v>
      </c>
      <c r="BN23" s="28">
        <v>-0.19451927929785301</v>
      </c>
      <c r="BO23" s="28">
        <v>-0.28888724040521402</v>
      </c>
      <c r="BP23" s="28">
        <v>-0.28342065749030998</v>
      </c>
      <c r="BQ23" s="28">
        <v>-0.33907112601921002</v>
      </c>
      <c r="BR23" s="28">
        <v>8.5481848624387406E-3</v>
      </c>
      <c r="BS23" s="28">
        <v>-0.14896494926437601</v>
      </c>
      <c r="BT23" s="29">
        <v>1</v>
      </c>
    </row>
    <row r="24" spans="1:72" ht="14.25" customHeight="1" x14ac:dyDescent="0.45">
      <c r="A24" s="18" t="s">
        <v>17</v>
      </c>
      <c r="B24" s="3">
        <v>7264</v>
      </c>
      <c r="C24" s="11">
        <v>-6.2912999999999997E-2</v>
      </c>
      <c r="D24" s="3">
        <v>7.8756890000000004</v>
      </c>
      <c r="E24" s="3">
        <v>-71</v>
      </c>
      <c r="F24" s="3">
        <v>-4</v>
      </c>
      <c r="G24" s="11">
        <v>0</v>
      </c>
      <c r="H24" s="3">
        <v>4</v>
      </c>
      <c r="I24" s="3">
        <v>97</v>
      </c>
      <c r="M24" s="21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/>
    </row>
    <row r="25" spans="1:72" x14ac:dyDescent="0.45">
      <c r="A25" s="19" t="s">
        <v>18</v>
      </c>
      <c r="B25" s="1">
        <v>7264</v>
      </c>
      <c r="C25" s="9">
        <v>5.7000000000000003E-5</v>
      </c>
      <c r="D25" s="1">
        <v>3.5726000000000001E-2</v>
      </c>
      <c r="E25" s="1">
        <v>-0.16273000000000001</v>
      </c>
      <c r="F25" s="1">
        <v>-2.1121999999999998E-2</v>
      </c>
      <c r="G25" s="9">
        <v>1.2999999999999999E-4</v>
      </c>
      <c r="H25" s="1">
        <v>2.0747999999999999E-2</v>
      </c>
      <c r="I25" s="1">
        <v>0.13796</v>
      </c>
      <c r="M25" s="2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6"/>
      <c r="AY25" t="s">
        <v>87</v>
      </c>
    </row>
    <row r="26" spans="1:72" x14ac:dyDescent="0.45">
      <c r="A26" s="19" t="s">
        <v>19</v>
      </c>
      <c r="B26" s="1">
        <v>7264</v>
      </c>
      <c r="C26" s="9">
        <v>-7.3134000000000005E-2</v>
      </c>
      <c r="D26" s="1">
        <v>22.281884000000002</v>
      </c>
      <c r="E26" s="1">
        <v>-80.68338</v>
      </c>
      <c r="F26" s="1">
        <v>-15.053504999999999</v>
      </c>
      <c r="G26" s="9">
        <v>0.37822499999999998</v>
      </c>
      <c r="H26" s="1">
        <v>14.51036</v>
      </c>
      <c r="I26" s="1">
        <v>78.67183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BA26" t="s">
        <v>27</v>
      </c>
      <c r="BB26" t="s">
        <v>29</v>
      </c>
      <c r="BC26" t="s">
        <v>31</v>
      </c>
      <c r="BD26" t="s">
        <v>33</v>
      </c>
      <c r="BE26" t="s">
        <v>35</v>
      </c>
      <c r="BF26" t="s">
        <v>37</v>
      </c>
      <c r="BG26" t="s">
        <v>39</v>
      </c>
      <c r="BH26" t="s">
        <v>41</v>
      </c>
      <c r="BI26" t="s">
        <v>43</v>
      </c>
      <c r="BJ26" t="s">
        <v>45</v>
      </c>
      <c r="BK26" t="s">
        <v>47</v>
      </c>
    </row>
    <row r="27" spans="1:72" ht="14.65" thickBot="1" x14ac:dyDescent="0.5">
      <c r="A27" s="19" t="s">
        <v>20</v>
      </c>
      <c r="B27" s="1">
        <v>7264</v>
      </c>
      <c r="C27" s="9">
        <v>0.33394600000000002</v>
      </c>
      <c r="D27" s="1">
        <v>14.581391</v>
      </c>
      <c r="E27" s="1">
        <v>-56.728200000000001</v>
      </c>
      <c r="F27" s="1">
        <v>-9.1241819999999993</v>
      </c>
      <c r="G27" s="9">
        <v>0.37932500000000002</v>
      </c>
      <c r="H27" s="1">
        <v>9.916995</v>
      </c>
      <c r="I27" s="1">
        <v>65.346689999999995</v>
      </c>
      <c r="M27" s="2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6"/>
      <c r="BA27">
        <f t="array" ref="BA27:BK27">TRANSPOSE(AZ28:AZ53)</f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72" x14ac:dyDescent="0.45">
      <c r="A28" s="19" t="s">
        <v>21</v>
      </c>
      <c r="B28" s="1">
        <v>7264</v>
      </c>
      <c r="C28" s="9">
        <v>-3.4611000000000003E-2</v>
      </c>
      <c r="D28" s="1">
        <v>22.610239</v>
      </c>
      <c r="E28" s="1">
        <v>-79.494630000000001</v>
      </c>
      <c r="F28" s="1">
        <v>-15.270137</v>
      </c>
      <c r="G28" s="9">
        <v>0.25372499999999998</v>
      </c>
      <c r="H28" s="1">
        <v>14.868964999999999</v>
      </c>
      <c r="I28" s="1">
        <v>78.257959999999997</v>
      </c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  <c r="AY28" t="s">
        <v>27</v>
      </c>
      <c r="AZ28">
        <f>O56</f>
        <v>0</v>
      </c>
      <c r="BA28" s="21" t="e">
        <f>$AZ28/BA$27</f>
        <v>#DIV/0!</v>
      </c>
      <c r="BB28" s="22" t="e">
        <f t="shared" ref="BB28:BK53" si="0">$AZ28/BB$27</f>
        <v>#DIV/0!</v>
      </c>
      <c r="BC28" s="22" t="e">
        <f t="shared" si="0"/>
        <v>#DIV/0!</v>
      </c>
      <c r="BD28" s="22" t="e">
        <f t="shared" si="0"/>
        <v>#DIV/0!</v>
      </c>
      <c r="BE28" s="22" t="e">
        <f t="shared" si="0"/>
        <v>#DIV/0!</v>
      </c>
      <c r="BF28" s="22" t="e">
        <f t="shared" si="0"/>
        <v>#DIV/0!</v>
      </c>
      <c r="BG28" s="22" t="e">
        <f t="shared" si="0"/>
        <v>#DIV/0!</v>
      </c>
      <c r="BH28" s="22" t="e">
        <f t="shared" si="0"/>
        <v>#DIV/0!</v>
      </c>
      <c r="BI28" s="22" t="e">
        <f t="shared" si="0"/>
        <v>#DIV/0!</v>
      </c>
      <c r="BJ28" s="22" t="e">
        <f t="shared" si="0"/>
        <v>#DIV/0!</v>
      </c>
      <c r="BK28" s="23" t="e">
        <f>$AZ28/BK$27</f>
        <v>#DIV/0!</v>
      </c>
    </row>
    <row r="29" spans="1:72" x14ac:dyDescent="0.45">
      <c r="A29" s="19" t="s">
        <v>22</v>
      </c>
      <c r="B29" s="1">
        <v>7264</v>
      </c>
      <c r="C29" s="9">
        <v>3.7069999999999999E-2</v>
      </c>
      <c r="D29" s="1">
        <v>18.285384000000001</v>
      </c>
      <c r="E29" s="1">
        <v>-58.309480000000001</v>
      </c>
      <c r="F29" s="1">
        <v>-12.670703</v>
      </c>
      <c r="G29" s="9">
        <v>-4.3439999999999999E-2</v>
      </c>
      <c r="H29" s="1">
        <v>12.666252</v>
      </c>
      <c r="I29" s="1">
        <v>63.12876</v>
      </c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6"/>
      <c r="AY29" t="s">
        <v>29</v>
      </c>
      <c r="AZ29">
        <f>O57</f>
        <v>0</v>
      </c>
      <c r="BA29" s="24" t="e">
        <f t="shared" ref="BA29:BA53" si="1">$AZ29/BA$27</f>
        <v>#DIV/0!</v>
      </c>
      <c r="BB29" s="25" t="e">
        <f t="shared" si="0"/>
        <v>#DIV/0!</v>
      </c>
      <c r="BC29" s="25" t="e">
        <f t="shared" si="0"/>
        <v>#DIV/0!</v>
      </c>
      <c r="BD29" s="25" t="e">
        <f t="shared" si="0"/>
        <v>#DIV/0!</v>
      </c>
      <c r="BE29" s="25" t="e">
        <f t="shared" si="0"/>
        <v>#DIV/0!</v>
      </c>
      <c r="BF29" s="25" t="e">
        <f t="shared" si="0"/>
        <v>#DIV/0!</v>
      </c>
      <c r="BG29" s="25" t="e">
        <f t="shared" si="0"/>
        <v>#DIV/0!</v>
      </c>
      <c r="BH29" s="25" t="e">
        <f t="shared" si="0"/>
        <v>#DIV/0!</v>
      </c>
      <c r="BI29" s="25" t="e">
        <f t="shared" si="0"/>
        <v>#DIV/0!</v>
      </c>
      <c r="BJ29" s="25" t="e">
        <f t="shared" si="0"/>
        <v>#DIV/0!</v>
      </c>
      <c r="BK29" s="26" t="e">
        <f t="shared" si="0"/>
        <v>#DIV/0!</v>
      </c>
    </row>
    <row r="30" spans="1:72" x14ac:dyDescent="0.45">
      <c r="A30" s="19" t="s">
        <v>23</v>
      </c>
      <c r="B30" s="1">
        <v>7264</v>
      </c>
      <c r="C30" s="9">
        <v>2.7854E-2</v>
      </c>
      <c r="D30" s="1">
        <v>12.38358</v>
      </c>
      <c r="E30" s="1">
        <v>-45.784410000000001</v>
      </c>
      <c r="F30" s="1">
        <v>-7.9556519999999997</v>
      </c>
      <c r="G30" s="9">
        <v>-6.8925E-2</v>
      </c>
      <c r="H30" s="1">
        <v>8.0140480000000007</v>
      </c>
      <c r="I30" s="1">
        <v>48.642659999999999</v>
      </c>
      <c r="M30" s="2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6"/>
      <c r="AY30" t="s">
        <v>31</v>
      </c>
      <c r="AZ30">
        <f>O58</f>
        <v>0</v>
      </c>
      <c r="BA30" s="24" t="e">
        <f t="shared" si="1"/>
        <v>#DIV/0!</v>
      </c>
      <c r="BB30" s="25" t="e">
        <f t="shared" si="0"/>
        <v>#DIV/0!</v>
      </c>
      <c r="BC30" s="25" t="e">
        <f t="shared" si="0"/>
        <v>#DIV/0!</v>
      </c>
      <c r="BD30" s="25" t="e">
        <f t="shared" si="0"/>
        <v>#DIV/0!</v>
      </c>
      <c r="BE30" s="25" t="e">
        <f t="shared" si="0"/>
        <v>#DIV/0!</v>
      </c>
      <c r="BF30" s="25" t="e">
        <f t="shared" si="0"/>
        <v>#DIV/0!</v>
      </c>
      <c r="BG30" s="25" t="e">
        <f t="shared" si="0"/>
        <v>#DIV/0!</v>
      </c>
      <c r="BH30" s="25" t="e">
        <f t="shared" si="0"/>
        <v>#DIV/0!</v>
      </c>
      <c r="BI30" s="25" t="e">
        <f t="shared" si="0"/>
        <v>#DIV/0!</v>
      </c>
      <c r="BJ30" s="25" t="e">
        <f t="shared" si="0"/>
        <v>#DIV/0!</v>
      </c>
      <c r="BK30" s="26" t="e">
        <f t="shared" si="0"/>
        <v>#DIV/0!</v>
      </c>
    </row>
    <row r="31" spans="1:72" x14ac:dyDescent="0.45">
      <c r="A31" s="19" t="s">
        <v>24</v>
      </c>
      <c r="B31" s="1">
        <v>7264</v>
      </c>
      <c r="C31" s="9">
        <v>-8.5442000000000004E-2</v>
      </c>
      <c r="D31" s="1">
        <v>6.5944630000000002</v>
      </c>
      <c r="E31" s="1">
        <v>-24.676079999999999</v>
      </c>
      <c r="F31" s="1">
        <v>-4.2055999999999996</v>
      </c>
      <c r="G31" s="9">
        <v>-7.0095000000000005E-2</v>
      </c>
      <c r="H31" s="1">
        <v>4.0367300000000004</v>
      </c>
      <c r="I31" s="1">
        <v>27.380240000000001</v>
      </c>
      <c r="M31" s="2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6"/>
      <c r="AY31" t="s">
        <v>33</v>
      </c>
      <c r="AZ31">
        <f>O59</f>
        <v>0</v>
      </c>
      <c r="BA31" s="24" t="e">
        <f t="shared" si="1"/>
        <v>#DIV/0!</v>
      </c>
      <c r="BB31" s="25" t="e">
        <f t="shared" si="0"/>
        <v>#DIV/0!</v>
      </c>
      <c r="BC31" s="25" t="e">
        <f t="shared" si="0"/>
        <v>#DIV/0!</v>
      </c>
      <c r="BD31" s="25" t="e">
        <f t="shared" si="0"/>
        <v>#DIV/0!</v>
      </c>
      <c r="BE31" s="25" t="e">
        <f t="shared" si="0"/>
        <v>#DIV/0!</v>
      </c>
      <c r="BF31" s="25" t="e">
        <f t="shared" si="0"/>
        <v>#DIV/0!</v>
      </c>
      <c r="BG31" s="25" t="e">
        <f t="shared" si="0"/>
        <v>#DIV/0!</v>
      </c>
      <c r="BH31" s="25" t="e">
        <f t="shared" si="0"/>
        <v>#DIV/0!</v>
      </c>
      <c r="BI31" s="25" t="e">
        <f t="shared" si="0"/>
        <v>#DIV/0!</v>
      </c>
      <c r="BJ31" s="25" t="e">
        <f t="shared" si="0"/>
        <v>#DIV/0!</v>
      </c>
      <c r="BK31" s="26" t="e">
        <f t="shared" si="0"/>
        <v>#DIV/0!</v>
      </c>
    </row>
    <row r="32" spans="1:72" x14ac:dyDescent="0.45">
      <c r="A32" s="19" t="s">
        <v>25</v>
      </c>
      <c r="B32" s="1">
        <v>7264</v>
      </c>
      <c r="C32" s="9">
        <v>2.8084999999999999E-2</v>
      </c>
      <c r="D32" s="1">
        <v>12.276622</v>
      </c>
      <c r="E32" s="1">
        <v>-46.444540000000003</v>
      </c>
      <c r="F32" s="1">
        <v>-7.9173179999999999</v>
      </c>
      <c r="G32" s="9">
        <v>-7.1114999999999998E-2</v>
      </c>
      <c r="H32" s="1">
        <v>7.9242419999999996</v>
      </c>
      <c r="I32" s="1">
        <v>48.238930000000003</v>
      </c>
      <c r="M32" s="2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6"/>
      <c r="BA32" s="24"/>
      <c r="BB32" s="25"/>
      <c r="BC32" s="25"/>
      <c r="BD32" s="25"/>
      <c r="BE32" s="25"/>
      <c r="BF32" s="25"/>
      <c r="BG32" s="25"/>
      <c r="BH32" s="25"/>
      <c r="BI32" s="25"/>
      <c r="BJ32" s="25"/>
      <c r="BK32" s="26"/>
    </row>
    <row r="33" spans="1:63" ht="14.65" thickBot="1" x14ac:dyDescent="0.5">
      <c r="A33" s="19" t="s">
        <v>26</v>
      </c>
      <c r="B33" s="1">
        <v>7264</v>
      </c>
      <c r="C33" s="9">
        <v>-5.6996999999999999E-2</v>
      </c>
      <c r="D33" s="1">
        <v>13.41469</v>
      </c>
      <c r="E33" s="1">
        <v>-47.782980000000002</v>
      </c>
      <c r="F33" s="1">
        <v>-8.9276470000000003</v>
      </c>
      <c r="G33" s="9">
        <v>-4.4964999999999998E-2</v>
      </c>
      <c r="H33" s="1">
        <v>9.0818600000000007</v>
      </c>
      <c r="I33" s="1">
        <v>43.900869999999998</v>
      </c>
      <c r="M33" s="2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6"/>
      <c r="BA33" s="24"/>
      <c r="BB33" s="25"/>
      <c r="BC33" s="25"/>
      <c r="BD33" s="25"/>
      <c r="BE33" s="25"/>
      <c r="BF33" s="25"/>
      <c r="BG33" s="25"/>
      <c r="BH33" s="25"/>
      <c r="BI33" s="25"/>
      <c r="BJ33" s="25"/>
      <c r="BK33" s="26"/>
    </row>
    <row r="34" spans="1:63" x14ac:dyDescent="0.45">
      <c r="A34" s="19" t="s">
        <v>104</v>
      </c>
      <c r="B34" s="1">
        <v>7264</v>
      </c>
      <c r="C34" s="9">
        <v>9.6400000000000001E-4</v>
      </c>
      <c r="D34" s="1">
        <v>0.14322699999999999</v>
      </c>
      <c r="E34" s="1">
        <v>-2</v>
      </c>
      <c r="F34" s="1">
        <v>0</v>
      </c>
      <c r="G34" s="9">
        <v>0</v>
      </c>
      <c r="H34" s="1">
        <v>0</v>
      </c>
      <c r="I34" s="1">
        <v>2</v>
      </c>
      <c r="M34" s="21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  <c r="AY34" t="s">
        <v>35</v>
      </c>
      <c r="AZ34">
        <f>O60</f>
        <v>0</v>
      </c>
      <c r="BA34" s="24" t="e">
        <f t="shared" si="1"/>
        <v>#DIV/0!</v>
      </c>
      <c r="BB34" s="25" t="e">
        <f t="shared" si="0"/>
        <v>#DIV/0!</v>
      </c>
      <c r="BC34" s="25" t="e">
        <f t="shared" si="0"/>
        <v>#DIV/0!</v>
      </c>
      <c r="BD34" s="25" t="e">
        <f t="shared" si="0"/>
        <v>#DIV/0!</v>
      </c>
      <c r="BE34" s="25" t="e">
        <f t="shared" si="0"/>
        <v>#DIV/0!</v>
      </c>
      <c r="BF34" s="25" t="e">
        <f t="shared" si="0"/>
        <v>#DIV/0!</v>
      </c>
      <c r="BG34" s="25" t="e">
        <f t="shared" si="0"/>
        <v>#DIV/0!</v>
      </c>
      <c r="BH34" s="25" t="e">
        <f t="shared" si="0"/>
        <v>#DIV/0!</v>
      </c>
      <c r="BI34" s="25" t="e">
        <f t="shared" si="0"/>
        <v>#DIV/0!</v>
      </c>
      <c r="BJ34" s="25" t="e">
        <f t="shared" si="0"/>
        <v>#DIV/0!</v>
      </c>
      <c r="BK34" s="26" t="e">
        <f t="shared" si="0"/>
        <v>#DIV/0!</v>
      </c>
    </row>
    <row r="35" spans="1:63" x14ac:dyDescent="0.45">
      <c r="A35" s="19" t="s">
        <v>105</v>
      </c>
      <c r="B35" s="1">
        <v>7264</v>
      </c>
      <c r="C35" s="9">
        <v>9.6400000000000001E-4</v>
      </c>
      <c r="D35" s="1">
        <v>0.273426</v>
      </c>
      <c r="E35" s="1">
        <v>-7</v>
      </c>
      <c r="F35" s="1">
        <v>0</v>
      </c>
      <c r="G35" s="9">
        <v>0</v>
      </c>
      <c r="H35" s="1">
        <v>0</v>
      </c>
      <c r="I35" s="1">
        <v>4</v>
      </c>
      <c r="M35" s="2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6"/>
      <c r="AY35" t="s">
        <v>37</v>
      </c>
      <c r="AZ35">
        <f>O61</f>
        <v>0</v>
      </c>
      <c r="BA35" s="24" t="e">
        <f t="shared" si="1"/>
        <v>#DIV/0!</v>
      </c>
      <c r="BB35" s="25" t="e">
        <f t="shared" si="0"/>
        <v>#DIV/0!</v>
      </c>
      <c r="BC35" s="25" t="e">
        <f t="shared" si="0"/>
        <v>#DIV/0!</v>
      </c>
      <c r="BD35" s="25" t="e">
        <f t="shared" si="0"/>
        <v>#DIV/0!</v>
      </c>
      <c r="BE35" s="25" t="e">
        <f t="shared" si="0"/>
        <v>#DIV/0!</v>
      </c>
      <c r="BF35" s="25" t="e">
        <f t="shared" si="0"/>
        <v>#DIV/0!</v>
      </c>
      <c r="BG35" s="25" t="e">
        <f t="shared" si="0"/>
        <v>#DIV/0!</v>
      </c>
      <c r="BH35" s="25" t="e">
        <f t="shared" si="0"/>
        <v>#DIV/0!</v>
      </c>
      <c r="BI35" s="25" t="e">
        <f t="shared" si="0"/>
        <v>#DIV/0!</v>
      </c>
      <c r="BJ35" s="25" t="e">
        <f t="shared" si="0"/>
        <v>#DIV/0!</v>
      </c>
      <c r="BK35" s="26" t="e">
        <f t="shared" si="0"/>
        <v>#DIV/0!</v>
      </c>
    </row>
    <row r="36" spans="1:63" x14ac:dyDescent="0.45">
      <c r="A36" s="42" t="s">
        <v>106</v>
      </c>
      <c r="B36" s="43">
        <v>7264</v>
      </c>
      <c r="C36" s="44">
        <v>-1.3799999999999999E-4</v>
      </c>
      <c r="D36" s="43">
        <v>0.15873300000000001</v>
      </c>
      <c r="E36" s="43">
        <v>-5</v>
      </c>
      <c r="F36" s="43">
        <v>0</v>
      </c>
      <c r="G36" s="44">
        <v>0</v>
      </c>
      <c r="H36" s="43">
        <v>0</v>
      </c>
      <c r="I36" s="43">
        <v>3</v>
      </c>
      <c r="M36" s="24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6"/>
      <c r="BA36" s="24"/>
      <c r="BB36" s="25"/>
      <c r="BC36" s="25"/>
      <c r="BD36" s="25"/>
      <c r="BE36" s="25"/>
      <c r="BF36" s="25"/>
      <c r="BG36" s="25"/>
      <c r="BH36" s="25"/>
      <c r="BI36" s="25"/>
      <c r="BJ36" s="25"/>
      <c r="BK36" s="26"/>
    </row>
    <row r="37" spans="1:63" x14ac:dyDescent="0.45">
      <c r="A37" s="42" t="s">
        <v>107</v>
      </c>
      <c r="B37" s="43">
        <v>7264</v>
      </c>
      <c r="C37" s="44">
        <v>1.2390000000000001E-3</v>
      </c>
      <c r="D37" s="43">
        <v>0.25465199999999999</v>
      </c>
      <c r="E37" s="43">
        <v>-3</v>
      </c>
      <c r="F37" s="43">
        <v>0</v>
      </c>
      <c r="G37" s="44">
        <v>0</v>
      </c>
      <c r="H37" s="43">
        <v>0</v>
      </c>
      <c r="I37" s="43">
        <v>3</v>
      </c>
      <c r="M37" s="2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6"/>
      <c r="BA37" s="24"/>
      <c r="BB37" s="25"/>
      <c r="BC37" s="25"/>
      <c r="BD37" s="25"/>
      <c r="BE37" s="25"/>
      <c r="BF37" s="25"/>
      <c r="BG37" s="25"/>
      <c r="BH37" s="25"/>
      <c r="BI37" s="25"/>
      <c r="BJ37" s="25"/>
      <c r="BK37" s="26"/>
    </row>
    <row r="38" spans="1:63" x14ac:dyDescent="0.45">
      <c r="A38" s="42" t="s">
        <v>108</v>
      </c>
      <c r="B38" s="43">
        <v>7264</v>
      </c>
      <c r="C38" s="44">
        <v>-1.0737999999999999E-2</v>
      </c>
      <c r="D38" s="43">
        <v>2.922355</v>
      </c>
      <c r="E38" s="43">
        <v>-18</v>
      </c>
      <c r="F38" s="43">
        <v>-1</v>
      </c>
      <c r="G38" s="44">
        <v>0</v>
      </c>
      <c r="H38" s="43">
        <v>1</v>
      </c>
      <c r="I38" s="43">
        <v>15</v>
      </c>
      <c r="M38" s="24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6"/>
      <c r="BA38" s="24"/>
      <c r="BB38" s="25"/>
      <c r="BC38" s="25"/>
      <c r="BD38" s="25"/>
      <c r="BE38" s="25"/>
      <c r="BF38" s="25"/>
      <c r="BG38" s="25"/>
      <c r="BH38" s="25"/>
      <c r="BI38" s="25"/>
      <c r="BJ38" s="25"/>
      <c r="BK38" s="26"/>
    </row>
    <row r="39" spans="1:63" x14ac:dyDescent="0.45">
      <c r="A39" s="42" t="s">
        <v>109</v>
      </c>
      <c r="B39" s="43">
        <v>7264</v>
      </c>
      <c r="C39" s="44">
        <v>6.8800000000000003E-4</v>
      </c>
      <c r="D39" s="43">
        <v>9.8868999999999999E-2</v>
      </c>
      <c r="E39" s="43">
        <v>-2</v>
      </c>
      <c r="F39" s="43">
        <v>0</v>
      </c>
      <c r="G39" s="44">
        <v>0</v>
      </c>
      <c r="H39" s="43">
        <v>0</v>
      </c>
      <c r="I39" s="43">
        <v>3</v>
      </c>
      <c r="M39" s="24"/>
      <c r="N39" s="41"/>
      <c r="O39" s="25"/>
      <c r="P39" s="25"/>
      <c r="Q39" s="25"/>
      <c r="R39" s="25"/>
      <c r="S39" s="25"/>
      <c r="T39" s="25"/>
      <c r="U39" s="25"/>
      <c r="V39" s="25"/>
      <c r="W39" s="25"/>
      <c r="X39" s="26"/>
      <c r="BA39" s="24"/>
      <c r="BB39" s="25"/>
      <c r="BC39" s="25"/>
      <c r="BD39" s="25"/>
      <c r="BE39" s="25"/>
      <c r="BF39" s="25"/>
      <c r="BG39" s="25"/>
      <c r="BH39" s="25"/>
      <c r="BI39" s="25"/>
      <c r="BJ39" s="25"/>
      <c r="BK39" s="26"/>
    </row>
    <row r="40" spans="1:63" x14ac:dyDescent="0.45">
      <c r="A40" s="42" t="s">
        <v>110</v>
      </c>
      <c r="B40" s="43">
        <v>7264</v>
      </c>
      <c r="C40" s="44">
        <v>-4.6810000000000003E-3</v>
      </c>
      <c r="D40" s="43">
        <v>0.12845300000000001</v>
      </c>
      <c r="E40" s="43">
        <v>-2</v>
      </c>
      <c r="F40" s="43">
        <v>0</v>
      </c>
      <c r="G40" s="44">
        <v>0</v>
      </c>
      <c r="H40" s="43">
        <v>0</v>
      </c>
      <c r="I40" s="43">
        <v>2</v>
      </c>
      <c r="M40" s="24"/>
      <c r="N40" s="41"/>
      <c r="O40" s="25"/>
      <c r="P40" s="25"/>
      <c r="Q40" s="25"/>
      <c r="R40" s="25"/>
      <c r="S40" s="25"/>
      <c r="T40" s="25"/>
      <c r="U40" s="25"/>
      <c r="V40" s="25"/>
      <c r="W40" s="25"/>
      <c r="X40" s="26"/>
      <c r="BA40" s="24"/>
      <c r="BB40" s="25"/>
      <c r="BC40" s="25"/>
      <c r="BD40" s="25"/>
      <c r="BE40" s="25"/>
      <c r="BF40" s="25"/>
      <c r="BG40" s="25"/>
      <c r="BH40" s="25"/>
      <c r="BI40" s="25"/>
      <c r="BJ40" s="25"/>
      <c r="BK40" s="26"/>
    </row>
    <row r="41" spans="1:63" x14ac:dyDescent="0.45">
      <c r="A41" s="42" t="s">
        <v>111</v>
      </c>
      <c r="B41" s="43">
        <v>7264</v>
      </c>
      <c r="C41" s="44">
        <v>-2.7500000000000002E-4</v>
      </c>
      <c r="D41" s="43">
        <v>0.33271299999999998</v>
      </c>
      <c r="E41" s="43">
        <v>-7</v>
      </c>
      <c r="F41" s="43">
        <v>0</v>
      </c>
      <c r="G41" s="44">
        <v>0</v>
      </c>
      <c r="H41" s="43">
        <v>0</v>
      </c>
      <c r="I41" s="43">
        <v>6</v>
      </c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6"/>
      <c r="BA41" s="24"/>
      <c r="BB41" s="25"/>
      <c r="BC41" s="25"/>
      <c r="BD41" s="25"/>
      <c r="BE41" s="25"/>
      <c r="BF41" s="25"/>
      <c r="BG41" s="25"/>
      <c r="BH41" s="25"/>
      <c r="BI41" s="25"/>
      <c r="BJ41" s="25"/>
      <c r="BK41" s="26"/>
    </row>
    <row r="42" spans="1:63" x14ac:dyDescent="0.45">
      <c r="A42" s="42" t="s">
        <v>112</v>
      </c>
      <c r="B42" s="43">
        <v>7264</v>
      </c>
      <c r="C42" s="44">
        <v>-6.0569999999999999E-3</v>
      </c>
      <c r="D42" s="43">
        <v>1.0045839999999999</v>
      </c>
      <c r="E42" s="43">
        <v>-10</v>
      </c>
      <c r="F42" s="43">
        <v>0</v>
      </c>
      <c r="G42" s="44">
        <v>0</v>
      </c>
      <c r="H42" s="43">
        <v>0</v>
      </c>
      <c r="I42" s="43">
        <v>15</v>
      </c>
      <c r="M42" s="24"/>
      <c r="N42" s="41"/>
      <c r="O42" s="25"/>
      <c r="P42" s="25"/>
      <c r="Q42" s="25"/>
      <c r="R42" s="25"/>
      <c r="S42" s="25"/>
      <c r="T42" s="25"/>
      <c r="U42" s="25"/>
      <c r="V42" s="25"/>
      <c r="W42" s="25"/>
      <c r="X42" s="26"/>
      <c r="BA42" s="24"/>
      <c r="BB42" s="25"/>
      <c r="BC42" s="25"/>
      <c r="BD42" s="25"/>
      <c r="BE42" s="25"/>
      <c r="BF42" s="25"/>
      <c r="BG42" s="25"/>
      <c r="BH42" s="25"/>
      <c r="BI42" s="25"/>
      <c r="BJ42" s="25"/>
      <c r="BK42" s="26"/>
    </row>
    <row r="43" spans="1:63" x14ac:dyDescent="0.45">
      <c r="A43" s="42" t="s">
        <v>113</v>
      </c>
      <c r="B43" s="43">
        <v>7264</v>
      </c>
      <c r="C43" s="44">
        <v>9.0860000000000003E-3</v>
      </c>
      <c r="D43" s="43">
        <v>0.350331</v>
      </c>
      <c r="E43" s="43">
        <v>-6</v>
      </c>
      <c r="F43" s="43">
        <v>0</v>
      </c>
      <c r="G43" s="44">
        <v>0</v>
      </c>
      <c r="H43" s="43">
        <v>0</v>
      </c>
      <c r="I43" s="43">
        <v>5</v>
      </c>
      <c r="M43" s="2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6"/>
      <c r="BA43" s="24"/>
      <c r="BB43" s="25"/>
      <c r="BC43" s="25"/>
      <c r="BD43" s="25"/>
      <c r="BE43" s="25"/>
      <c r="BF43" s="25"/>
      <c r="BG43" s="25"/>
      <c r="BH43" s="25"/>
      <c r="BI43" s="25"/>
      <c r="BJ43" s="25"/>
      <c r="BK43" s="26"/>
    </row>
    <row r="44" spans="1:63" x14ac:dyDescent="0.45">
      <c r="A44" s="42" t="s">
        <v>114</v>
      </c>
      <c r="B44" s="43">
        <v>7264</v>
      </c>
      <c r="C44" s="44">
        <v>8.2600000000000002E-4</v>
      </c>
      <c r="D44" s="43">
        <v>0.13170999999999999</v>
      </c>
      <c r="E44" s="43">
        <v>-2</v>
      </c>
      <c r="F44" s="43">
        <v>0</v>
      </c>
      <c r="G44" s="44">
        <v>0</v>
      </c>
      <c r="H44" s="43">
        <v>0</v>
      </c>
      <c r="I44" s="43">
        <v>3</v>
      </c>
      <c r="M44" s="2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6"/>
      <c r="BA44" s="24"/>
      <c r="BB44" s="25"/>
      <c r="BC44" s="25"/>
      <c r="BD44" s="25"/>
      <c r="BE44" s="25"/>
      <c r="BF44" s="25"/>
      <c r="BG44" s="25"/>
      <c r="BH44" s="25"/>
      <c r="BI44" s="25"/>
      <c r="BJ44" s="25"/>
      <c r="BK44" s="26"/>
    </row>
    <row r="45" spans="1:63" x14ac:dyDescent="0.45">
      <c r="A45" s="42" t="s">
        <v>115</v>
      </c>
      <c r="B45" s="43">
        <v>7264</v>
      </c>
      <c r="C45" s="44">
        <v>-1.652E-3</v>
      </c>
      <c r="D45" s="43">
        <v>0.27114700000000003</v>
      </c>
      <c r="E45" s="43">
        <v>-5</v>
      </c>
      <c r="F45" s="43">
        <v>0</v>
      </c>
      <c r="G45" s="44">
        <v>0</v>
      </c>
      <c r="H45" s="43">
        <v>0</v>
      </c>
      <c r="I45" s="43">
        <v>4</v>
      </c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6"/>
      <c r="BA45" s="24"/>
      <c r="BB45" s="25"/>
      <c r="BC45" s="25"/>
      <c r="BD45" s="25"/>
      <c r="BE45" s="25"/>
      <c r="BF45" s="25"/>
      <c r="BG45" s="25"/>
      <c r="BH45" s="25"/>
      <c r="BI45" s="25"/>
      <c r="BJ45" s="25"/>
      <c r="BK45" s="26"/>
    </row>
    <row r="46" spans="1:63" x14ac:dyDescent="0.45">
      <c r="A46" s="42" t="s">
        <v>116</v>
      </c>
      <c r="B46" s="43">
        <v>7264</v>
      </c>
      <c r="C46" s="44">
        <v>3.029E-3</v>
      </c>
      <c r="D46" s="43">
        <v>0.20253599999999999</v>
      </c>
      <c r="E46" s="43">
        <v>-2</v>
      </c>
      <c r="F46" s="43">
        <v>0</v>
      </c>
      <c r="G46" s="44">
        <v>0</v>
      </c>
      <c r="H46" s="43">
        <v>0</v>
      </c>
      <c r="I46" s="43">
        <v>4</v>
      </c>
      <c r="M46" s="24"/>
      <c r="N46" s="41"/>
      <c r="O46" s="25"/>
      <c r="P46" s="25"/>
      <c r="Q46" s="25"/>
      <c r="R46" s="25"/>
      <c r="S46" s="25"/>
      <c r="T46" s="25"/>
      <c r="U46" s="25"/>
      <c r="V46" s="25"/>
      <c r="W46" s="25"/>
      <c r="X46" s="26"/>
      <c r="BA46" s="24"/>
      <c r="BB46" s="25"/>
      <c r="BC46" s="25"/>
      <c r="BD46" s="25"/>
      <c r="BE46" s="25"/>
      <c r="BF46" s="25"/>
      <c r="BG46" s="25"/>
      <c r="BH46" s="25"/>
      <c r="BI46" s="25"/>
      <c r="BJ46" s="25"/>
      <c r="BK46" s="26"/>
    </row>
    <row r="47" spans="1:63" x14ac:dyDescent="0.45">
      <c r="A47" s="42" t="s">
        <v>117</v>
      </c>
      <c r="B47" s="43">
        <v>7264</v>
      </c>
      <c r="C47" s="44">
        <v>2.8909999999999999E-3</v>
      </c>
      <c r="D47" s="43">
        <v>0.55966300000000002</v>
      </c>
      <c r="E47" s="43">
        <v>-5</v>
      </c>
      <c r="F47" s="43">
        <v>0</v>
      </c>
      <c r="G47" s="44">
        <v>0</v>
      </c>
      <c r="H47" s="43">
        <v>0</v>
      </c>
      <c r="I47" s="43">
        <v>4</v>
      </c>
      <c r="M47" s="24"/>
      <c r="N47" s="41"/>
      <c r="O47" s="25"/>
      <c r="P47" s="25"/>
      <c r="Q47" s="25"/>
      <c r="R47" s="25"/>
      <c r="S47" s="25"/>
      <c r="T47" s="25"/>
      <c r="U47" s="25"/>
      <c r="V47" s="25"/>
      <c r="W47" s="25"/>
      <c r="X47" s="26"/>
      <c r="BA47" s="24"/>
      <c r="BB47" s="25"/>
      <c r="BC47" s="25"/>
      <c r="BD47" s="25"/>
      <c r="BE47" s="25"/>
      <c r="BF47" s="25"/>
      <c r="BG47" s="25"/>
      <c r="BH47" s="25"/>
      <c r="BI47" s="25"/>
      <c r="BJ47" s="25"/>
      <c r="BK47" s="26"/>
    </row>
    <row r="48" spans="1:63" ht="14.65" thickBot="1" x14ac:dyDescent="0.5">
      <c r="A48" s="42" t="s">
        <v>118</v>
      </c>
      <c r="B48" s="43">
        <v>7264</v>
      </c>
      <c r="C48" s="44">
        <v>-1.2390000000000001E-3</v>
      </c>
      <c r="D48" s="43">
        <v>0.11069</v>
      </c>
      <c r="E48" s="43">
        <v>-2</v>
      </c>
      <c r="F48" s="43">
        <v>0</v>
      </c>
      <c r="G48" s="44">
        <v>0</v>
      </c>
      <c r="H48" s="43">
        <v>0</v>
      </c>
      <c r="I48" s="43">
        <v>2</v>
      </c>
      <c r="M48" s="27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9"/>
      <c r="BA48" s="24"/>
      <c r="BB48" s="25"/>
      <c r="BC48" s="25"/>
      <c r="BD48" s="25"/>
      <c r="BE48" s="25"/>
      <c r="BF48" s="25"/>
      <c r="BG48" s="25"/>
      <c r="BH48" s="25"/>
      <c r="BI48" s="25"/>
      <c r="BJ48" s="25"/>
      <c r="BK48" s="26"/>
    </row>
    <row r="49" spans="1:63" x14ac:dyDescent="0.45">
      <c r="A49" s="42" t="s">
        <v>10</v>
      </c>
      <c r="B49" s="43"/>
      <c r="C49" s="44"/>
      <c r="D49" s="43"/>
      <c r="E49" s="43"/>
      <c r="F49" s="43"/>
      <c r="G49" s="44"/>
      <c r="H49" s="43"/>
      <c r="I49" s="43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BA49" s="24"/>
      <c r="BB49" s="25"/>
      <c r="BC49" s="25"/>
      <c r="BD49" s="25"/>
      <c r="BE49" s="25"/>
      <c r="BF49" s="25"/>
      <c r="BG49" s="25"/>
      <c r="BH49" s="25"/>
      <c r="BI49" s="25"/>
      <c r="BJ49" s="25"/>
      <c r="BK49" s="26"/>
    </row>
    <row r="50" spans="1:63" x14ac:dyDescent="0.45">
      <c r="A50" s="42" t="s">
        <v>11</v>
      </c>
      <c r="B50" s="43"/>
      <c r="C50" s="44"/>
      <c r="D50" s="43"/>
      <c r="E50" s="43"/>
      <c r="F50" s="43"/>
      <c r="G50" s="44"/>
      <c r="H50" s="43"/>
      <c r="I50" s="43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BA50" s="24"/>
      <c r="BB50" s="25"/>
      <c r="BC50" s="25"/>
      <c r="BD50" s="25"/>
      <c r="BE50" s="25"/>
      <c r="BF50" s="25"/>
      <c r="BG50" s="25"/>
      <c r="BH50" s="25"/>
      <c r="BI50" s="25"/>
      <c r="BJ50" s="25"/>
      <c r="BK50" s="26"/>
    </row>
    <row r="51" spans="1:63" x14ac:dyDescent="0.45">
      <c r="AY51" t="s">
        <v>43</v>
      </c>
      <c r="AZ51">
        <f t="shared" ref="AZ51:AZ53" si="2">O64</f>
        <v>0</v>
      </c>
      <c r="BA51" s="24" t="e">
        <f t="shared" si="1"/>
        <v>#DIV/0!</v>
      </c>
      <c r="BB51" s="25" t="e">
        <f t="shared" si="0"/>
        <v>#DIV/0!</v>
      </c>
      <c r="BC51" s="25" t="e">
        <f t="shared" si="0"/>
        <v>#DIV/0!</v>
      </c>
      <c r="BD51" s="25" t="e">
        <f t="shared" si="0"/>
        <v>#DIV/0!</v>
      </c>
      <c r="BE51" s="25" t="e">
        <f t="shared" si="0"/>
        <v>#DIV/0!</v>
      </c>
      <c r="BF51" s="25" t="e">
        <f t="shared" si="0"/>
        <v>#DIV/0!</v>
      </c>
      <c r="BG51" s="25" t="e">
        <f t="shared" si="0"/>
        <v>#DIV/0!</v>
      </c>
      <c r="BH51" s="25" t="e">
        <f t="shared" si="0"/>
        <v>#DIV/0!</v>
      </c>
      <c r="BI51" s="25" t="e">
        <f t="shared" si="0"/>
        <v>#DIV/0!</v>
      </c>
      <c r="BJ51" s="25" t="e">
        <f t="shared" si="0"/>
        <v>#DIV/0!</v>
      </c>
      <c r="BK51" s="26" t="e">
        <f t="shared" si="0"/>
        <v>#DIV/0!</v>
      </c>
    </row>
    <row r="52" spans="1:63" x14ac:dyDescent="0.45">
      <c r="A52" s="20" t="s">
        <v>85</v>
      </c>
      <c r="M52">
        <f>COUNTIF(M$2:M$12,"&gt;1.96") +COUNTIF(M$2:M$12,"&lt;-1.96")</f>
        <v>0</v>
      </c>
      <c r="N52">
        <f t="shared" ref="N52:X52" si="3">COUNTIF(N$2:N$12,"&gt;1.96") +COUNTIF(N$2:N$12,"&lt;-1.96")</f>
        <v>0</v>
      </c>
      <c r="O52">
        <f t="shared" si="3"/>
        <v>0</v>
      </c>
      <c r="P52">
        <f t="shared" si="3"/>
        <v>0</v>
      </c>
      <c r="Q52">
        <f t="shared" si="3"/>
        <v>0</v>
      </c>
      <c r="R52">
        <f t="shared" si="3"/>
        <v>0</v>
      </c>
      <c r="S52">
        <f t="shared" si="3"/>
        <v>0</v>
      </c>
      <c r="T52">
        <f t="shared" si="3"/>
        <v>0</v>
      </c>
      <c r="U52">
        <f t="shared" si="3"/>
        <v>0</v>
      </c>
      <c r="V52">
        <f t="shared" si="3"/>
        <v>0</v>
      </c>
      <c r="W52">
        <f t="shared" si="3"/>
        <v>0</v>
      </c>
      <c r="X52">
        <f t="shared" si="3"/>
        <v>0</v>
      </c>
      <c r="AY52" t="s">
        <v>45</v>
      </c>
      <c r="AZ52">
        <f t="shared" si="2"/>
        <v>0</v>
      </c>
      <c r="BA52" s="24" t="e">
        <f t="shared" si="1"/>
        <v>#DIV/0!</v>
      </c>
      <c r="BB52" s="25" t="e">
        <f t="shared" si="0"/>
        <v>#DIV/0!</v>
      </c>
      <c r="BC52" s="25" t="e">
        <f t="shared" si="0"/>
        <v>#DIV/0!</v>
      </c>
      <c r="BD52" s="25" t="e">
        <f t="shared" si="0"/>
        <v>#DIV/0!</v>
      </c>
      <c r="BE52" s="25" t="e">
        <f t="shared" si="0"/>
        <v>#DIV/0!</v>
      </c>
      <c r="BF52" s="25" t="e">
        <f t="shared" si="0"/>
        <v>#DIV/0!</v>
      </c>
      <c r="BG52" s="25" t="e">
        <f t="shared" si="0"/>
        <v>#DIV/0!</v>
      </c>
      <c r="BH52" s="25" t="e">
        <f t="shared" si="0"/>
        <v>#DIV/0!</v>
      </c>
      <c r="BI52" s="25" t="e">
        <f t="shared" si="0"/>
        <v>#DIV/0!</v>
      </c>
      <c r="BJ52" s="25" t="e">
        <f t="shared" si="0"/>
        <v>#DIV/0!</v>
      </c>
      <c r="BK52" s="26" t="e">
        <f t="shared" si="0"/>
        <v>#DIV/0!</v>
      </c>
    </row>
    <row r="53" spans="1:63" ht="14.65" thickBot="1" x14ac:dyDescent="0.5">
      <c r="A53" s="20" t="s">
        <v>86</v>
      </c>
      <c r="M53">
        <f>COUNTIF(M$13:M$23,"&gt;1.96") +COUNTIF(M$13:M$23,"&lt;-1.96")</f>
        <v>0</v>
      </c>
      <c r="N53">
        <f t="shared" ref="N53:X53" si="4">COUNTIF(N$13:N$23,"&gt;1.96") +COUNTIF(N$13:N$23,"&lt;-1.96")</f>
        <v>0</v>
      </c>
      <c r="O53">
        <f>COUNTIF(O$13:O$23,"&gt;1.96") +COUNTIF(O$13:O$23,"&lt;-1.96")</f>
        <v>0</v>
      </c>
      <c r="P53">
        <f t="shared" si="4"/>
        <v>0</v>
      </c>
      <c r="Q53">
        <f t="shared" si="4"/>
        <v>0</v>
      </c>
      <c r="R53">
        <f t="shared" si="4"/>
        <v>0</v>
      </c>
      <c r="S53">
        <f t="shared" si="4"/>
        <v>0</v>
      </c>
      <c r="T53">
        <f>COUNTIF(T$13:T$23,"&gt;1.96") +COUNTIF(T$13:T$23,"&lt;-1.96")</f>
        <v>0</v>
      </c>
      <c r="U53">
        <f t="shared" si="4"/>
        <v>0</v>
      </c>
      <c r="V53">
        <f t="shared" si="4"/>
        <v>0</v>
      </c>
      <c r="W53">
        <f t="shared" si="4"/>
        <v>0</v>
      </c>
      <c r="X53">
        <f t="shared" si="4"/>
        <v>0</v>
      </c>
      <c r="AY53" t="s">
        <v>47</v>
      </c>
      <c r="AZ53">
        <f t="shared" si="2"/>
        <v>0</v>
      </c>
      <c r="BA53" s="27" t="e">
        <f t="shared" si="1"/>
        <v>#DIV/0!</v>
      </c>
      <c r="BB53" s="28" t="e">
        <f t="shared" si="0"/>
        <v>#DIV/0!</v>
      </c>
      <c r="BC53" s="28" t="e">
        <f t="shared" si="0"/>
        <v>#DIV/0!</v>
      </c>
      <c r="BD53" s="28" t="e">
        <f t="shared" si="0"/>
        <v>#DIV/0!</v>
      </c>
      <c r="BE53" s="28" t="e">
        <f t="shared" si="0"/>
        <v>#DIV/0!</v>
      </c>
      <c r="BF53" s="28" t="e">
        <f t="shared" si="0"/>
        <v>#DIV/0!</v>
      </c>
      <c r="BG53" s="28" t="e">
        <f t="shared" si="0"/>
        <v>#DIV/0!</v>
      </c>
      <c r="BH53" s="28" t="e">
        <f t="shared" si="0"/>
        <v>#DIV/0!</v>
      </c>
      <c r="BI53" s="28" t="e">
        <f t="shared" si="0"/>
        <v>#DIV/0!</v>
      </c>
      <c r="BJ53" s="28" t="e">
        <f t="shared" si="0"/>
        <v>#DIV/0!</v>
      </c>
      <c r="BK53" s="29" t="e">
        <f t="shared" si="0"/>
        <v>#DIV/0!</v>
      </c>
    </row>
    <row r="54" spans="1:63" ht="14.65" thickBot="1" x14ac:dyDescent="0.5"/>
    <row r="55" spans="1:63" x14ac:dyDescent="0.45">
      <c r="M55" s="21" t="s">
        <v>70</v>
      </c>
      <c r="N55" s="22" t="s">
        <v>70</v>
      </c>
      <c r="O55" s="22" t="s">
        <v>70</v>
      </c>
      <c r="P55" s="22" t="s">
        <v>70</v>
      </c>
      <c r="Q55" s="22" t="s">
        <v>70</v>
      </c>
      <c r="R55" s="22" t="s">
        <v>70</v>
      </c>
      <c r="S55" s="22" t="s">
        <v>70</v>
      </c>
      <c r="T55" s="22" t="s">
        <v>70</v>
      </c>
      <c r="U55" s="22" t="s">
        <v>70</v>
      </c>
      <c r="V55" s="22" t="s">
        <v>70</v>
      </c>
      <c r="W55" s="22" t="s">
        <v>70</v>
      </c>
      <c r="X55" s="23" t="s">
        <v>70</v>
      </c>
      <c r="AY55" t="s">
        <v>88</v>
      </c>
    </row>
    <row r="56" spans="1:63" ht="21" x14ac:dyDescent="0.45">
      <c r="A56" s="20" t="s">
        <v>0</v>
      </c>
      <c r="K56" s="100" t="s">
        <v>84</v>
      </c>
      <c r="L56" s="39"/>
      <c r="M56" s="24"/>
      <c r="N56" s="49"/>
      <c r="O56" s="52"/>
      <c r="P56" s="52"/>
      <c r="Q56" s="52"/>
      <c r="R56" s="52"/>
      <c r="S56" s="52"/>
      <c r="T56" s="52"/>
      <c r="U56" s="52"/>
      <c r="V56" s="52"/>
      <c r="W56" s="52"/>
      <c r="X56" s="54"/>
      <c r="BA56" t="s">
        <v>27</v>
      </c>
      <c r="BB56" t="s">
        <v>29</v>
      </c>
      <c r="BC56" t="s">
        <v>31</v>
      </c>
      <c r="BD56" t="s">
        <v>33</v>
      </c>
      <c r="BE56" t="s">
        <v>35</v>
      </c>
      <c r="BF56" t="s">
        <v>37</v>
      </c>
      <c r="BG56" t="s">
        <v>39</v>
      </c>
      <c r="BH56" t="s">
        <v>41</v>
      </c>
      <c r="BI56" t="s">
        <v>43</v>
      </c>
      <c r="BJ56" t="s">
        <v>45</v>
      </c>
      <c r="BK56" t="s">
        <v>47</v>
      </c>
    </row>
    <row r="57" spans="1:63" ht="21.4" thickBot="1" x14ac:dyDescent="0.5">
      <c r="A57" s="20" t="s">
        <v>49</v>
      </c>
      <c r="K57" s="100"/>
      <c r="L57" s="39"/>
      <c r="M57" s="24"/>
      <c r="N57" s="52"/>
      <c r="O57" s="49"/>
      <c r="P57" s="52"/>
      <c r="Q57" s="30"/>
      <c r="R57" s="52"/>
      <c r="S57" s="30"/>
      <c r="T57" s="30"/>
      <c r="U57" s="30"/>
      <c r="V57" s="30"/>
      <c r="W57" s="30"/>
      <c r="X57" s="54"/>
      <c r="BA57">
        <f t="array" ref="BA57:BK57">TRANSPOSE(AZ58:AZ68)</f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ht="21" x14ac:dyDescent="0.45">
      <c r="A58" s="20" t="s">
        <v>50</v>
      </c>
      <c r="K58" s="100"/>
      <c r="L58" s="39"/>
      <c r="M58" s="24"/>
      <c r="N58" s="52"/>
      <c r="O58" s="52"/>
      <c r="P58" s="49"/>
      <c r="Q58" s="52"/>
      <c r="R58" s="30"/>
      <c r="S58" s="30"/>
      <c r="T58" s="52"/>
      <c r="U58" s="30"/>
      <c r="V58" s="52"/>
      <c r="W58" s="52"/>
      <c r="X58" s="54"/>
      <c r="AY58" t="s">
        <v>27</v>
      </c>
      <c r="AZ58">
        <f>X56</f>
        <v>0</v>
      </c>
      <c r="BA58" s="21" t="e">
        <f>$AZ58/BA$57</f>
        <v>#DIV/0!</v>
      </c>
      <c r="BB58" s="22" t="e">
        <f t="shared" ref="BB58:BK68" si="5">$AZ58/BB$57</f>
        <v>#DIV/0!</v>
      </c>
      <c r="BC58" s="22" t="e">
        <f t="shared" si="5"/>
        <v>#DIV/0!</v>
      </c>
      <c r="BD58" s="22" t="e">
        <f t="shared" si="5"/>
        <v>#DIV/0!</v>
      </c>
      <c r="BE58" s="22" t="e">
        <f t="shared" si="5"/>
        <v>#DIV/0!</v>
      </c>
      <c r="BF58" s="22" t="e">
        <f t="shared" si="5"/>
        <v>#DIV/0!</v>
      </c>
      <c r="BG58" s="22" t="e">
        <f t="shared" si="5"/>
        <v>#DIV/0!</v>
      </c>
      <c r="BH58" s="22" t="e">
        <f t="shared" si="5"/>
        <v>#DIV/0!</v>
      </c>
      <c r="BI58" s="22" t="e">
        <f t="shared" si="5"/>
        <v>#DIV/0!</v>
      </c>
      <c r="BJ58" s="22" t="e">
        <f t="shared" si="5"/>
        <v>#DIV/0!</v>
      </c>
      <c r="BK58" s="23" t="e">
        <f t="shared" si="5"/>
        <v>#DIV/0!</v>
      </c>
    </row>
    <row r="59" spans="1:63" ht="21" x14ac:dyDescent="0.45">
      <c r="A59" s="20" t="s">
        <v>51</v>
      </c>
      <c r="K59" s="100"/>
      <c r="L59" s="39"/>
      <c r="M59" s="24"/>
      <c r="N59" s="52"/>
      <c r="O59" s="30"/>
      <c r="P59" s="52"/>
      <c r="Q59" s="49"/>
      <c r="R59" s="52"/>
      <c r="S59" s="30"/>
      <c r="T59" s="30"/>
      <c r="U59" s="30"/>
      <c r="V59" s="30"/>
      <c r="W59" s="30"/>
      <c r="X59" s="46"/>
      <c r="AY59" t="s">
        <v>29</v>
      </c>
      <c r="AZ59">
        <f t="shared" ref="AZ59:AZ68" si="6">X57</f>
        <v>0</v>
      </c>
      <c r="BA59" s="24" t="e">
        <f t="shared" ref="BA59:BA68" si="7">$AZ59/BA$57</f>
        <v>#DIV/0!</v>
      </c>
      <c r="BB59" s="25" t="e">
        <f t="shared" si="5"/>
        <v>#DIV/0!</v>
      </c>
      <c r="BC59" s="25" t="e">
        <f t="shared" si="5"/>
        <v>#DIV/0!</v>
      </c>
      <c r="BD59" s="25" t="e">
        <f t="shared" si="5"/>
        <v>#DIV/0!</v>
      </c>
      <c r="BE59" s="25" t="e">
        <f t="shared" si="5"/>
        <v>#DIV/0!</v>
      </c>
      <c r="BF59" s="25" t="e">
        <f t="shared" si="5"/>
        <v>#DIV/0!</v>
      </c>
      <c r="BG59" s="25" t="e">
        <f t="shared" si="5"/>
        <v>#DIV/0!</v>
      </c>
      <c r="BH59" s="25" t="e">
        <f t="shared" si="5"/>
        <v>#DIV/0!</v>
      </c>
      <c r="BI59" s="25" t="e">
        <f t="shared" si="5"/>
        <v>#DIV/0!</v>
      </c>
      <c r="BJ59" s="25" t="e">
        <f t="shared" si="5"/>
        <v>#DIV/0!</v>
      </c>
      <c r="BK59" s="26" t="e">
        <f t="shared" si="5"/>
        <v>#DIV/0!</v>
      </c>
    </row>
    <row r="60" spans="1:63" ht="21" x14ac:dyDescent="0.45">
      <c r="A60" s="20" t="s">
        <v>52</v>
      </c>
      <c r="K60" s="100"/>
      <c r="L60" s="39"/>
      <c r="M60" s="24"/>
      <c r="N60" s="52"/>
      <c r="O60" s="52"/>
      <c r="P60" s="30"/>
      <c r="Q60" s="52"/>
      <c r="R60" s="49"/>
      <c r="S60" s="30"/>
      <c r="T60" s="52"/>
      <c r="U60" s="30"/>
      <c r="V60" s="52"/>
      <c r="W60" s="52"/>
      <c r="X60" s="46"/>
      <c r="AY60" t="s">
        <v>31</v>
      </c>
      <c r="AZ60">
        <f t="shared" si="6"/>
        <v>0</v>
      </c>
      <c r="BA60" s="24" t="e">
        <f t="shared" si="7"/>
        <v>#DIV/0!</v>
      </c>
      <c r="BB60" s="25" t="e">
        <f t="shared" si="5"/>
        <v>#DIV/0!</v>
      </c>
      <c r="BC60" s="25" t="e">
        <f t="shared" si="5"/>
        <v>#DIV/0!</v>
      </c>
      <c r="BD60" s="25" t="e">
        <f t="shared" si="5"/>
        <v>#DIV/0!</v>
      </c>
      <c r="BE60" s="25" t="e">
        <f t="shared" si="5"/>
        <v>#DIV/0!</v>
      </c>
      <c r="BF60" s="25" t="e">
        <f t="shared" si="5"/>
        <v>#DIV/0!</v>
      </c>
      <c r="BG60" s="25" t="e">
        <f t="shared" si="5"/>
        <v>#DIV/0!</v>
      </c>
      <c r="BH60" s="25" t="e">
        <f t="shared" si="5"/>
        <v>#DIV/0!</v>
      </c>
      <c r="BI60" s="25" t="e">
        <f t="shared" si="5"/>
        <v>#DIV/0!</v>
      </c>
      <c r="BJ60" s="25" t="e">
        <f t="shared" si="5"/>
        <v>#DIV/0!</v>
      </c>
      <c r="BK60" s="26" t="e">
        <f t="shared" si="5"/>
        <v>#DIV/0!</v>
      </c>
    </row>
    <row r="61" spans="1:63" ht="21" x14ac:dyDescent="0.45">
      <c r="A61" s="20" t="s">
        <v>53</v>
      </c>
      <c r="K61" s="100"/>
      <c r="L61" s="39"/>
      <c r="M61" s="24"/>
      <c r="N61" s="30"/>
      <c r="O61" s="30"/>
      <c r="P61" s="30"/>
      <c r="Q61" s="30"/>
      <c r="R61" s="30"/>
      <c r="S61" s="49"/>
      <c r="T61" s="30"/>
      <c r="U61" s="30"/>
      <c r="V61" s="30"/>
      <c r="W61" s="30"/>
      <c r="X61" s="46"/>
      <c r="AY61" t="s">
        <v>33</v>
      </c>
      <c r="AZ61">
        <f t="shared" si="6"/>
        <v>0</v>
      </c>
      <c r="BA61" s="24" t="e">
        <f t="shared" si="7"/>
        <v>#DIV/0!</v>
      </c>
      <c r="BB61" s="25" t="e">
        <f t="shared" si="5"/>
        <v>#DIV/0!</v>
      </c>
      <c r="BC61" s="25" t="e">
        <f t="shared" si="5"/>
        <v>#DIV/0!</v>
      </c>
      <c r="BD61" s="25" t="e">
        <f t="shared" si="5"/>
        <v>#DIV/0!</v>
      </c>
      <c r="BE61" s="25" t="e">
        <f t="shared" si="5"/>
        <v>#DIV/0!</v>
      </c>
      <c r="BF61" s="25" t="e">
        <f t="shared" si="5"/>
        <v>#DIV/0!</v>
      </c>
      <c r="BG61" s="25" t="e">
        <f t="shared" si="5"/>
        <v>#DIV/0!</v>
      </c>
      <c r="BH61" s="25" t="e">
        <f t="shared" si="5"/>
        <v>#DIV/0!</v>
      </c>
      <c r="BI61" s="25" t="e">
        <f t="shared" si="5"/>
        <v>#DIV/0!</v>
      </c>
      <c r="BJ61" s="25" t="e">
        <f t="shared" si="5"/>
        <v>#DIV/0!</v>
      </c>
      <c r="BK61" s="26" t="e">
        <f t="shared" si="5"/>
        <v>#DIV/0!</v>
      </c>
    </row>
    <row r="62" spans="1:63" ht="21" x14ac:dyDescent="0.45">
      <c r="A62" s="20" t="s">
        <v>54</v>
      </c>
      <c r="K62" s="100"/>
      <c r="L62" s="39"/>
      <c r="M62" s="24"/>
      <c r="N62" s="52"/>
      <c r="O62" s="30"/>
      <c r="P62" s="30"/>
      <c r="Q62" s="30"/>
      <c r="R62" s="52"/>
      <c r="S62" s="30"/>
      <c r="T62" s="49"/>
      <c r="U62" s="30"/>
      <c r="V62" s="30"/>
      <c r="W62" s="30"/>
      <c r="X62" s="46"/>
      <c r="AY62" t="s">
        <v>35</v>
      </c>
      <c r="AZ62">
        <f t="shared" si="6"/>
        <v>0</v>
      </c>
      <c r="BA62" s="24" t="e">
        <f t="shared" si="7"/>
        <v>#DIV/0!</v>
      </c>
      <c r="BB62" s="25" t="e">
        <f t="shared" si="5"/>
        <v>#DIV/0!</v>
      </c>
      <c r="BC62" s="25" t="e">
        <f t="shared" si="5"/>
        <v>#DIV/0!</v>
      </c>
      <c r="BD62" s="25" t="e">
        <f t="shared" si="5"/>
        <v>#DIV/0!</v>
      </c>
      <c r="BE62" s="25" t="e">
        <f t="shared" si="5"/>
        <v>#DIV/0!</v>
      </c>
      <c r="BF62" s="25" t="e">
        <f t="shared" si="5"/>
        <v>#DIV/0!</v>
      </c>
      <c r="BG62" s="25" t="e">
        <f t="shared" si="5"/>
        <v>#DIV/0!</v>
      </c>
      <c r="BH62" s="25" t="e">
        <f t="shared" si="5"/>
        <v>#DIV/0!</v>
      </c>
      <c r="BI62" s="25" t="e">
        <f t="shared" si="5"/>
        <v>#DIV/0!</v>
      </c>
      <c r="BJ62" s="25" t="e">
        <f t="shared" si="5"/>
        <v>#DIV/0!</v>
      </c>
      <c r="BK62" s="26" t="e">
        <f t="shared" si="5"/>
        <v>#DIV/0!</v>
      </c>
    </row>
    <row r="63" spans="1:63" ht="21" x14ac:dyDescent="0.45">
      <c r="A63" s="20" t="s">
        <v>55</v>
      </c>
      <c r="K63" s="100"/>
      <c r="L63" s="39"/>
      <c r="M63" s="24"/>
      <c r="N63" s="52"/>
      <c r="O63" s="30"/>
      <c r="P63" s="30"/>
      <c r="Q63" s="30"/>
      <c r="R63" s="30"/>
      <c r="S63" s="30"/>
      <c r="T63" s="30"/>
      <c r="U63" s="49"/>
      <c r="V63" s="52"/>
      <c r="W63" s="30"/>
      <c r="X63" s="46"/>
      <c r="AY63" t="s">
        <v>37</v>
      </c>
      <c r="AZ63">
        <f t="shared" si="6"/>
        <v>0</v>
      </c>
      <c r="BA63" s="24" t="e">
        <f t="shared" si="7"/>
        <v>#DIV/0!</v>
      </c>
      <c r="BB63" s="25" t="e">
        <f t="shared" si="5"/>
        <v>#DIV/0!</v>
      </c>
      <c r="BC63" s="25" t="e">
        <f t="shared" si="5"/>
        <v>#DIV/0!</v>
      </c>
      <c r="BD63" s="25" t="e">
        <f t="shared" si="5"/>
        <v>#DIV/0!</v>
      </c>
      <c r="BE63" s="25" t="e">
        <f t="shared" si="5"/>
        <v>#DIV/0!</v>
      </c>
      <c r="BF63" s="25" t="e">
        <f t="shared" si="5"/>
        <v>#DIV/0!</v>
      </c>
      <c r="BG63" s="25" t="e">
        <f t="shared" si="5"/>
        <v>#DIV/0!</v>
      </c>
      <c r="BH63" s="25" t="e">
        <f t="shared" si="5"/>
        <v>#DIV/0!</v>
      </c>
      <c r="BI63" s="25" t="e">
        <f t="shared" si="5"/>
        <v>#DIV/0!</v>
      </c>
      <c r="BJ63" s="25" t="e">
        <f t="shared" si="5"/>
        <v>#DIV/0!</v>
      </c>
      <c r="BK63" s="26" t="e">
        <f t="shared" si="5"/>
        <v>#DIV/0!</v>
      </c>
    </row>
    <row r="64" spans="1:63" ht="21" x14ac:dyDescent="0.45">
      <c r="A64" s="20" t="s">
        <v>56</v>
      </c>
      <c r="K64" s="100"/>
      <c r="L64" s="39"/>
      <c r="M64" s="24"/>
      <c r="N64" s="52"/>
      <c r="O64" s="52"/>
      <c r="P64" s="52"/>
      <c r="Q64" s="30"/>
      <c r="R64" s="52"/>
      <c r="S64" s="30"/>
      <c r="T64" s="30"/>
      <c r="U64" s="52"/>
      <c r="V64" s="49"/>
      <c r="W64" s="52"/>
      <c r="X64" s="46"/>
      <c r="AY64" t="s">
        <v>39</v>
      </c>
      <c r="AZ64">
        <f t="shared" si="6"/>
        <v>0</v>
      </c>
      <c r="BA64" s="24" t="e">
        <f t="shared" si="7"/>
        <v>#DIV/0!</v>
      </c>
      <c r="BB64" s="25" t="e">
        <f t="shared" si="5"/>
        <v>#DIV/0!</v>
      </c>
      <c r="BC64" s="25" t="e">
        <f t="shared" si="5"/>
        <v>#DIV/0!</v>
      </c>
      <c r="BD64" s="25" t="e">
        <f t="shared" si="5"/>
        <v>#DIV/0!</v>
      </c>
      <c r="BE64" s="25" t="e">
        <f t="shared" si="5"/>
        <v>#DIV/0!</v>
      </c>
      <c r="BF64" s="25" t="e">
        <f t="shared" si="5"/>
        <v>#DIV/0!</v>
      </c>
      <c r="BG64" s="25" t="e">
        <f t="shared" si="5"/>
        <v>#DIV/0!</v>
      </c>
      <c r="BH64" s="25" t="e">
        <f t="shared" si="5"/>
        <v>#DIV/0!</v>
      </c>
      <c r="BI64" s="25" t="e">
        <f t="shared" si="5"/>
        <v>#DIV/0!</v>
      </c>
      <c r="BJ64" s="25" t="e">
        <f t="shared" si="5"/>
        <v>#DIV/0!</v>
      </c>
      <c r="BK64" s="26" t="e">
        <f t="shared" si="5"/>
        <v>#DIV/0!</v>
      </c>
    </row>
    <row r="65" spans="1:63" ht="21" x14ac:dyDescent="0.45">
      <c r="A65" s="20" t="s">
        <v>57</v>
      </c>
      <c r="K65" s="100"/>
      <c r="L65" s="39"/>
      <c r="M65" s="24"/>
      <c r="N65" s="52"/>
      <c r="O65" s="30"/>
      <c r="P65" s="52"/>
      <c r="Q65" s="30"/>
      <c r="R65" s="52"/>
      <c r="S65" s="30"/>
      <c r="T65" s="30"/>
      <c r="U65" s="30"/>
      <c r="V65" s="52"/>
      <c r="W65" s="49"/>
      <c r="X65" s="54"/>
      <c r="AY65" t="s">
        <v>41</v>
      </c>
      <c r="AZ65">
        <f t="shared" si="6"/>
        <v>0</v>
      </c>
      <c r="BA65" s="24" t="e">
        <f t="shared" si="7"/>
        <v>#DIV/0!</v>
      </c>
      <c r="BB65" s="25" t="e">
        <f t="shared" si="5"/>
        <v>#DIV/0!</v>
      </c>
      <c r="BC65" s="25" t="e">
        <f t="shared" si="5"/>
        <v>#DIV/0!</v>
      </c>
      <c r="BD65" s="25" t="e">
        <f t="shared" si="5"/>
        <v>#DIV/0!</v>
      </c>
      <c r="BE65" s="25" t="e">
        <f t="shared" si="5"/>
        <v>#DIV/0!</v>
      </c>
      <c r="BF65" s="25" t="e">
        <f t="shared" si="5"/>
        <v>#DIV/0!</v>
      </c>
      <c r="BG65" s="25" t="e">
        <f t="shared" si="5"/>
        <v>#DIV/0!</v>
      </c>
      <c r="BH65" s="25" t="e">
        <f t="shared" si="5"/>
        <v>#DIV/0!</v>
      </c>
      <c r="BI65" s="25" t="e">
        <f t="shared" si="5"/>
        <v>#DIV/0!</v>
      </c>
      <c r="BJ65" s="25" t="e">
        <f t="shared" si="5"/>
        <v>#DIV/0!</v>
      </c>
      <c r="BK65" s="26" t="e">
        <f t="shared" si="5"/>
        <v>#DIV/0!</v>
      </c>
    </row>
    <row r="66" spans="1:63" ht="21.4" thickBot="1" x14ac:dyDescent="0.5">
      <c r="A66" s="20" t="s">
        <v>58</v>
      </c>
      <c r="K66" s="100"/>
      <c r="L66" s="39"/>
      <c r="M66" s="27"/>
      <c r="N66" s="53"/>
      <c r="O66" s="53"/>
      <c r="P66" s="53"/>
      <c r="Q66" s="45"/>
      <c r="R66" s="53"/>
      <c r="S66" s="45"/>
      <c r="T66" s="45"/>
      <c r="U66" s="45"/>
      <c r="V66" s="45"/>
      <c r="W66" s="53"/>
      <c r="X66" s="50"/>
      <c r="AY66" t="s">
        <v>43</v>
      </c>
      <c r="AZ66">
        <f t="shared" si="6"/>
        <v>0</v>
      </c>
      <c r="BA66" s="24" t="e">
        <f t="shared" si="7"/>
        <v>#DIV/0!</v>
      </c>
      <c r="BB66" s="25" t="e">
        <f t="shared" si="5"/>
        <v>#DIV/0!</v>
      </c>
      <c r="BC66" s="25" t="e">
        <f t="shared" si="5"/>
        <v>#DIV/0!</v>
      </c>
      <c r="BD66" s="25" t="e">
        <f t="shared" si="5"/>
        <v>#DIV/0!</v>
      </c>
      <c r="BE66" s="25" t="e">
        <f t="shared" si="5"/>
        <v>#DIV/0!</v>
      </c>
      <c r="BF66" s="25" t="e">
        <f t="shared" si="5"/>
        <v>#DIV/0!</v>
      </c>
      <c r="BG66" s="25" t="e">
        <f t="shared" si="5"/>
        <v>#DIV/0!</v>
      </c>
      <c r="BH66" s="25" t="e">
        <f t="shared" si="5"/>
        <v>#DIV/0!</v>
      </c>
      <c r="BI66" s="25" t="e">
        <f t="shared" si="5"/>
        <v>#DIV/0!</v>
      </c>
      <c r="BJ66" s="25" t="e">
        <f t="shared" si="5"/>
        <v>#DIV/0!</v>
      </c>
      <c r="BK66" s="26" t="e">
        <f t="shared" si="5"/>
        <v>#DIV/0!</v>
      </c>
    </row>
    <row r="67" spans="1:63" ht="21" x14ac:dyDescent="0.45">
      <c r="A67" s="20" t="s">
        <v>59</v>
      </c>
      <c r="K67" s="100"/>
      <c r="L67" s="39"/>
      <c r="M67" s="21"/>
      <c r="N67" s="51"/>
      <c r="O67" s="47"/>
      <c r="P67" s="47"/>
      <c r="Q67" s="47"/>
      <c r="R67" s="47"/>
      <c r="S67" s="57"/>
      <c r="T67" s="47"/>
      <c r="U67" s="47"/>
      <c r="V67" s="47"/>
      <c r="W67" s="47"/>
      <c r="X67" s="48"/>
      <c r="AY67" t="s">
        <v>45</v>
      </c>
      <c r="AZ67">
        <f t="shared" si="6"/>
        <v>0</v>
      </c>
      <c r="BA67" s="24" t="e">
        <f t="shared" si="7"/>
        <v>#DIV/0!</v>
      </c>
      <c r="BB67" s="25" t="e">
        <f t="shared" si="5"/>
        <v>#DIV/0!</v>
      </c>
      <c r="BC67" s="25" t="e">
        <f t="shared" si="5"/>
        <v>#DIV/0!</v>
      </c>
      <c r="BD67" s="25" t="e">
        <f t="shared" si="5"/>
        <v>#DIV/0!</v>
      </c>
      <c r="BE67" s="25" t="e">
        <f t="shared" si="5"/>
        <v>#DIV/0!</v>
      </c>
      <c r="BF67" s="25" t="e">
        <f t="shared" si="5"/>
        <v>#DIV/0!</v>
      </c>
      <c r="BG67" s="25" t="e">
        <f t="shared" si="5"/>
        <v>#DIV/0!</v>
      </c>
      <c r="BH67" s="25" t="e">
        <f t="shared" si="5"/>
        <v>#DIV/0!</v>
      </c>
      <c r="BI67" s="25" t="e">
        <f t="shared" si="5"/>
        <v>#DIV/0!</v>
      </c>
      <c r="BJ67" s="25" t="e">
        <f t="shared" si="5"/>
        <v>#DIV/0!</v>
      </c>
      <c r="BK67" s="26" t="e">
        <f t="shared" si="5"/>
        <v>#DIV/0!</v>
      </c>
    </row>
    <row r="68" spans="1:63" ht="21.4" thickBot="1" x14ac:dyDescent="0.5">
      <c r="A68" s="20" t="s">
        <v>60</v>
      </c>
      <c r="K68" s="100"/>
      <c r="L68" s="39"/>
      <c r="M68" s="24"/>
      <c r="N68" s="30"/>
      <c r="O68" s="49"/>
      <c r="P68" s="55"/>
      <c r="Q68" s="55"/>
      <c r="R68" s="55"/>
      <c r="S68" s="55"/>
      <c r="T68" s="55"/>
      <c r="U68" s="55"/>
      <c r="V68" s="55"/>
      <c r="W68" s="30"/>
      <c r="X68" s="58"/>
      <c r="AY68" t="s">
        <v>47</v>
      </c>
      <c r="AZ68">
        <f t="shared" si="6"/>
        <v>0</v>
      </c>
      <c r="BA68" s="27" t="e">
        <f t="shared" si="7"/>
        <v>#DIV/0!</v>
      </c>
      <c r="BB68" s="28" t="e">
        <f t="shared" si="5"/>
        <v>#DIV/0!</v>
      </c>
      <c r="BC68" s="28" t="e">
        <f t="shared" si="5"/>
        <v>#DIV/0!</v>
      </c>
      <c r="BD68" s="28" t="e">
        <f t="shared" si="5"/>
        <v>#DIV/0!</v>
      </c>
      <c r="BE68" s="28" t="e">
        <f t="shared" si="5"/>
        <v>#DIV/0!</v>
      </c>
      <c r="BF68" s="28" t="e">
        <f t="shared" si="5"/>
        <v>#DIV/0!</v>
      </c>
      <c r="BG68" s="28" t="e">
        <f t="shared" si="5"/>
        <v>#DIV/0!</v>
      </c>
      <c r="BH68" s="28" t="e">
        <f t="shared" si="5"/>
        <v>#DIV/0!</v>
      </c>
      <c r="BI68" s="28" t="e">
        <f t="shared" si="5"/>
        <v>#DIV/0!</v>
      </c>
      <c r="BJ68" s="28" t="e">
        <f t="shared" si="5"/>
        <v>#DIV/0!</v>
      </c>
      <c r="BK68" s="29" t="e">
        <f t="shared" si="5"/>
        <v>#DIV/0!</v>
      </c>
    </row>
    <row r="69" spans="1:63" ht="21" x14ac:dyDescent="0.45">
      <c r="A69" s="20" t="s">
        <v>61</v>
      </c>
      <c r="K69" s="100"/>
      <c r="L69" s="39"/>
      <c r="M69" s="24"/>
      <c r="N69" s="30"/>
      <c r="O69" s="55"/>
      <c r="P69" s="49"/>
      <c r="Q69" s="30"/>
      <c r="R69" s="30"/>
      <c r="S69" s="30"/>
      <c r="T69" s="55"/>
      <c r="U69" s="55"/>
      <c r="V69" s="30"/>
      <c r="W69" s="30"/>
      <c r="X69" s="58"/>
    </row>
    <row r="70" spans="1:63" ht="21" x14ac:dyDescent="0.45">
      <c r="A70" s="20" t="s">
        <v>62</v>
      </c>
      <c r="K70" s="100"/>
      <c r="L70" s="39"/>
      <c r="M70" s="24"/>
      <c r="N70" s="30"/>
      <c r="O70" s="55"/>
      <c r="P70" s="30"/>
      <c r="Q70" s="55"/>
      <c r="R70" s="30"/>
      <c r="S70" s="30"/>
      <c r="T70" s="55"/>
      <c r="U70" s="30"/>
      <c r="V70" s="30"/>
      <c r="W70" s="30"/>
      <c r="X70" s="46"/>
    </row>
    <row r="71" spans="1:63" ht="21" x14ac:dyDescent="0.45">
      <c r="A71" s="20" t="s">
        <v>63</v>
      </c>
      <c r="K71" s="100"/>
      <c r="L71" s="39"/>
      <c r="M71" s="24"/>
      <c r="N71" s="30"/>
      <c r="O71" s="55"/>
      <c r="P71" s="30"/>
      <c r="Q71" s="30"/>
      <c r="R71" s="49"/>
      <c r="S71" s="30"/>
      <c r="T71" s="55"/>
      <c r="U71" s="55"/>
      <c r="V71" s="30"/>
      <c r="W71" s="30"/>
      <c r="X71" s="46"/>
    </row>
    <row r="72" spans="1:63" ht="21" x14ac:dyDescent="0.45">
      <c r="A72" s="20" t="s">
        <v>64</v>
      </c>
      <c r="K72" s="100"/>
      <c r="L72" s="39"/>
      <c r="M72" s="24"/>
      <c r="N72" s="30"/>
      <c r="O72" s="55"/>
      <c r="P72" s="30"/>
      <c r="Q72" s="30"/>
      <c r="R72" s="30"/>
      <c r="S72" s="49"/>
      <c r="T72" s="55"/>
      <c r="U72" s="30"/>
      <c r="V72" s="30"/>
      <c r="W72" s="30"/>
      <c r="X72" s="46"/>
    </row>
    <row r="73" spans="1:63" ht="21" x14ac:dyDescent="0.45">
      <c r="A73" s="20" t="s">
        <v>65</v>
      </c>
      <c r="K73" s="100"/>
      <c r="L73" s="39"/>
      <c r="M73" s="24"/>
      <c r="N73" s="30"/>
      <c r="O73" s="55"/>
      <c r="P73" s="55"/>
      <c r="Q73" s="55"/>
      <c r="R73" s="55"/>
      <c r="S73" s="55"/>
      <c r="T73" s="49"/>
      <c r="U73" s="55"/>
      <c r="V73" s="55"/>
      <c r="W73" s="55"/>
      <c r="X73" s="58"/>
    </row>
    <row r="74" spans="1:63" ht="21" x14ac:dyDescent="0.45">
      <c r="A74" s="20" t="s">
        <v>66</v>
      </c>
      <c r="K74" s="100"/>
      <c r="L74" s="39"/>
      <c r="M74" s="24"/>
      <c r="N74" s="30"/>
      <c r="O74" s="55"/>
      <c r="P74" s="55"/>
      <c r="Q74" s="30"/>
      <c r="R74" s="55"/>
      <c r="S74" s="30"/>
      <c r="T74" s="55"/>
      <c r="U74" s="49"/>
      <c r="V74" s="30"/>
      <c r="W74" s="30"/>
      <c r="X74" s="58"/>
    </row>
    <row r="75" spans="1:63" ht="21" x14ac:dyDescent="0.45">
      <c r="A75" s="20" t="s">
        <v>67</v>
      </c>
      <c r="K75" s="100"/>
      <c r="L75" s="39"/>
      <c r="M75" s="24"/>
      <c r="N75" s="30"/>
      <c r="O75" s="55"/>
      <c r="P75" s="30"/>
      <c r="Q75" s="30"/>
      <c r="R75" s="30"/>
      <c r="S75" s="30"/>
      <c r="T75" s="55"/>
      <c r="U75" s="30"/>
      <c r="V75" s="49"/>
      <c r="W75" s="30"/>
      <c r="X75" s="46"/>
    </row>
    <row r="76" spans="1:63" ht="21" x14ac:dyDescent="0.45">
      <c r="A76" s="20" t="s">
        <v>68</v>
      </c>
      <c r="K76" s="100"/>
      <c r="L76" s="39"/>
      <c r="M76" s="24"/>
      <c r="N76" s="30"/>
      <c r="O76" s="30"/>
      <c r="P76" s="30"/>
      <c r="Q76" s="30"/>
      <c r="R76" s="30"/>
      <c r="S76" s="30"/>
      <c r="T76" s="55"/>
      <c r="U76" s="30"/>
      <c r="V76" s="30"/>
      <c r="W76" s="49"/>
      <c r="X76" s="46"/>
    </row>
    <row r="77" spans="1:63" ht="21.4" thickBot="1" x14ac:dyDescent="0.5">
      <c r="A77" s="20" t="s">
        <v>69</v>
      </c>
      <c r="K77" s="100"/>
      <c r="L77" s="39"/>
      <c r="M77" s="24"/>
      <c r="N77" s="30"/>
      <c r="O77" s="55"/>
      <c r="P77" s="30"/>
      <c r="Q77" s="30"/>
      <c r="R77" s="30"/>
      <c r="S77" s="30"/>
      <c r="T77" s="55"/>
      <c r="U77" s="30"/>
      <c r="V77" s="30"/>
      <c r="W77" s="30"/>
      <c r="X77" s="59"/>
    </row>
    <row r="78" spans="1:63" x14ac:dyDescent="0.45">
      <c r="A78" s="20" t="s">
        <v>2</v>
      </c>
      <c r="M78" s="21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3"/>
    </row>
    <row r="79" spans="1:63" x14ac:dyDescent="0.45">
      <c r="A79" s="20" t="s">
        <v>3</v>
      </c>
      <c r="M79" s="24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6"/>
    </row>
    <row r="80" spans="1:63" x14ac:dyDescent="0.45">
      <c r="A80" s="20" t="s">
        <v>4</v>
      </c>
      <c r="M80" s="24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6"/>
    </row>
    <row r="81" spans="1:24" x14ac:dyDescent="0.45">
      <c r="A81" s="20" t="s">
        <v>5</v>
      </c>
      <c r="M81" s="24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6"/>
    </row>
    <row r="82" spans="1:24" x14ac:dyDescent="0.45">
      <c r="A82" s="20" t="s">
        <v>6</v>
      </c>
      <c r="M82" s="24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6"/>
    </row>
    <row r="83" spans="1:24" x14ac:dyDescent="0.45">
      <c r="A83" s="20" t="s">
        <v>7</v>
      </c>
      <c r="M83" s="24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6"/>
    </row>
    <row r="84" spans="1:24" x14ac:dyDescent="0.45">
      <c r="A84" s="20" t="s">
        <v>8</v>
      </c>
      <c r="M84" s="24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6"/>
    </row>
    <row r="85" spans="1:24" ht="14.65" thickBot="1" x14ac:dyDescent="0.5">
      <c r="A85" s="20" t="s">
        <v>9</v>
      </c>
      <c r="M85" s="27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9"/>
    </row>
    <row r="86" spans="1:24" x14ac:dyDescent="0.45">
      <c r="A86" s="20" t="s">
        <v>89</v>
      </c>
      <c r="M86" s="21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3"/>
    </row>
    <row r="87" spans="1:24" x14ac:dyDescent="0.45">
      <c r="A87" s="20" t="s">
        <v>90</v>
      </c>
      <c r="M87" s="24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6"/>
    </row>
    <row r="88" spans="1:24" x14ac:dyDescent="0.45">
      <c r="A88" s="20" t="s">
        <v>91</v>
      </c>
      <c r="M88" s="24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6"/>
    </row>
    <row r="89" spans="1:24" x14ac:dyDescent="0.45">
      <c r="A89" s="20" t="s">
        <v>92</v>
      </c>
      <c r="M89" s="24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6"/>
    </row>
    <row r="90" spans="1:24" x14ac:dyDescent="0.45">
      <c r="A90" s="20" t="s">
        <v>93</v>
      </c>
      <c r="M90" s="24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6"/>
    </row>
    <row r="91" spans="1:24" x14ac:dyDescent="0.45">
      <c r="A91" s="20" t="s">
        <v>94</v>
      </c>
      <c r="M91" s="24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6"/>
    </row>
    <row r="92" spans="1:24" x14ac:dyDescent="0.45">
      <c r="A92" s="20" t="s">
        <v>95</v>
      </c>
      <c r="M92" s="24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6"/>
    </row>
    <row r="93" spans="1:24" x14ac:dyDescent="0.45">
      <c r="A93" s="20" t="s">
        <v>96</v>
      </c>
      <c r="M93" s="24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6"/>
    </row>
    <row r="94" spans="1:24" x14ac:dyDescent="0.45">
      <c r="A94" s="20" t="s">
        <v>97</v>
      </c>
      <c r="M94" s="24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6"/>
    </row>
    <row r="95" spans="1:24" x14ac:dyDescent="0.45">
      <c r="A95" s="20" t="s">
        <v>98</v>
      </c>
      <c r="M95" s="24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6"/>
    </row>
    <row r="96" spans="1:24" x14ac:dyDescent="0.45">
      <c r="A96" s="20" t="s">
        <v>99</v>
      </c>
      <c r="M96" s="24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6"/>
    </row>
    <row r="97" spans="1:24" x14ac:dyDescent="0.45">
      <c r="A97" s="20" t="s">
        <v>100</v>
      </c>
      <c r="M97" s="24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6"/>
    </row>
    <row r="98" spans="1:24" x14ac:dyDescent="0.45">
      <c r="A98" s="20" t="s">
        <v>101</v>
      </c>
      <c r="M98" s="24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6"/>
    </row>
    <row r="99" spans="1:24" x14ac:dyDescent="0.45">
      <c r="A99" s="20" t="s">
        <v>102</v>
      </c>
      <c r="M99" s="24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6"/>
    </row>
    <row r="100" spans="1:24" ht="14.65" thickBot="1" x14ac:dyDescent="0.5">
      <c r="A100" s="20" t="s">
        <v>103</v>
      </c>
      <c r="M100" s="27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9"/>
    </row>
    <row r="101" spans="1:24" x14ac:dyDescent="0.45">
      <c r="A101" s="20" t="s">
        <v>10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x14ac:dyDescent="0.45"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</sheetData>
  <mergeCells count="2">
    <mergeCell ref="K2:K23"/>
    <mergeCell ref="K56:K77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D6FE-161B-40A6-AA59-E8B19C822945}">
  <dimension ref="A1:BT102"/>
  <sheetViews>
    <sheetView zoomScale="48" zoomScaleNormal="7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71" sqref="I71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11" max="11" width="5.1328125" customWidth="1"/>
    <col min="12" max="12" width="7.06640625" style="40" customWidth="1"/>
    <col min="13" max="24" width="9.19921875" bestFit="1" customWidth="1"/>
  </cols>
  <sheetData>
    <row r="1" spans="1:72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K1" s="35"/>
      <c r="L1" s="35"/>
      <c r="M1" s="36" t="s">
        <v>82</v>
      </c>
      <c r="N1" s="37" t="s">
        <v>71</v>
      </c>
      <c r="O1" s="37" t="s">
        <v>72</v>
      </c>
      <c r="P1" s="37" t="s">
        <v>73</v>
      </c>
      <c r="Q1" s="37" t="s">
        <v>74</v>
      </c>
      <c r="R1" s="37" t="s">
        <v>75</v>
      </c>
      <c r="S1" s="37" t="s">
        <v>76</v>
      </c>
      <c r="T1" s="37" t="s">
        <v>77</v>
      </c>
      <c r="U1" s="37" t="s">
        <v>81</v>
      </c>
      <c r="V1" s="37" t="s">
        <v>78</v>
      </c>
      <c r="W1" s="37" t="s">
        <v>79</v>
      </c>
      <c r="X1" s="38" t="s">
        <v>80</v>
      </c>
      <c r="AY1" s="34" t="s">
        <v>27</v>
      </c>
      <c r="AZ1" s="31" t="s">
        <v>29</v>
      </c>
      <c r="BA1" s="31" t="s">
        <v>31</v>
      </c>
      <c r="BB1" s="31" t="s">
        <v>33</v>
      </c>
      <c r="BC1" s="31" t="s">
        <v>35</v>
      </c>
      <c r="BD1" s="31" t="s">
        <v>37</v>
      </c>
      <c r="BE1" s="31" t="s">
        <v>39</v>
      </c>
      <c r="BF1" s="31" t="s">
        <v>41</v>
      </c>
      <c r="BG1" s="31" t="s">
        <v>43</v>
      </c>
      <c r="BH1" s="31" t="s">
        <v>45</v>
      </c>
      <c r="BI1" s="31" t="s">
        <v>47</v>
      </c>
      <c r="BJ1" s="31" t="s">
        <v>28</v>
      </c>
      <c r="BK1" s="31" t="s">
        <v>30</v>
      </c>
      <c r="BL1" s="31" t="s">
        <v>32</v>
      </c>
      <c r="BM1" s="31" t="s">
        <v>34</v>
      </c>
      <c r="BN1" s="31" t="s">
        <v>36</v>
      </c>
      <c r="BO1" s="31" t="s">
        <v>38</v>
      </c>
      <c r="BP1" s="31" t="s">
        <v>40</v>
      </c>
      <c r="BQ1" s="31" t="s">
        <v>42</v>
      </c>
      <c r="BR1" s="31" t="s">
        <v>44</v>
      </c>
      <c r="BS1" s="31" t="s">
        <v>46</v>
      </c>
      <c r="BT1" s="32" t="s">
        <v>48</v>
      </c>
    </row>
    <row r="2" spans="1:72" ht="21" x14ac:dyDescent="0.45">
      <c r="A2" s="15" t="s">
        <v>27</v>
      </c>
      <c r="B2" s="4">
        <v>7264</v>
      </c>
      <c r="C2" s="12">
        <v>-1.2300000000000001E-4</v>
      </c>
      <c r="D2" s="4">
        <v>1.2751E-2</v>
      </c>
      <c r="E2" s="4">
        <v>-0.30620000000000003</v>
      </c>
      <c r="F2" s="4">
        <v>0</v>
      </c>
      <c r="G2" s="12">
        <v>0</v>
      </c>
      <c r="H2" s="4">
        <v>0</v>
      </c>
      <c r="I2" s="5">
        <v>0.16689999999999999</v>
      </c>
      <c r="K2" s="100" t="s">
        <v>83</v>
      </c>
      <c r="L2" s="39" t="s">
        <v>0</v>
      </c>
      <c r="M2" s="86">
        <v>-2.2684000000000002</v>
      </c>
      <c r="N2" s="30" t="s">
        <v>1</v>
      </c>
      <c r="O2" s="30">
        <v>-2.4224000000000001</v>
      </c>
      <c r="P2" s="30">
        <v>-2.0318000000000001</v>
      </c>
      <c r="Q2" s="30">
        <v>-2.35</v>
      </c>
      <c r="R2" s="30">
        <v>-2.1831999999999998</v>
      </c>
      <c r="S2" s="30">
        <v>-2.2010999999999998</v>
      </c>
      <c r="T2" s="30">
        <v>-2.3227000000000002</v>
      </c>
      <c r="U2" s="30">
        <v>-2.3511000000000002</v>
      </c>
      <c r="V2" s="30">
        <v>-2.2890999999999999</v>
      </c>
      <c r="W2" s="30">
        <v>-2.2585999999999999</v>
      </c>
      <c r="X2" s="46">
        <v>-2.3147000000000002</v>
      </c>
      <c r="AY2" s="21">
        <v>1</v>
      </c>
      <c r="AZ2" s="22">
        <v>1.5049821945925501E-2</v>
      </c>
      <c r="BA2" s="22">
        <v>0.17189284232615401</v>
      </c>
      <c r="BB2" s="22">
        <v>0.112816086458555</v>
      </c>
      <c r="BC2" s="22">
        <v>0.115769075767852</v>
      </c>
      <c r="BD2" s="22">
        <v>0.18347805286112201</v>
      </c>
      <c r="BE2" s="22">
        <v>6.1135192072107297E-2</v>
      </c>
      <c r="BF2" s="22">
        <v>8.1633019062223797E-2</v>
      </c>
      <c r="BG2" s="22">
        <v>8.4850342740319495E-2</v>
      </c>
      <c r="BH2" s="22">
        <v>-7.1681790481399096E-2</v>
      </c>
      <c r="BI2" s="23">
        <v>-1.1630244364779E-2</v>
      </c>
      <c r="BJ2" s="22">
        <v>7.0136988040665302E-2</v>
      </c>
      <c r="BK2" s="22">
        <v>-4.4285743826667098E-2</v>
      </c>
      <c r="BL2" s="22">
        <v>5.90384633349159E-2</v>
      </c>
      <c r="BM2" s="22">
        <v>-1.00202547121478E-2</v>
      </c>
      <c r="BN2" s="22">
        <v>-8.0191420245295103E-2</v>
      </c>
      <c r="BO2" s="22">
        <v>5.4445401516497197E-2</v>
      </c>
      <c r="BP2" s="22">
        <v>1.72536372647773E-2</v>
      </c>
      <c r="BQ2" s="22">
        <v>4.32147709089774E-2</v>
      </c>
      <c r="BR2" s="22">
        <v>4.1043670105459298E-2</v>
      </c>
      <c r="BS2" s="22">
        <v>8.6201508540290801E-3</v>
      </c>
      <c r="BT2" s="23">
        <v>9.3505113594371202E-4</v>
      </c>
    </row>
    <row r="3" spans="1:72" ht="21" x14ac:dyDescent="0.45">
      <c r="A3" s="16" t="s">
        <v>29</v>
      </c>
      <c r="B3" s="1">
        <v>7264</v>
      </c>
      <c r="C3" s="9">
        <v>-1.5890999999999999E-2</v>
      </c>
      <c r="D3" s="1">
        <v>2.600867</v>
      </c>
      <c r="E3" s="1">
        <v>-9.5517000000000003</v>
      </c>
      <c r="F3" s="1">
        <v>-1.1937249999999999</v>
      </c>
      <c r="G3" s="9">
        <v>4.0000000000000001E-3</v>
      </c>
      <c r="H3" s="1">
        <v>1.1571499999999999</v>
      </c>
      <c r="I3" s="6">
        <v>9.3992000000000004</v>
      </c>
      <c r="K3" s="100"/>
      <c r="L3" s="39" t="s">
        <v>49</v>
      </c>
      <c r="M3" s="86">
        <v>4.4776999999999996</v>
      </c>
      <c r="N3" s="30">
        <v>4.5964</v>
      </c>
      <c r="O3" s="30" t="s">
        <v>1</v>
      </c>
      <c r="P3" s="30">
        <v>4.5980999999999996</v>
      </c>
      <c r="Q3" s="30">
        <v>4.4687000000000001</v>
      </c>
      <c r="R3" s="30">
        <v>4.6779999999999999</v>
      </c>
      <c r="S3" s="30">
        <v>4.5602999999999998</v>
      </c>
      <c r="T3" s="30">
        <v>4.8425000000000002</v>
      </c>
      <c r="U3" s="30">
        <v>4.3971</v>
      </c>
      <c r="V3" s="30">
        <v>4.1097999999999999</v>
      </c>
      <c r="W3" s="30">
        <v>3.8932000000000002</v>
      </c>
      <c r="X3" s="46">
        <v>6.0567000000000002</v>
      </c>
      <c r="AY3" s="24">
        <v>1.5049821945925501E-2</v>
      </c>
      <c r="AZ3" s="25">
        <v>1</v>
      </c>
      <c r="BA3" s="25">
        <v>9.9795497204182099E-2</v>
      </c>
      <c r="BB3" s="25">
        <v>-4.5675824296794003E-3</v>
      </c>
      <c r="BC3" s="25">
        <v>0.228506996741834</v>
      </c>
      <c r="BD3" s="25">
        <v>0.28685193056493402</v>
      </c>
      <c r="BE3" s="25">
        <v>0.50573585860144099</v>
      </c>
      <c r="BF3" s="25">
        <v>6.7529775899469194E-2</v>
      </c>
      <c r="BG3" s="25">
        <v>0.238289816969941</v>
      </c>
      <c r="BH3" s="25">
        <v>-9.4329783719537402E-2</v>
      </c>
      <c r="BI3" s="26">
        <v>-0.71335673833387103</v>
      </c>
      <c r="BJ3" s="25">
        <v>8.5433128508463699E-2</v>
      </c>
      <c r="BK3" s="25">
        <v>0.368839587092745</v>
      </c>
      <c r="BL3" s="25">
        <v>0.134705869049798</v>
      </c>
      <c r="BM3" s="25">
        <v>-0.23000482838092301</v>
      </c>
      <c r="BN3" s="25">
        <v>-0.105298509500669</v>
      </c>
      <c r="BO3" s="25">
        <v>0.39302699116052497</v>
      </c>
      <c r="BP3" s="25">
        <v>0.375441500498299</v>
      </c>
      <c r="BQ3" s="25">
        <v>1.7332725709302201E-2</v>
      </c>
      <c r="BR3" s="25">
        <v>0.190039321694536</v>
      </c>
      <c r="BS3" s="25">
        <v>0.13725772045297199</v>
      </c>
      <c r="BT3" s="26">
        <v>-0.35682549592104201</v>
      </c>
    </row>
    <row r="4" spans="1:72" ht="21" x14ac:dyDescent="0.45">
      <c r="A4" s="16" t="s">
        <v>31</v>
      </c>
      <c r="B4" s="1">
        <v>7264</v>
      </c>
      <c r="C4" s="9">
        <v>3.9999999999999998E-6</v>
      </c>
      <c r="D4" s="1">
        <v>0.24982499999999999</v>
      </c>
      <c r="E4" s="1">
        <v>-2.9472</v>
      </c>
      <c r="F4" s="1">
        <v>-4.7225000000000003E-2</v>
      </c>
      <c r="G4" s="9">
        <v>0</v>
      </c>
      <c r="H4" s="1">
        <v>4.82E-2</v>
      </c>
      <c r="I4" s="6">
        <v>2.4110999999999998</v>
      </c>
      <c r="K4" s="100"/>
      <c r="L4" s="39" t="s">
        <v>50</v>
      </c>
      <c r="M4" s="86">
        <v>2.7679</v>
      </c>
      <c r="N4" s="30">
        <v>2.5706000000000002</v>
      </c>
      <c r="O4" s="30">
        <v>3.0939999999999999</v>
      </c>
      <c r="P4" s="30" t="s">
        <v>1</v>
      </c>
      <c r="Q4" s="30">
        <v>2.7107999999999999</v>
      </c>
      <c r="R4" s="30">
        <v>3.0611000000000002</v>
      </c>
      <c r="S4" s="30">
        <v>2.8435000000000001</v>
      </c>
      <c r="T4" s="30">
        <v>2.5463</v>
      </c>
      <c r="U4" s="30">
        <v>2.7402000000000002</v>
      </c>
      <c r="V4" s="30">
        <v>2.3509000000000002</v>
      </c>
      <c r="W4" s="30">
        <v>2.5413000000000001</v>
      </c>
      <c r="X4" s="46">
        <v>2.4154</v>
      </c>
      <c r="AY4" s="24">
        <v>0.17189284232615401</v>
      </c>
      <c r="AZ4" s="25">
        <v>9.9795497204182099E-2</v>
      </c>
      <c r="BA4" s="25">
        <v>1</v>
      </c>
      <c r="BB4" s="25">
        <v>0.154534969930683</v>
      </c>
      <c r="BC4" s="25">
        <v>0.111580039068208</v>
      </c>
      <c r="BD4" s="25">
        <v>0.20043578929790301</v>
      </c>
      <c r="BE4" s="25">
        <v>7.3035434202609398E-2</v>
      </c>
      <c r="BF4" s="25">
        <v>0.113759977580888</v>
      </c>
      <c r="BG4" s="25">
        <v>0.22991410442054599</v>
      </c>
      <c r="BH4" s="25">
        <v>-0.146030517155192</v>
      </c>
      <c r="BI4" s="26">
        <v>-9.2727643881410499E-2</v>
      </c>
      <c r="BJ4" s="25">
        <v>4.20865452353976E-2</v>
      </c>
      <c r="BK4" s="25">
        <v>2.0940473411085101E-2</v>
      </c>
      <c r="BL4" s="25">
        <v>0.121040342357654</v>
      </c>
      <c r="BM4" s="25">
        <v>-8.0733319602699097E-2</v>
      </c>
      <c r="BN4" s="25">
        <v>-9.1539411474489699E-2</v>
      </c>
      <c r="BO4" s="25">
        <v>7.6881818834566004E-2</v>
      </c>
      <c r="BP4" s="25">
        <v>8.5531084084489895E-2</v>
      </c>
      <c r="BQ4" s="25">
        <v>4.4997637181674599E-3</v>
      </c>
      <c r="BR4" s="25">
        <v>0.14054673559849001</v>
      </c>
      <c r="BS4" s="25">
        <v>3.8457916655361399E-2</v>
      </c>
      <c r="BT4" s="26">
        <v>-3.1093266906781301E-2</v>
      </c>
    </row>
    <row r="5" spans="1:72" ht="21" x14ac:dyDescent="0.45">
      <c r="A5" s="16" t="s">
        <v>33</v>
      </c>
      <c r="B5" s="1">
        <v>7264</v>
      </c>
      <c r="C5" s="9">
        <v>-9.0620000000000006E-3</v>
      </c>
      <c r="D5" s="1">
        <v>0.45743</v>
      </c>
      <c r="E5" s="1">
        <v>-3.0994000000000002</v>
      </c>
      <c r="F5" s="1">
        <v>-0.17987500000000001</v>
      </c>
      <c r="G5" s="9">
        <v>0</v>
      </c>
      <c r="H5" s="1">
        <v>0.16719999999999999</v>
      </c>
      <c r="I5" s="6">
        <v>3.9885000000000002</v>
      </c>
      <c r="K5" s="100"/>
      <c r="L5" s="39" t="s">
        <v>51</v>
      </c>
      <c r="M5" s="86">
        <v>-1.883</v>
      </c>
      <c r="N5" s="30">
        <v>-1.9098999999999999</v>
      </c>
      <c r="O5" s="30">
        <v>-2.4839000000000002</v>
      </c>
      <c r="P5" s="30">
        <v>-1.4936</v>
      </c>
      <c r="Q5" s="30" t="s">
        <v>1</v>
      </c>
      <c r="R5" s="30">
        <v>-1.3554999999999999</v>
      </c>
      <c r="S5" s="30">
        <v>-1.8523000000000001</v>
      </c>
      <c r="T5" s="30">
        <v>-1.5721000000000001</v>
      </c>
      <c r="U5" s="30">
        <v>-2.1707999999999998</v>
      </c>
      <c r="V5" s="30">
        <v>-1.641</v>
      </c>
      <c r="W5" s="30">
        <v>-2.0968</v>
      </c>
      <c r="X5" s="46">
        <v>-1.0262</v>
      </c>
      <c r="AY5" s="24">
        <v>0.112816086458555</v>
      </c>
      <c r="AZ5" s="25">
        <v>-4.5675824296794003E-3</v>
      </c>
      <c r="BA5" s="25">
        <v>0.154534969930683</v>
      </c>
      <c r="BB5" s="25">
        <v>1</v>
      </c>
      <c r="BC5" s="25">
        <v>0.144431608985406</v>
      </c>
      <c r="BD5" s="25">
        <v>0.14241107918541501</v>
      </c>
      <c r="BE5" s="25">
        <v>2.36038394698895E-2</v>
      </c>
      <c r="BF5" s="25">
        <v>1.6938226896995302E-2</v>
      </c>
      <c r="BG5" s="25">
        <v>2.69541451219035E-2</v>
      </c>
      <c r="BH5" s="25">
        <v>-0.29248479540001998</v>
      </c>
      <c r="BI5" s="26">
        <v>6.3143057825409396E-2</v>
      </c>
      <c r="BJ5" s="25">
        <v>8.4917172772915106E-2</v>
      </c>
      <c r="BK5" s="25">
        <v>-0.10010298278719</v>
      </c>
      <c r="BL5" s="25">
        <v>0.10188004441833801</v>
      </c>
      <c r="BM5" s="25">
        <v>0.16610625525804101</v>
      </c>
      <c r="BN5" s="25">
        <v>-0.112972290074653</v>
      </c>
      <c r="BO5" s="25">
        <v>0.10825310711564</v>
      </c>
      <c r="BP5" s="25">
        <v>8.3465681244694903E-2</v>
      </c>
      <c r="BQ5" s="25">
        <v>4.67662939528024E-2</v>
      </c>
      <c r="BR5" s="25">
        <v>1.5928596795379699E-2</v>
      </c>
      <c r="BS5" s="25">
        <v>1.5911754221296402E-2</v>
      </c>
      <c r="BT5" s="26">
        <v>-5.4183492884349697E-2</v>
      </c>
    </row>
    <row r="6" spans="1:72" ht="21" x14ac:dyDescent="0.45">
      <c r="A6" s="16" t="s">
        <v>35</v>
      </c>
      <c r="B6" s="1">
        <v>7264</v>
      </c>
      <c r="C6" s="9">
        <v>3.5199999999999999E-4</v>
      </c>
      <c r="D6" s="1">
        <v>0.15909400000000001</v>
      </c>
      <c r="E6" s="1">
        <v>-1.4770000000000001</v>
      </c>
      <c r="F6" s="1">
        <v>-5.1000000000000004E-3</v>
      </c>
      <c r="G6" s="9">
        <v>0</v>
      </c>
      <c r="H6" s="1">
        <v>5.3249999999999999E-3</v>
      </c>
      <c r="I6" s="6">
        <v>2.7696000000000001</v>
      </c>
      <c r="K6" s="100"/>
      <c r="L6" s="39" t="s">
        <v>52</v>
      </c>
      <c r="M6" s="86">
        <v>3.7776999999999998</v>
      </c>
      <c r="N6" s="30">
        <v>3.7610999999999999</v>
      </c>
      <c r="O6" s="30">
        <v>4.3852000000000002</v>
      </c>
      <c r="P6" s="30">
        <v>3.8542999999999998</v>
      </c>
      <c r="Q6" s="30">
        <v>3.6137999999999999</v>
      </c>
      <c r="R6" s="30" t="s">
        <v>1</v>
      </c>
      <c r="S6" s="30">
        <v>3.8656000000000001</v>
      </c>
      <c r="T6" s="30">
        <v>3.9792999999999998</v>
      </c>
      <c r="U6" s="30">
        <v>4.1131000000000002</v>
      </c>
      <c r="V6" s="30">
        <v>4.0049000000000001</v>
      </c>
      <c r="W6" s="30">
        <v>3.3353999999999999</v>
      </c>
      <c r="X6" s="46">
        <v>3.7498999999999998</v>
      </c>
      <c r="AY6" s="24">
        <v>0.115769075767852</v>
      </c>
      <c r="AZ6" s="25">
        <v>0.228506996741834</v>
      </c>
      <c r="BA6" s="25">
        <v>0.111580039068208</v>
      </c>
      <c r="BB6" s="25">
        <v>0.144431608985406</v>
      </c>
      <c r="BC6" s="25">
        <v>1</v>
      </c>
      <c r="BD6" s="25">
        <v>0.22934894702198599</v>
      </c>
      <c r="BE6" s="25">
        <v>0.19218333654453401</v>
      </c>
      <c r="BF6" s="25">
        <v>0.349374631774935</v>
      </c>
      <c r="BG6" s="25">
        <v>2.4146681740587501E-2</v>
      </c>
      <c r="BH6" s="25">
        <v>-9.1021260508608107E-2</v>
      </c>
      <c r="BI6" s="26">
        <v>-0.199681827215586</v>
      </c>
      <c r="BJ6" s="25">
        <v>3.4062274967372103E-2</v>
      </c>
      <c r="BK6" s="25">
        <v>0.125027062479596</v>
      </c>
      <c r="BL6" s="25">
        <v>2.4943636728735199E-2</v>
      </c>
      <c r="BM6" s="25">
        <v>-0.123731003569617</v>
      </c>
      <c r="BN6" s="25">
        <v>-5.1399680071347202E-2</v>
      </c>
      <c r="BO6" s="25">
        <v>6.8235405322048595E-2</v>
      </c>
      <c r="BP6" s="25">
        <v>0.156344756958541</v>
      </c>
      <c r="BQ6" s="25">
        <v>3.3731502945926199E-3</v>
      </c>
      <c r="BR6" s="25">
        <v>6.9647541728659695E-2</v>
      </c>
      <c r="BS6" s="25">
        <v>0.16658922843562399</v>
      </c>
      <c r="BT6" s="26">
        <v>-8.8868550729777201E-2</v>
      </c>
    </row>
    <row r="7" spans="1:72" ht="21" x14ac:dyDescent="0.45">
      <c r="A7" s="16" t="s">
        <v>37</v>
      </c>
      <c r="B7" s="1">
        <v>7264</v>
      </c>
      <c r="C7" s="9">
        <v>-1.34E-4</v>
      </c>
      <c r="D7" s="1">
        <v>4.2909000000000003E-2</v>
      </c>
      <c r="E7" s="1">
        <v>-0.58440000000000003</v>
      </c>
      <c r="F7" s="1">
        <v>-6.1999999999999998E-3</v>
      </c>
      <c r="G7" s="9">
        <v>0</v>
      </c>
      <c r="H7" s="1">
        <v>6.4000000000000003E-3</v>
      </c>
      <c r="I7" s="6">
        <v>0.56559999999999999</v>
      </c>
      <c r="K7" s="100"/>
      <c r="L7" s="39" t="s">
        <v>53</v>
      </c>
      <c r="M7" s="86">
        <v>0.57289999999999996</v>
      </c>
      <c r="N7" s="30">
        <v>0.16270000000000001</v>
      </c>
      <c r="O7" s="30">
        <v>0.74490000000000001</v>
      </c>
      <c r="P7" s="30">
        <v>0.8246</v>
      </c>
      <c r="Q7" s="30">
        <v>0.6613</v>
      </c>
      <c r="R7" s="30">
        <v>0.96679999999999999</v>
      </c>
      <c r="S7" s="30" t="s">
        <v>1</v>
      </c>
      <c r="T7" s="30">
        <v>0.75480000000000003</v>
      </c>
      <c r="U7" s="30">
        <v>0.67859999999999998</v>
      </c>
      <c r="V7" s="30">
        <v>0.35670000000000002</v>
      </c>
      <c r="W7" s="30">
        <v>0.28199999999999997</v>
      </c>
      <c r="X7" s="46">
        <v>0.76519999999999999</v>
      </c>
      <c r="AY7" s="24">
        <v>0.18347805286112201</v>
      </c>
      <c r="AZ7" s="25">
        <v>0.28685193056493402</v>
      </c>
      <c r="BA7" s="25">
        <v>0.20043578929790301</v>
      </c>
      <c r="BB7" s="25">
        <v>0.14241107918541501</v>
      </c>
      <c r="BC7" s="25">
        <v>0.22934894702198599</v>
      </c>
      <c r="BD7" s="25">
        <v>1</v>
      </c>
      <c r="BE7" s="25">
        <v>0.34056260171083602</v>
      </c>
      <c r="BF7" s="25">
        <v>0.127466028114503</v>
      </c>
      <c r="BG7" s="25">
        <v>0.21137277305320401</v>
      </c>
      <c r="BH7" s="25">
        <v>-8.2952174923813696E-2</v>
      </c>
      <c r="BI7" s="26">
        <v>-0.24371545027236799</v>
      </c>
      <c r="BJ7" s="25">
        <v>6.7738973398937696E-2</v>
      </c>
      <c r="BK7" s="25">
        <v>4.9244661330549E-2</v>
      </c>
      <c r="BL7" s="25">
        <v>8.5949666693435595E-2</v>
      </c>
      <c r="BM7" s="25">
        <v>-0.13673103490414401</v>
      </c>
      <c r="BN7" s="25">
        <v>-9.1872836623547005E-2</v>
      </c>
      <c r="BO7" s="25">
        <v>0.22835787222939299</v>
      </c>
      <c r="BP7" s="25">
        <v>0.17911326722781901</v>
      </c>
      <c r="BQ7" s="25">
        <v>8.0504193595201903E-2</v>
      </c>
      <c r="BR7" s="25">
        <v>9.5997840025670203E-2</v>
      </c>
      <c r="BS7" s="25">
        <v>9.0215857266653807E-2</v>
      </c>
      <c r="BT7" s="26">
        <v>-0.125064900140892</v>
      </c>
    </row>
    <row r="8" spans="1:72" ht="21" x14ac:dyDescent="0.45">
      <c r="A8" s="16" t="s">
        <v>39</v>
      </c>
      <c r="B8" s="1">
        <v>7264</v>
      </c>
      <c r="C8" s="9">
        <v>-1.8890000000000001E-3</v>
      </c>
      <c r="D8" s="1">
        <v>0.25218400000000002</v>
      </c>
      <c r="E8" s="1">
        <v>-1.3694999999999999</v>
      </c>
      <c r="F8" s="1">
        <v>-0.14380000000000001</v>
      </c>
      <c r="G8" s="9">
        <v>8.0000000000000004E-4</v>
      </c>
      <c r="H8" s="1">
        <v>0.138625</v>
      </c>
      <c r="I8" s="6">
        <v>1.8364</v>
      </c>
      <c r="K8" s="100"/>
      <c r="L8" s="39" t="s">
        <v>54</v>
      </c>
      <c r="M8" s="86">
        <v>0.68879999999999997</v>
      </c>
      <c r="N8" s="30">
        <v>0.62719999999999998</v>
      </c>
      <c r="O8" s="30">
        <v>1.2341</v>
      </c>
      <c r="P8" s="30">
        <v>0.39200000000000002</v>
      </c>
      <c r="Q8" s="30">
        <v>0.67269999999999996</v>
      </c>
      <c r="R8" s="30">
        <v>0.96960000000000002</v>
      </c>
      <c r="S8" s="30">
        <v>0.74239999999999995</v>
      </c>
      <c r="T8" s="30" t="s">
        <v>1</v>
      </c>
      <c r="U8" s="30">
        <v>0.73340000000000005</v>
      </c>
      <c r="V8" s="30">
        <v>-0.31009999999999999</v>
      </c>
      <c r="W8" s="30">
        <v>1.5826</v>
      </c>
      <c r="X8" s="46">
        <v>0.93540000000000001</v>
      </c>
      <c r="AY8" s="24">
        <v>6.1135192072107297E-2</v>
      </c>
      <c r="AZ8" s="25">
        <v>0.50573585860144099</v>
      </c>
      <c r="BA8" s="25">
        <v>7.3035434202609398E-2</v>
      </c>
      <c r="BB8" s="25">
        <v>2.36038394698895E-2</v>
      </c>
      <c r="BC8" s="25">
        <v>0.19218333654453401</v>
      </c>
      <c r="BD8" s="25">
        <v>0.34056260171083602</v>
      </c>
      <c r="BE8" s="25">
        <v>1</v>
      </c>
      <c r="BF8" s="25">
        <v>0.101119779508748</v>
      </c>
      <c r="BG8" s="25">
        <v>0.362942364817397</v>
      </c>
      <c r="BH8" s="25">
        <v>0.28449123405490701</v>
      </c>
      <c r="BI8" s="26">
        <v>-0.67858013095966396</v>
      </c>
      <c r="BJ8" s="25">
        <v>8.9330814936211297E-2</v>
      </c>
      <c r="BK8" s="25">
        <v>6.7239188204769804E-2</v>
      </c>
      <c r="BL8" s="25">
        <v>9.2807376432499297E-2</v>
      </c>
      <c r="BM8" s="25">
        <v>-0.24496358720197201</v>
      </c>
      <c r="BN8" s="25">
        <v>-0.12602428431405599</v>
      </c>
      <c r="BO8" s="25">
        <v>0.26270823982442199</v>
      </c>
      <c r="BP8" s="25">
        <v>0.32859353187496998</v>
      </c>
      <c r="BQ8" s="25">
        <v>0.18947154125061699</v>
      </c>
      <c r="BR8" s="25">
        <v>0.13651238634284599</v>
      </c>
      <c r="BS8" s="25">
        <v>0.104401501257864</v>
      </c>
      <c r="BT8" s="26">
        <v>-0.22789749151224301</v>
      </c>
    </row>
    <row r="9" spans="1:72" ht="21" x14ac:dyDescent="0.45">
      <c r="A9" s="16" t="s">
        <v>41</v>
      </c>
      <c r="B9" s="1">
        <v>7264</v>
      </c>
      <c r="C9" s="9">
        <v>2.3969999999999998E-3</v>
      </c>
      <c r="D9" s="1">
        <v>0.16758600000000001</v>
      </c>
      <c r="E9" s="1">
        <v>-2.5748000000000002</v>
      </c>
      <c r="F9" s="1">
        <v>0</v>
      </c>
      <c r="G9" s="9">
        <v>0</v>
      </c>
      <c r="H9" s="1">
        <v>0</v>
      </c>
      <c r="I9" s="6">
        <v>2.9607999999999999</v>
      </c>
      <c r="K9" s="100"/>
      <c r="L9" s="39" t="s">
        <v>55</v>
      </c>
      <c r="M9" s="86">
        <v>-0.73429999999999995</v>
      </c>
      <c r="N9" s="30">
        <v>-0.92010000000000003</v>
      </c>
      <c r="O9" s="30">
        <v>-0.83189999999999997</v>
      </c>
      <c r="P9" s="30">
        <v>-0.45040000000000002</v>
      </c>
      <c r="Q9" s="30">
        <v>-0.43099999999999999</v>
      </c>
      <c r="R9" s="30">
        <v>1.1480999999999999</v>
      </c>
      <c r="S9" s="30">
        <v>-0.74080000000000001</v>
      </c>
      <c r="T9" s="30">
        <v>-0.58540000000000003</v>
      </c>
      <c r="U9" s="30" t="s">
        <v>1</v>
      </c>
      <c r="V9" s="30">
        <v>-0.60970000000000002</v>
      </c>
      <c r="W9" s="30">
        <v>-0.63100000000000001</v>
      </c>
      <c r="X9" s="46">
        <v>-0.88819999999999999</v>
      </c>
      <c r="AY9" s="24">
        <v>8.1633019062223797E-2</v>
      </c>
      <c r="AZ9" s="25">
        <v>6.7529775899469194E-2</v>
      </c>
      <c r="BA9" s="25">
        <v>0.113759977580888</v>
      </c>
      <c r="BB9" s="25">
        <v>1.6938226896995302E-2</v>
      </c>
      <c r="BC9" s="25">
        <v>0.349374631774935</v>
      </c>
      <c r="BD9" s="25">
        <v>0.127466028114503</v>
      </c>
      <c r="BE9" s="25">
        <v>0.101119779508748</v>
      </c>
      <c r="BF9" s="25">
        <v>1</v>
      </c>
      <c r="BG9" s="25">
        <v>2.7660164152181199E-2</v>
      </c>
      <c r="BH9" s="25">
        <v>-2.4195817263873098E-2</v>
      </c>
      <c r="BI9" s="26">
        <v>-0.114473730002656</v>
      </c>
      <c r="BJ9" s="25">
        <v>-8.1721242537929496E-3</v>
      </c>
      <c r="BK9" s="25">
        <v>3.04121236281365E-2</v>
      </c>
      <c r="BL9" s="25">
        <v>-5.7987167250453204E-3</v>
      </c>
      <c r="BM9" s="25">
        <v>-9.3878555378981807E-2</v>
      </c>
      <c r="BN9" s="25">
        <v>-6.8294861134159598E-2</v>
      </c>
      <c r="BO9" s="25">
        <v>-9.3127410388946091E-3</v>
      </c>
      <c r="BP9" s="25">
        <v>5.7367084759231003E-2</v>
      </c>
      <c r="BQ9" s="25">
        <v>1.8623915469308101E-2</v>
      </c>
      <c r="BR9" s="25">
        <v>5.7443926944144297E-2</v>
      </c>
      <c r="BS9" s="25">
        <v>0.18944088174990101</v>
      </c>
      <c r="BT9" s="26">
        <v>1.0151560926406299E-2</v>
      </c>
    </row>
    <row r="10" spans="1:72" ht="21" x14ac:dyDescent="0.45">
      <c r="A10" s="16" t="s">
        <v>43</v>
      </c>
      <c r="B10" s="1">
        <v>7264</v>
      </c>
      <c r="C10" s="9">
        <v>2.941E-3</v>
      </c>
      <c r="D10" s="1">
        <v>0.31919199999999998</v>
      </c>
      <c r="E10" s="1">
        <v>-3.8698000000000001</v>
      </c>
      <c r="F10" s="1">
        <v>-0.12002500000000001</v>
      </c>
      <c r="G10" s="9">
        <v>-1E-4</v>
      </c>
      <c r="H10" s="1">
        <v>0.11662500000000001</v>
      </c>
      <c r="I10" s="6">
        <v>3.3443000000000001</v>
      </c>
      <c r="K10" s="100"/>
      <c r="L10" s="39" t="s">
        <v>56</v>
      </c>
      <c r="M10" s="86">
        <v>-2.6709000000000001</v>
      </c>
      <c r="N10" s="30">
        <v>-2.7414999999999998</v>
      </c>
      <c r="O10" s="30">
        <v>-2.0194000000000001</v>
      </c>
      <c r="P10" s="30">
        <v>-2.2677999999999998</v>
      </c>
      <c r="Q10" s="30">
        <v>-2.4984000000000002</v>
      </c>
      <c r="R10" s="30">
        <v>-2.9266999999999999</v>
      </c>
      <c r="S10" s="30">
        <v>-2.6238999999999999</v>
      </c>
      <c r="T10" s="30">
        <v>-2.2412999999999998</v>
      </c>
      <c r="U10" s="30">
        <v>-2.8117999999999999</v>
      </c>
      <c r="V10" s="30" t="s">
        <v>1</v>
      </c>
      <c r="W10" s="30">
        <v>-2.9110999999999998</v>
      </c>
      <c r="X10" s="46">
        <v>-2.5876000000000001</v>
      </c>
      <c r="AY10" s="24">
        <v>8.4850342740319495E-2</v>
      </c>
      <c r="AZ10" s="25">
        <v>0.238289816969941</v>
      </c>
      <c r="BA10" s="25">
        <v>0.22991410442054599</v>
      </c>
      <c r="BB10" s="25">
        <v>2.69541451219035E-2</v>
      </c>
      <c r="BC10" s="25">
        <v>2.4146681740587501E-2</v>
      </c>
      <c r="BD10" s="25">
        <v>0.21137277305320401</v>
      </c>
      <c r="BE10" s="25">
        <v>0.362942364817397</v>
      </c>
      <c r="BF10" s="25">
        <v>2.7660164152181199E-2</v>
      </c>
      <c r="BG10" s="25">
        <v>1</v>
      </c>
      <c r="BH10" s="25">
        <v>-9.2241482532730304E-2</v>
      </c>
      <c r="BI10" s="26">
        <v>-0.23948303280446301</v>
      </c>
      <c r="BJ10" s="25">
        <v>8.22727763206305E-2</v>
      </c>
      <c r="BK10" s="25">
        <v>-2.4455947202129302E-2</v>
      </c>
      <c r="BL10" s="25">
        <v>0.14264721732569499</v>
      </c>
      <c r="BM10" s="25">
        <v>-0.11782773660937</v>
      </c>
      <c r="BN10" s="25">
        <v>-0.200418580307265</v>
      </c>
      <c r="BO10" s="25">
        <v>0.189774422026146</v>
      </c>
      <c r="BP10" s="25">
        <v>0.20525605599056401</v>
      </c>
      <c r="BQ10" s="25">
        <v>4.0992916502790598E-2</v>
      </c>
      <c r="BR10" s="25">
        <v>0.27215169570308301</v>
      </c>
      <c r="BS10" s="25">
        <v>2.7139983216197899E-2</v>
      </c>
      <c r="BT10" s="26">
        <v>1.8335396638242098E-2</v>
      </c>
    </row>
    <row r="11" spans="1:72" ht="21" x14ac:dyDescent="0.45">
      <c r="A11" s="16" t="s">
        <v>45</v>
      </c>
      <c r="B11" s="1">
        <v>7264</v>
      </c>
      <c r="C11" s="9">
        <v>-3.8309999999999997E-2</v>
      </c>
      <c r="D11" s="1">
        <v>2.633346</v>
      </c>
      <c r="E11" s="1">
        <v>-9.1189999999999998</v>
      </c>
      <c r="F11" s="1">
        <v>-1.5492999999999999</v>
      </c>
      <c r="G11" s="9">
        <v>-8.0000000000000004E-4</v>
      </c>
      <c r="H11" s="1">
        <v>1.4823500000000001</v>
      </c>
      <c r="I11" s="6">
        <v>8.2969000000000008</v>
      </c>
      <c r="K11" s="100"/>
      <c r="L11" s="39" t="s">
        <v>57</v>
      </c>
      <c r="M11" s="86">
        <v>3.7254</v>
      </c>
      <c r="N11" s="30">
        <v>3.7332000000000001</v>
      </c>
      <c r="O11" s="30">
        <v>2.8109000000000002</v>
      </c>
      <c r="P11" s="30">
        <v>3.61</v>
      </c>
      <c r="Q11" s="30">
        <v>3.8062</v>
      </c>
      <c r="R11" s="30">
        <v>3.1406999999999998</v>
      </c>
      <c r="S11" s="30">
        <v>3.6840999999999999</v>
      </c>
      <c r="T11" s="30">
        <v>4.0720000000000001</v>
      </c>
      <c r="U11" s="30">
        <v>4.5903</v>
      </c>
      <c r="V11" s="30">
        <v>3.9209999999999998</v>
      </c>
      <c r="W11" s="30" t="s">
        <v>1</v>
      </c>
      <c r="X11" s="46">
        <v>3.6654</v>
      </c>
      <c r="AY11" s="24">
        <v>-7.1681790481399096E-2</v>
      </c>
      <c r="AZ11" s="25">
        <v>-9.4329783719537402E-2</v>
      </c>
      <c r="BA11" s="25">
        <v>-0.146030517155192</v>
      </c>
      <c r="BB11" s="25">
        <v>-0.29248479540001998</v>
      </c>
      <c r="BC11" s="25">
        <v>-9.1021260508608107E-2</v>
      </c>
      <c r="BD11" s="25">
        <v>-8.2952174923813696E-2</v>
      </c>
      <c r="BE11" s="25">
        <v>0.28449123405490701</v>
      </c>
      <c r="BF11" s="25">
        <v>-2.4195817263873098E-2</v>
      </c>
      <c r="BG11" s="25">
        <v>-9.2241482532730304E-2</v>
      </c>
      <c r="BH11" s="25">
        <v>1</v>
      </c>
      <c r="BI11" s="26">
        <v>-0.59446415721686396</v>
      </c>
      <c r="BJ11" s="25">
        <v>-5.44240751403385E-2</v>
      </c>
      <c r="BK11" s="25">
        <v>-5.2474742937586902E-2</v>
      </c>
      <c r="BL11" s="25">
        <v>-7.4138393527076796E-2</v>
      </c>
      <c r="BM11" s="25">
        <v>-0.17170587861765499</v>
      </c>
      <c r="BN11" s="25">
        <v>2.2279218002770301E-2</v>
      </c>
      <c r="BO11" s="25">
        <v>-7.6691490429870501E-2</v>
      </c>
      <c r="BP11" s="25">
        <v>-7.1060342332859697E-2</v>
      </c>
      <c r="BQ11" s="25">
        <v>0.15503734261645599</v>
      </c>
      <c r="BR11" s="25">
        <v>-3.9548637240342403E-2</v>
      </c>
      <c r="BS11" s="25">
        <v>3.9884344417443797E-3</v>
      </c>
      <c r="BT11" s="26">
        <v>-1.15676046058657E-2</v>
      </c>
    </row>
    <row r="12" spans="1:72" ht="21.4" thickBot="1" x14ac:dyDescent="0.5">
      <c r="A12" s="17" t="s">
        <v>47</v>
      </c>
      <c r="B12" s="7">
        <v>7264</v>
      </c>
      <c r="C12" s="13">
        <v>5.9716999999999999E-2</v>
      </c>
      <c r="D12" s="7">
        <v>3.797291</v>
      </c>
      <c r="E12" s="7">
        <v>-9.6186000000000007</v>
      </c>
      <c r="F12" s="7">
        <v>-2.5582750000000001</v>
      </c>
      <c r="G12" s="13">
        <v>5.0950000000000002E-2</v>
      </c>
      <c r="H12" s="7">
        <v>2.6831</v>
      </c>
      <c r="I12" s="8">
        <v>9.9579000000000004</v>
      </c>
      <c r="K12" s="100"/>
      <c r="L12" s="39" t="s">
        <v>58</v>
      </c>
      <c r="M12" s="87">
        <v>-0.69369999999999998</v>
      </c>
      <c r="N12" s="45">
        <v>-0.77459999999999996</v>
      </c>
      <c r="O12" s="45">
        <v>-2.6139999999999999</v>
      </c>
      <c r="P12" s="45">
        <v>-0.86739999999999995</v>
      </c>
      <c r="Q12" s="45">
        <v>-1.4845999999999999</v>
      </c>
      <c r="R12" s="45">
        <v>-0.37819999999999998</v>
      </c>
      <c r="S12" s="45">
        <v>-0.75249999999999995</v>
      </c>
      <c r="T12" s="45">
        <v>-0.88690000000000002</v>
      </c>
      <c r="U12" s="45">
        <v>-0.86140000000000005</v>
      </c>
      <c r="V12" s="45">
        <v>-0.74529999999999996</v>
      </c>
      <c r="W12" s="45">
        <v>-1.2749999999999999</v>
      </c>
      <c r="X12" s="85" t="s">
        <v>1</v>
      </c>
      <c r="AY12" s="24">
        <v>-1.1630244364779E-2</v>
      </c>
      <c r="AZ12" s="25">
        <v>-0.71335673833387103</v>
      </c>
      <c r="BA12" s="25">
        <v>-9.2727643881410499E-2</v>
      </c>
      <c r="BB12" s="25">
        <v>6.3143057825409396E-2</v>
      </c>
      <c r="BC12" s="25">
        <v>-0.199681827215586</v>
      </c>
      <c r="BD12" s="25">
        <v>-0.24371545027236799</v>
      </c>
      <c r="BE12" s="25">
        <v>-0.67858013095966396</v>
      </c>
      <c r="BF12" s="25">
        <v>-0.114473730002656</v>
      </c>
      <c r="BG12" s="25">
        <v>-0.23948303280446301</v>
      </c>
      <c r="BH12" s="25">
        <v>-0.59446415721686396</v>
      </c>
      <c r="BI12" s="26">
        <v>1</v>
      </c>
      <c r="BJ12" s="25">
        <v>-5.0321191462641399E-2</v>
      </c>
      <c r="BK12" s="25">
        <v>-0.22093644331366</v>
      </c>
      <c r="BL12" s="25">
        <v>-8.3989910828933798E-2</v>
      </c>
      <c r="BM12" s="25">
        <v>0.30545933014937299</v>
      </c>
      <c r="BN12" s="25">
        <v>0.11128273918055299</v>
      </c>
      <c r="BO12" s="25">
        <v>-0.280145303478878</v>
      </c>
      <c r="BP12" s="25">
        <v>-0.28140474509928998</v>
      </c>
      <c r="BQ12" s="25">
        <v>-0.145330266228553</v>
      </c>
      <c r="BR12" s="25">
        <v>-0.15741077286827801</v>
      </c>
      <c r="BS12" s="25">
        <v>-0.13046494007256401</v>
      </c>
      <c r="BT12" s="26">
        <v>0.28565548667708801</v>
      </c>
    </row>
    <row r="13" spans="1:72" ht="21" x14ac:dyDescent="0.45">
      <c r="A13" s="15" t="s">
        <v>28</v>
      </c>
      <c r="B13" s="4">
        <v>7264</v>
      </c>
      <c r="C13" s="12">
        <v>-6.2600000000000004E-4</v>
      </c>
      <c r="D13" s="4">
        <v>4.7099000000000002E-2</v>
      </c>
      <c r="E13" s="4">
        <v>-0.42609999999999998</v>
      </c>
      <c r="F13" s="4">
        <v>-1.01E-2</v>
      </c>
      <c r="G13" s="12">
        <v>0</v>
      </c>
      <c r="H13" s="4">
        <v>1.04E-2</v>
      </c>
      <c r="I13" s="5">
        <v>0.42620000000000002</v>
      </c>
      <c r="K13" s="100"/>
      <c r="L13" s="39" t="s">
        <v>59</v>
      </c>
      <c r="M13" s="88">
        <v>1.1073999999999999</v>
      </c>
      <c r="N13" s="47" t="s">
        <v>1</v>
      </c>
      <c r="O13" s="47">
        <v>1.0629</v>
      </c>
      <c r="P13" s="47">
        <v>1.2938000000000001</v>
      </c>
      <c r="Q13" s="47">
        <v>1.1660999999999999</v>
      </c>
      <c r="R13" s="47">
        <v>1.1275999999999999</v>
      </c>
      <c r="S13" s="47">
        <v>1.2103999999999999</v>
      </c>
      <c r="T13" s="47">
        <v>1.2164999999999999</v>
      </c>
      <c r="U13" s="47">
        <v>1.0531999999999999</v>
      </c>
      <c r="V13" s="47">
        <v>1.2364999999999999</v>
      </c>
      <c r="W13" s="47">
        <v>1.167</v>
      </c>
      <c r="X13" s="48">
        <v>0.70820000000000005</v>
      </c>
      <c r="AY13" s="21">
        <v>7.0136988040665302E-2</v>
      </c>
      <c r="AZ13" s="22">
        <v>8.5433128508463699E-2</v>
      </c>
      <c r="BA13" s="22">
        <v>4.20865452353976E-2</v>
      </c>
      <c r="BB13" s="22">
        <v>8.4917172772915106E-2</v>
      </c>
      <c r="BC13" s="22">
        <v>3.4062274967372103E-2</v>
      </c>
      <c r="BD13" s="22">
        <v>6.7738973398937696E-2</v>
      </c>
      <c r="BE13" s="22">
        <v>8.9330814936211297E-2</v>
      </c>
      <c r="BF13" s="22">
        <v>-8.1721242537929496E-3</v>
      </c>
      <c r="BG13" s="22">
        <v>8.22727763206305E-2</v>
      </c>
      <c r="BH13" s="22">
        <v>-5.44240751403385E-2</v>
      </c>
      <c r="BI13" s="23">
        <v>-5.0321191462641399E-2</v>
      </c>
      <c r="BJ13" s="22">
        <v>1</v>
      </c>
      <c r="BK13" s="22">
        <v>-4.5475159167405597E-2</v>
      </c>
      <c r="BL13" s="22">
        <v>0.19571909112230201</v>
      </c>
      <c r="BM13" s="22">
        <v>-2.4727372064864899E-2</v>
      </c>
      <c r="BN13" s="22">
        <v>-0.16880028180548601</v>
      </c>
      <c r="BO13" s="22">
        <v>0.24518188398937299</v>
      </c>
      <c r="BP13" s="22">
        <v>7.1896025126856403E-2</v>
      </c>
      <c r="BQ13" s="22">
        <v>1.3478962515459899E-2</v>
      </c>
      <c r="BR13" s="22">
        <v>7.6676131279599602E-2</v>
      </c>
      <c r="BS13" s="22">
        <v>-5.0722891948851304E-3</v>
      </c>
      <c r="BT13" s="23">
        <v>-2.0071604084271201E-2</v>
      </c>
    </row>
    <row r="14" spans="1:72" ht="21" x14ac:dyDescent="0.45">
      <c r="A14" s="16" t="s">
        <v>30</v>
      </c>
      <c r="B14" s="1">
        <v>7264</v>
      </c>
      <c r="C14" s="9">
        <v>4.5929999999999999E-3</v>
      </c>
      <c r="D14" s="1">
        <v>1.5439750000000001</v>
      </c>
      <c r="E14" s="1">
        <v>-6.6531000000000002</v>
      </c>
      <c r="F14" s="1">
        <v>-0.82937499999999997</v>
      </c>
      <c r="G14" s="9">
        <v>2.1250000000000002E-2</v>
      </c>
      <c r="H14" s="1">
        <v>0.82442499999999996</v>
      </c>
      <c r="I14" s="6">
        <v>6.3785999999999996</v>
      </c>
      <c r="K14" s="100"/>
      <c r="L14" s="39" t="s">
        <v>60</v>
      </c>
      <c r="M14" s="86">
        <v>3.2422</v>
      </c>
      <c r="N14" s="30">
        <v>3.1781000000000001</v>
      </c>
      <c r="O14" s="30" t="s">
        <v>1</v>
      </c>
      <c r="P14" s="30">
        <v>3.4540000000000002</v>
      </c>
      <c r="Q14" s="30">
        <v>4.0891999999999999</v>
      </c>
      <c r="R14" s="30">
        <v>3.2823000000000002</v>
      </c>
      <c r="S14" s="30">
        <v>3.2421000000000002</v>
      </c>
      <c r="T14" s="30">
        <v>4.1102999999999996</v>
      </c>
      <c r="U14" s="30">
        <v>5.5426000000000002</v>
      </c>
      <c r="V14" s="30">
        <v>3.4741</v>
      </c>
      <c r="W14" s="30">
        <v>3.2355</v>
      </c>
      <c r="X14" s="46">
        <v>5.9097</v>
      </c>
      <c r="AY14" s="24">
        <v>-4.4285743826667098E-2</v>
      </c>
      <c r="AZ14" s="25">
        <v>0.368839587092745</v>
      </c>
      <c r="BA14" s="25">
        <v>2.0940473411085101E-2</v>
      </c>
      <c r="BB14" s="25">
        <v>-0.10010298278719</v>
      </c>
      <c r="BC14" s="25">
        <v>0.125027062479596</v>
      </c>
      <c r="BD14" s="25">
        <v>4.9244661330549E-2</v>
      </c>
      <c r="BE14" s="25">
        <v>6.7239188204769804E-2</v>
      </c>
      <c r="BF14" s="25">
        <v>3.04121236281365E-2</v>
      </c>
      <c r="BG14" s="25">
        <v>-2.4455947202129302E-2</v>
      </c>
      <c r="BH14" s="25">
        <v>-5.2474742937586902E-2</v>
      </c>
      <c r="BI14" s="26">
        <v>-0.22093644331366</v>
      </c>
      <c r="BJ14" s="25">
        <v>-4.5475159167405597E-2</v>
      </c>
      <c r="BK14" s="25">
        <v>1</v>
      </c>
      <c r="BL14" s="25">
        <v>3.7716972933554797E-2</v>
      </c>
      <c r="BM14" s="25">
        <v>-0.23410393603412</v>
      </c>
      <c r="BN14" s="25">
        <v>0.120029080121591</v>
      </c>
      <c r="BO14" s="25">
        <v>0.14138447236117099</v>
      </c>
      <c r="BP14" s="25">
        <v>0.40475459253832002</v>
      </c>
      <c r="BQ14" s="25">
        <v>-0.51086292323754001</v>
      </c>
      <c r="BR14" s="25">
        <v>0.242394419377335</v>
      </c>
      <c r="BS14" s="25">
        <v>-4.6737735790827201E-3</v>
      </c>
      <c r="BT14" s="26">
        <v>-0.33057950830929</v>
      </c>
    </row>
    <row r="15" spans="1:72" ht="21" x14ac:dyDescent="0.45">
      <c r="A15" s="16" t="s">
        <v>32</v>
      </c>
      <c r="B15" s="1">
        <v>7264</v>
      </c>
      <c r="C15" s="9">
        <v>-2.3930000000000002E-3</v>
      </c>
      <c r="D15" s="1">
        <v>1.116654</v>
      </c>
      <c r="E15" s="1">
        <v>-4.8388999999999998</v>
      </c>
      <c r="F15" s="1">
        <v>-0.56212499999999999</v>
      </c>
      <c r="G15" s="9">
        <v>-3.8500000000000001E-3</v>
      </c>
      <c r="H15" s="1">
        <v>0.57879999999999998</v>
      </c>
      <c r="I15" s="6">
        <v>5.0723000000000003</v>
      </c>
      <c r="K15" s="100"/>
      <c r="L15" s="39" t="s">
        <v>61</v>
      </c>
      <c r="M15" s="86">
        <v>1.7599</v>
      </c>
      <c r="N15" s="30">
        <v>1.8609</v>
      </c>
      <c r="O15" s="30">
        <v>2.0333000000000001</v>
      </c>
      <c r="P15" s="30" t="s">
        <v>1</v>
      </c>
      <c r="Q15" s="30">
        <v>1.9755</v>
      </c>
      <c r="R15" s="30">
        <v>1.1701999999999999</v>
      </c>
      <c r="S15" s="30">
        <v>1.7765</v>
      </c>
      <c r="T15" s="30">
        <v>1.4725999999999999</v>
      </c>
      <c r="U15" s="30">
        <v>2.0863</v>
      </c>
      <c r="V15" s="30">
        <v>1.9801</v>
      </c>
      <c r="W15" s="30">
        <v>1.8422000000000001</v>
      </c>
      <c r="X15" s="46">
        <v>2.8069999999999999</v>
      </c>
      <c r="AY15" s="24">
        <v>5.90384633349159E-2</v>
      </c>
      <c r="AZ15" s="25">
        <v>0.134705869049798</v>
      </c>
      <c r="BA15" s="25">
        <v>0.121040342357654</v>
      </c>
      <c r="BB15" s="25">
        <v>0.10188004441833801</v>
      </c>
      <c r="BC15" s="25">
        <v>2.4943636728735199E-2</v>
      </c>
      <c r="BD15" s="25">
        <v>8.5949666693435595E-2</v>
      </c>
      <c r="BE15" s="25">
        <v>9.2807376432499297E-2</v>
      </c>
      <c r="BF15" s="25">
        <v>-5.7987167250453204E-3</v>
      </c>
      <c r="BG15" s="25">
        <v>0.14264721732569499</v>
      </c>
      <c r="BH15" s="25">
        <v>-7.4138393527076796E-2</v>
      </c>
      <c r="BI15" s="26">
        <v>-8.3989910828933798E-2</v>
      </c>
      <c r="BJ15" s="25">
        <v>0.19571909112230201</v>
      </c>
      <c r="BK15" s="25">
        <v>3.7716972933554797E-2</v>
      </c>
      <c r="BL15" s="25">
        <v>1</v>
      </c>
      <c r="BM15" s="25">
        <v>-0.15928835041352901</v>
      </c>
      <c r="BN15" s="25">
        <v>-0.42086259216895899</v>
      </c>
      <c r="BO15" s="25">
        <v>0.21309814519701001</v>
      </c>
      <c r="BP15" s="25">
        <v>1.04879804208998E-2</v>
      </c>
      <c r="BQ15" s="25">
        <v>-0.105653273227847</v>
      </c>
      <c r="BR15" s="25">
        <v>0.17536653247549999</v>
      </c>
      <c r="BS15" s="25">
        <v>-5.8772278379368902E-2</v>
      </c>
      <c r="BT15" s="26">
        <v>-0.184517438323373</v>
      </c>
    </row>
    <row r="16" spans="1:72" ht="21" x14ac:dyDescent="0.45">
      <c r="A16" s="16" t="s">
        <v>34</v>
      </c>
      <c r="B16" s="1">
        <v>7264</v>
      </c>
      <c r="C16" s="9">
        <v>-1.4825E-2</v>
      </c>
      <c r="D16" s="1">
        <v>0.85541</v>
      </c>
      <c r="E16" s="1">
        <v>-4.6142000000000003</v>
      </c>
      <c r="F16" s="1">
        <v>-0.51844999999999997</v>
      </c>
      <c r="G16" s="9">
        <v>-8.6E-3</v>
      </c>
      <c r="H16" s="1">
        <v>0.4889</v>
      </c>
      <c r="I16" s="6">
        <v>4.5782999999999996</v>
      </c>
      <c r="K16" s="100"/>
      <c r="L16" s="39" t="s">
        <v>62</v>
      </c>
      <c r="M16" s="86">
        <v>-2.7770999999999999</v>
      </c>
      <c r="N16" s="30">
        <v>-2.7909999999999999</v>
      </c>
      <c r="O16" s="30">
        <v>-3.3871000000000002</v>
      </c>
      <c r="P16" s="30">
        <v>-3.1187</v>
      </c>
      <c r="Q16" s="30" t="s">
        <v>1</v>
      </c>
      <c r="R16" s="30">
        <v>-2.9864999999999999</v>
      </c>
      <c r="S16" s="30">
        <v>-2.8014000000000001</v>
      </c>
      <c r="T16" s="30">
        <v>-2.4641000000000002</v>
      </c>
      <c r="U16" s="30">
        <v>-2.1343000000000001</v>
      </c>
      <c r="V16" s="30">
        <v>-2.8609</v>
      </c>
      <c r="W16" s="30">
        <v>-2.6907000000000001</v>
      </c>
      <c r="X16" s="46">
        <v>-2.9247999999999998</v>
      </c>
      <c r="AY16" s="24">
        <v>-1.00202547121478E-2</v>
      </c>
      <c r="AZ16" s="25">
        <v>-0.23000482838092301</v>
      </c>
      <c r="BA16" s="25">
        <v>-8.0733319602699097E-2</v>
      </c>
      <c r="BB16" s="25">
        <v>0.16610625525804101</v>
      </c>
      <c r="BC16" s="25">
        <v>-0.123731003569617</v>
      </c>
      <c r="BD16" s="25">
        <v>-0.13673103490414401</v>
      </c>
      <c r="BE16" s="25">
        <v>-0.24496358720197201</v>
      </c>
      <c r="BF16" s="25">
        <v>-9.3878555378981807E-2</v>
      </c>
      <c r="BG16" s="25">
        <v>-0.11782773660937</v>
      </c>
      <c r="BH16" s="25">
        <v>-0.17170587861765499</v>
      </c>
      <c r="BI16" s="26">
        <v>0.30545933014937299</v>
      </c>
      <c r="BJ16" s="25">
        <v>-2.4727372064864899E-2</v>
      </c>
      <c r="BK16" s="25">
        <v>-0.23410393603412</v>
      </c>
      <c r="BL16" s="25">
        <v>-0.15928835041352901</v>
      </c>
      <c r="BM16" s="25">
        <v>1</v>
      </c>
      <c r="BN16" s="25">
        <v>1.7852378555796401E-2</v>
      </c>
      <c r="BO16" s="25">
        <v>-0.13728795781745101</v>
      </c>
      <c r="BP16" s="25">
        <v>-8.1706972103168005E-2</v>
      </c>
      <c r="BQ16" s="25">
        <v>-0.22626018995195099</v>
      </c>
      <c r="BR16" s="25">
        <v>-0.16164868786432501</v>
      </c>
      <c r="BS16" s="25">
        <v>-0.13887725827125</v>
      </c>
      <c r="BT16" s="26">
        <v>0.14731484892772601</v>
      </c>
    </row>
    <row r="17" spans="1:72" ht="21" x14ac:dyDescent="0.45">
      <c r="A17" s="16" t="s">
        <v>36</v>
      </c>
      <c r="B17" s="1">
        <v>7264</v>
      </c>
      <c r="C17" s="9">
        <v>1.6208E-2</v>
      </c>
      <c r="D17" s="1">
        <v>1.380571</v>
      </c>
      <c r="E17" s="1">
        <v>-4.8914</v>
      </c>
      <c r="F17" s="1">
        <v>-0.90852500000000003</v>
      </c>
      <c r="G17" s="9">
        <v>1.9599999999999999E-2</v>
      </c>
      <c r="H17" s="1">
        <v>0.90792499999999998</v>
      </c>
      <c r="I17" s="6">
        <v>4.8080999999999996</v>
      </c>
      <c r="K17" s="100"/>
      <c r="L17" s="39" t="s">
        <v>63</v>
      </c>
      <c r="M17" s="86">
        <v>2.4619</v>
      </c>
      <c r="N17" s="30">
        <v>2.4106999999999998</v>
      </c>
      <c r="O17" s="30">
        <v>1.9822</v>
      </c>
      <c r="P17" s="30">
        <v>2.2698</v>
      </c>
      <c r="Q17" s="30">
        <v>2.6191</v>
      </c>
      <c r="R17" s="30" t="s">
        <v>1</v>
      </c>
      <c r="S17" s="30">
        <v>2.4626000000000001</v>
      </c>
      <c r="T17" s="30">
        <v>2.5924999999999998</v>
      </c>
      <c r="U17" s="30">
        <v>3.3056999999999999</v>
      </c>
      <c r="V17" s="30">
        <v>2.2557999999999998</v>
      </c>
      <c r="W17" s="30">
        <v>2.2688000000000001</v>
      </c>
      <c r="X17" s="46">
        <v>3.8167</v>
      </c>
      <c r="AY17" s="24">
        <v>-8.0191420245295103E-2</v>
      </c>
      <c r="AZ17" s="25">
        <v>-0.105298509500669</v>
      </c>
      <c r="BA17" s="25">
        <v>-9.1539411474489699E-2</v>
      </c>
      <c r="BB17" s="25">
        <v>-0.112972290074653</v>
      </c>
      <c r="BC17" s="25">
        <v>-5.1399680071347202E-2</v>
      </c>
      <c r="BD17" s="25">
        <v>-9.1872836623547005E-2</v>
      </c>
      <c r="BE17" s="25">
        <v>-0.12602428431405599</v>
      </c>
      <c r="BF17" s="25">
        <v>-6.8294861134159598E-2</v>
      </c>
      <c r="BG17" s="25">
        <v>-0.200418580307265</v>
      </c>
      <c r="BH17" s="25">
        <v>2.2279218002770301E-2</v>
      </c>
      <c r="BI17" s="26">
        <v>0.11128273918055299</v>
      </c>
      <c r="BJ17" s="25">
        <v>-0.16880028180548601</v>
      </c>
      <c r="BK17" s="25">
        <v>0.120029080121591</v>
      </c>
      <c r="BL17" s="25">
        <v>-0.42086259216895899</v>
      </c>
      <c r="BM17" s="25">
        <v>1.7852378555796401E-2</v>
      </c>
      <c r="BN17" s="25">
        <v>1</v>
      </c>
      <c r="BO17" s="25">
        <v>-0.102756020011798</v>
      </c>
      <c r="BP17" s="25">
        <v>3.6918417809063797E-2</v>
      </c>
      <c r="BQ17" s="25">
        <v>-0.31312241287409798</v>
      </c>
      <c r="BR17" s="25">
        <v>-0.18769699360398201</v>
      </c>
      <c r="BS17" s="25">
        <v>-0.13188432345381701</v>
      </c>
      <c r="BT17" s="26">
        <v>-0.19451927929785301</v>
      </c>
    </row>
    <row r="18" spans="1:72" ht="21" x14ac:dyDescent="0.45">
      <c r="A18" s="16" t="s">
        <v>38</v>
      </c>
      <c r="B18" s="1">
        <v>7264</v>
      </c>
      <c r="C18" s="9">
        <v>1.01E-3</v>
      </c>
      <c r="D18" s="1">
        <v>0.119218</v>
      </c>
      <c r="E18" s="1">
        <v>-0.75080000000000002</v>
      </c>
      <c r="F18" s="1">
        <v>-5.2025000000000002E-2</v>
      </c>
      <c r="G18" s="9">
        <v>8.0000000000000004E-4</v>
      </c>
      <c r="H18" s="1">
        <v>5.2925E-2</v>
      </c>
      <c r="I18" s="6">
        <v>0.84250000000000003</v>
      </c>
      <c r="K18" s="100"/>
      <c r="L18" s="39" t="s">
        <v>64</v>
      </c>
      <c r="M18" s="86">
        <v>0.41510000000000002</v>
      </c>
      <c r="N18" s="30">
        <v>0.59960000000000002</v>
      </c>
      <c r="O18" s="30">
        <v>0.76849999999999996</v>
      </c>
      <c r="P18" s="30">
        <v>0.48</v>
      </c>
      <c r="Q18" s="30">
        <v>0.45650000000000002</v>
      </c>
      <c r="R18" s="30">
        <v>0.37840000000000001</v>
      </c>
      <c r="S18" s="30" t="s">
        <v>1</v>
      </c>
      <c r="T18" s="30">
        <v>1.0342</v>
      </c>
      <c r="U18" s="30">
        <v>0.43280000000000002</v>
      </c>
      <c r="V18" s="30">
        <v>0.34849999999999998</v>
      </c>
      <c r="W18" s="30">
        <v>0.30630000000000002</v>
      </c>
      <c r="X18" s="46">
        <v>1.5659000000000001</v>
      </c>
      <c r="AY18" s="24">
        <v>5.4445401516497197E-2</v>
      </c>
      <c r="AZ18" s="25">
        <v>0.39302699116052497</v>
      </c>
      <c r="BA18" s="25">
        <v>7.6881818834566004E-2</v>
      </c>
      <c r="BB18" s="25">
        <v>0.10825310711564</v>
      </c>
      <c r="BC18" s="25">
        <v>6.8235405322048595E-2</v>
      </c>
      <c r="BD18" s="25">
        <v>0.22835787222939299</v>
      </c>
      <c r="BE18" s="25">
        <v>0.26270823982442199</v>
      </c>
      <c r="BF18" s="25">
        <v>-9.3127410388946091E-3</v>
      </c>
      <c r="BG18" s="25">
        <v>0.189774422026146</v>
      </c>
      <c r="BH18" s="25">
        <v>-7.6691490429870501E-2</v>
      </c>
      <c r="BI18" s="26">
        <v>-0.280145303478878</v>
      </c>
      <c r="BJ18" s="25">
        <v>0.24518188398937299</v>
      </c>
      <c r="BK18" s="25">
        <v>0.14138447236117099</v>
      </c>
      <c r="BL18" s="25">
        <v>0.21309814519701001</v>
      </c>
      <c r="BM18" s="25">
        <v>-0.13728795781745101</v>
      </c>
      <c r="BN18" s="25">
        <v>-0.102756020011798</v>
      </c>
      <c r="BO18" s="25">
        <v>1</v>
      </c>
      <c r="BP18" s="25">
        <v>0.34984851010805301</v>
      </c>
      <c r="BQ18" s="25">
        <v>2.3257947840234501E-2</v>
      </c>
      <c r="BR18" s="25">
        <v>0.17852996821845599</v>
      </c>
      <c r="BS18" s="25">
        <v>3.1633167553548502E-2</v>
      </c>
      <c r="BT18" s="26">
        <v>-0.28888724040521402</v>
      </c>
    </row>
    <row r="19" spans="1:72" ht="21" x14ac:dyDescent="0.45">
      <c r="A19" s="16" t="s">
        <v>40</v>
      </c>
      <c r="B19" s="1">
        <v>7264</v>
      </c>
      <c r="C19" s="9">
        <v>-1.065E-3</v>
      </c>
      <c r="D19" s="1">
        <v>0.198326</v>
      </c>
      <c r="E19" s="1">
        <v>-1.1181000000000001</v>
      </c>
      <c r="F19" s="1">
        <v>-0.1179</v>
      </c>
      <c r="G19" s="9">
        <v>4.0000000000000002E-4</v>
      </c>
      <c r="H19" s="1">
        <v>0.10892499999999999</v>
      </c>
      <c r="I19" s="6">
        <v>1.2185999999999999</v>
      </c>
      <c r="K19" s="100"/>
      <c r="L19" s="39" t="s">
        <v>65</v>
      </c>
      <c r="M19" s="86">
        <v>2.8723999999999998</v>
      </c>
      <c r="N19" s="30">
        <v>2.9403999999999999</v>
      </c>
      <c r="O19" s="30">
        <v>4.2298</v>
      </c>
      <c r="P19" s="30">
        <v>2.5857000000000001</v>
      </c>
      <c r="Q19" s="30">
        <v>2.3462000000000001</v>
      </c>
      <c r="R19" s="30">
        <v>3.0430999999999999</v>
      </c>
      <c r="S19" s="30">
        <v>3.0230999999999999</v>
      </c>
      <c r="T19" s="30" t="s">
        <v>1</v>
      </c>
      <c r="U19" s="30">
        <v>2.9573</v>
      </c>
      <c r="V19" s="30">
        <v>3.1800999999999999</v>
      </c>
      <c r="W19" s="30">
        <v>2.7778999999999998</v>
      </c>
      <c r="X19" s="46">
        <v>3.3344</v>
      </c>
      <c r="AY19" s="24">
        <v>1.72536372647773E-2</v>
      </c>
      <c r="AZ19" s="25">
        <v>0.375441500498299</v>
      </c>
      <c r="BA19" s="25">
        <v>8.5531084084489895E-2</v>
      </c>
      <c r="BB19" s="25">
        <v>8.3465681244694903E-2</v>
      </c>
      <c r="BC19" s="25">
        <v>0.156344756958541</v>
      </c>
      <c r="BD19" s="25">
        <v>0.17911326722781901</v>
      </c>
      <c r="BE19" s="25">
        <v>0.32859353187496998</v>
      </c>
      <c r="BF19" s="25">
        <v>5.7367084759231003E-2</v>
      </c>
      <c r="BG19" s="25">
        <v>0.20525605599056401</v>
      </c>
      <c r="BH19" s="25">
        <v>-7.1060342332859697E-2</v>
      </c>
      <c r="BI19" s="26">
        <v>-0.28140474509928998</v>
      </c>
      <c r="BJ19" s="25">
        <v>7.1896025126856403E-2</v>
      </c>
      <c r="BK19" s="25">
        <v>0.40475459253832002</v>
      </c>
      <c r="BL19" s="25">
        <v>1.04879804208998E-2</v>
      </c>
      <c r="BM19" s="25">
        <v>-8.1706972103168005E-2</v>
      </c>
      <c r="BN19" s="25">
        <v>3.6918417809063797E-2</v>
      </c>
      <c r="BO19" s="25">
        <v>0.34984851010805301</v>
      </c>
      <c r="BP19" s="25">
        <v>1</v>
      </c>
      <c r="BQ19" s="25">
        <v>-0.22005608294502399</v>
      </c>
      <c r="BR19" s="25">
        <v>0.374673001460125</v>
      </c>
      <c r="BS19" s="25">
        <v>0.11384745995894099</v>
      </c>
      <c r="BT19" s="26">
        <v>-0.28342065749030998</v>
      </c>
    </row>
    <row r="20" spans="1:72" ht="21" x14ac:dyDescent="0.45">
      <c r="A20" s="16" t="s">
        <v>42</v>
      </c>
      <c r="B20" s="1">
        <v>7264</v>
      </c>
      <c r="C20" s="9">
        <v>2.5918E-2</v>
      </c>
      <c r="D20" s="1">
        <v>2.1505740000000002</v>
      </c>
      <c r="E20" s="1">
        <v>-6.9480000000000004</v>
      </c>
      <c r="F20" s="1">
        <v>-1.4391499999999999</v>
      </c>
      <c r="G20" s="9">
        <v>3.8449999999999998E-2</v>
      </c>
      <c r="H20" s="1">
        <v>1.5129999999999999</v>
      </c>
      <c r="I20" s="6">
        <v>7.0412999999999997</v>
      </c>
      <c r="K20" s="100"/>
      <c r="L20" s="39" t="s">
        <v>66</v>
      </c>
      <c r="M20" s="86">
        <v>-3.6945999999999999</v>
      </c>
      <c r="N20" s="30">
        <v>-3.6869000000000001</v>
      </c>
      <c r="O20" s="30">
        <v>-6.2263999999999999</v>
      </c>
      <c r="P20" s="30">
        <v>-3.9034</v>
      </c>
      <c r="Q20" s="30">
        <v>-3.4535</v>
      </c>
      <c r="R20" s="30">
        <v>-4.4791999999999996</v>
      </c>
      <c r="S20" s="30">
        <v>-3.7179000000000002</v>
      </c>
      <c r="T20" s="30">
        <v>-3.8285999999999998</v>
      </c>
      <c r="U20" s="30" t="s">
        <v>1</v>
      </c>
      <c r="V20" s="30">
        <v>-3.9066000000000001</v>
      </c>
      <c r="W20" s="30">
        <v>-4.5875000000000004</v>
      </c>
      <c r="X20" s="46">
        <v>-1.4891000000000001</v>
      </c>
      <c r="AY20" s="24">
        <v>4.32147709089774E-2</v>
      </c>
      <c r="AZ20" s="25">
        <v>1.7332725709302201E-2</v>
      </c>
      <c r="BA20" s="25">
        <v>4.4997637181674599E-3</v>
      </c>
      <c r="BB20" s="25">
        <v>4.67662939528024E-2</v>
      </c>
      <c r="BC20" s="25">
        <v>3.3731502945926199E-3</v>
      </c>
      <c r="BD20" s="25">
        <v>8.0504193595201903E-2</v>
      </c>
      <c r="BE20" s="25">
        <v>0.18947154125061699</v>
      </c>
      <c r="BF20" s="25">
        <v>1.8623915469308101E-2</v>
      </c>
      <c r="BG20" s="25">
        <v>4.0992916502790598E-2</v>
      </c>
      <c r="BH20" s="25">
        <v>0.15503734261645599</v>
      </c>
      <c r="BI20" s="26">
        <v>-0.145330266228553</v>
      </c>
      <c r="BJ20" s="25">
        <v>1.3478962515459899E-2</v>
      </c>
      <c r="BK20" s="25">
        <v>-0.51086292323754001</v>
      </c>
      <c r="BL20" s="25">
        <v>-0.105653273227847</v>
      </c>
      <c r="BM20" s="25">
        <v>-0.22626018995195099</v>
      </c>
      <c r="BN20" s="25">
        <v>-0.31312241287409798</v>
      </c>
      <c r="BO20" s="25">
        <v>2.3257947840234501E-2</v>
      </c>
      <c r="BP20" s="25">
        <v>-0.22005608294502399</v>
      </c>
      <c r="BQ20" s="25">
        <v>1</v>
      </c>
      <c r="BR20" s="25">
        <v>-0.228394303948106</v>
      </c>
      <c r="BS20" s="25">
        <v>0.143809823108246</v>
      </c>
      <c r="BT20" s="26">
        <v>-0.33907112601921002</v>
      </c>
    </row>
    <row r="21" spans="1:72" ht="21" x14ac:dyDescent="0.45">
      <c r="A21" s="16" t="s">
        <v>44</v>
      </c>
      <c r="B21" s="1">
        <v>7264</v>
      </c>
      <c r="C21" s="9">
        <v>8.5700000000000001E-4</v>
      </c>
      <c r="D21" s="1">
        <v>0.209035</v>
      </c>
      <c r="E21" s="1">
        <v>-2.0407999999999999</v>
      </c>
      <c r="F21" s="1">
        <v>-8.0225000000000005E-2</v>
      </c>
      <c r="G21" s="9">
        <v>-4.0000000000000002E-4</v>
      </c>
      <c r="H21" s="1">
        <v>7.7450000000000005E-2</v>
      </c>
      <c r="I21" s="6">
        <v>3.1469999999999998</v>
      </c>
      <c r="K21" s="100"/>
      <c r="L21" s="39" t="s">
        <v>67</v>
      </c>
      <c r="M21" s="86">
        <v>1.173</v>
      </c>
      <c r="N21" s="30">
        <v>1.1417999999999999</v>
      </c>
      <c r="O21" s="30">
        <v>1.5758000000000001</v>
      </c>
      <c r="P21" s="30">
        <v>1.4591000000000001</v>
      </c>
      <c r="Q21" s="30">
        <v>1.4524999999999999</v>
      </c>
      <c r="R21" s="30">
        <v>0.70579999999999998</v>
      </c>
      <c r="S21" s="30">
        <v>1.1556</v>
      </c>
      <c r="T21" s="30">
        <v>2.1743000000000001</v>
      </c>
      <c r="U21" s="30">
        <v>1.5215000000000001</v>
      </c>
      <c r="V21" s="30" t="s">
        <v>1</v>
      </c>
      <c r="W21" s="30">
        <v>1.2504999999999999</v>
      </c>
      <c r="X21" s="46">
        <v>0.53269999999999995</v>
      </c>
      <c r="AY21" s="24">
        <v>4.1043670105459298E-2</v>
      </c>
      <c r="AZ21" s="25">
        <v>0.190039321694536</v>
      </c>
      <c r="BA21" s="25">
        <v>0.14054673559849001</v>
      </c>
      <c r="BB21" s="25">
        <v>1.5928596795379699E-2</v>
      </c>
      <c r="BC21" s="25">
        <v>6.9647541728659695E-2</v>
      </c>
      <c r="BD21" s="25">
        <v>9.5997840025670203E-2</v>
      </c>
      <c r="BE21" s="25">
        <v>0.13651238634284599</v>
      </c>
      <c r="BF21" s="25">
        <v>5.7443926944144297E-2</v>
      </c>
      <c r="BG21" s="25">
        <v>0.27215169570308301</v>
      </c>
      <c r="BH21" s="25">
        <v>-3.9548637240342403E-2</v>
      </c>
      <c r="BI21" s="26">
        <v>-0.15741077286827801</v>
      </c>
      <c r="BJ21" s="25">
        <v>7.6676131279599602E-2</v>
      </c>
      <c r="BK21" s="25">
        <v>0.242394419377335</v>
      </c>
      <c r="BL21" s="25">
        <v>0.17536653247549999</v>
      </c>
      <c r="BM21" s="25">
        <v>-0.16164868786432501</v>
      </c>
      <c r="BN21" s="25">
        <v>-0.18769699360398201</v>
      </c>
      <c r="BO21" s="25">
        <v>0.17852996821845599</v>
      </c>
      <c r="BP21" s="25">
        <v>0.374673001460125</v>
      </c>
      <c r="BQ21" s="25">
        <v>-0.228394303948106</v>
      </c>
      <c r="BR21" s="25">
        <v>1</v>
      </c>
      <c r="BS21" s="25">
        <v>-7.5086719416278601E-4</v>
      </c>
      <c r="BT21" s="26">
        <v>8.5481848624387406E-3</v>
      </c>
    </row>
    <row r="22" spans="1:72" ht="21" x14ac:dyDescent="0.45">
      <c r="A22" s="16" t="s">
        <v>46</v>
      </c>
      <c r="B22" s="1">
        <v>7264</v>
      </c>
      <c r="C22" s="9">
        <v>4.5050000000000003E-3</v>
      </c>
      <c r="D22" s="1">
        <v>0.300595</v>
      </c>
      <c r="E22" s="1">
        <v>-4.7435</v>
      </c>
      <c r="F22" s="1">
        <v>-1.12E-2</v>
      </c>
      <c r="G22" s="9">
        <v>0</v>
      </c>
      <c r="H22" s="1">
        <v>1.14E-2</v>
      </c>
      <c r="I22" s="6">
        <v>2.8593999999999999</v>
      </c>
      <c r="K22" s="100"/>
      <c r="L22" s="39" t="s">
        <v>68</v>
      </c>
      <c r="M22" s="86">
        <v>0.4849</v>
      </c>
      <c r="N22" s="30">
        <v>0.5333</v>
      </c>
      <c r="O22" s="30">
        <v>0.1167</v>
      </c>
      <c r="P22" s="30">
        <v>0.32200000000000001</v>
      </c>
      <c r="Q22" s="30">
        <v>0.65959999999999996</v>
      </c>
      <c r="R22" s="30">
        <v>5.5E-2</v>
      </c>
      <c r="S22" s="30">
        <v>0.48570000000000002</v>
      </c>
      <c r="T22" s="30">
        <v>0.65029999999999999</v>
      </c>
      <c r="U22" s="30">
        <v>0.6724</v>
      </c>
      <c r="V22" s="30">
        <v>0.39279999999999998</v>
      </c>
      <c r="W22" s="30" t="s">
        <v>1</v>
      </c>
      <c r="X22" s="46">
        <v>1.2888999999999999</v>
      </c>
      <c r="AY22" s="24">
        <v>8.6201508540290801E-3</v>
      </c>
      <c r="AZ22" s="25">
        <v>0.13725772045297199</v>
      </c>
      <c r="BA22" s="25">
        <v>3.8457916655361399E-2</v>
      </c>
      <c r="BB22" s="25">
        <v>1.5911754221296402E-2</v>
      </c>
      <c r="BC22" s="25">
        <v>0.16658922843562399</v>
      </c>
      <c r="BD22" s="25">
        <v>9.0215857266653807E-2</v>
      </c>
      <c r="BE22" s="25">
        <v>0.104401501257864</v>
      </c>
      <c r="BF22" s="25">
        <v>0.18944088174990101</v>
      </c>
      <c r="BG22" s="25">
        <v>2.7139983216197899E-2</v>
      </c>
      <c r="BH22" s="25">
        <v>3.9884344417443797E-3</v>
      </c>
      <c r="BI22" s="26">
        <v>-0.13046494007256401</v>
      </c>
      <c r="BJ22" s="25">
        <v>-5.0722891948851304E-3</v>
      </c>
      <c r="BK22" s="25">
        <v>-4.6737735790827201E-3</v>
      </c>
      <c r="BL22" s="25">
        <v>-5.8772278379368902E-2</v>
      </c>
      <c r="BM22" s="25">
        <v>-0.13887725827125</v>
      </c>
      <c r="BN22" s="25">
        <v>-0.13188432345381701</v>
      </c>
      <c r="BO22" s="25">
        <v>3.1633167553548502E-2</v>
      </c>
      <c r="BP22" s="25">
        <v>0.11384745995894099</v>
      </c>
      <c r="BQ22" s="25">
        <v>0.143809823108246</v>
      </c>
      <c r="BR22" s="25">
        <v>-7.5086719416278601E-4</v>
      </c>
      <c r="BS22" s="25">
        <v>1</v>
      </c>
      <c r="BT22" s="26">
        <v>-0.14896494926437601</v>
      </c>
    </row>
    <row r="23" spans="1:72" ht="21.4" thickBot="1" x14ac:dyDescent="0.5">
      <c r="A23" s="17" t="s">
        <v>48</v>
      </c>
      <c r="B23" s="7">
        <v>7264</v>
      </c>
      <c r="C23" s="13">
        <v>-3.4183999999999999E-2</v>
      </c>
      <c r="D23" s="7">
        <v>1.6775960000000001</v>
      </c>
      <c r="E23" s="7">
        <v>-8.1369000000000007</v>
      </c>
      <c r="F23" s="7">
        <v>-0.89954999999999996</v>
      </c>
      <c r="G23" s="13">
        <v>2.5999999999999999E-3</v>
      </c>
      <c r="H23" s="7">
        <v>0.84652499999999997</v>
      </c>
      <c r="I23" s="8">
        <v>9.2611000000000008</v>
      </c>
      <c r="K23" s="100"/>
      <c r="L23" s="39" t="s">
        <v>69</v>
      </c>
      <c r="M23" s="87">
        <v>-6.0712999999999999</v>
      </c>
      <c r="N23" s="45">
        <v>-5.9954999999999998</v>
      </c>
      <c r="O23" s="45">
        <v>-8.9403000000000006</v>
      </c>
      <c r="P23" s="45">
        <v>-6.2664999999999997</v>
      </c>
      <c r="Q23" s="45">
        <v>-5.7262000000000004</v>
      </c>
      <c r="R23" s="45">
        <v>-6.7667000000000002</v>
      </c>
      <c r="S23" s="45">
        <v>-6.2419000000000002</v>
      </c>
      <c r="T23" s="45">
        <v>-6.319</v>
      </c>
      <c r="U23" s="45">
        <v>-5.0553999999999997</v>
      </c>
      <c r="V23" s="45">
        <v>-5.9702000000000002</v>
      </c>
      <c r="W23" s="45">
        <v>-5.9316000000000004</v>
      </c>
      <c r="X23" s="85" t="s">
        <v>1</v>
      </c>
      <c r="AY23" s="27">
        <v>9.3505113594371202E-4</v>
      </c>
      <c r="AZ23" s="28">
        <v>-0.35682549592104201</v>
      </c>
      <c r="BA23" s="28">
        <v>-3.1093266906781301E-2</v>
      </c>
      <c r="BB23" s="28">
        <v>-5.4183492884349697E-2</v>
      </c>
      <c r="BC23" s="28">
        <v>-8.8868550729777201E-2</v>
      </c>
      <c r="BD23" s="28">
        <v>-0.125064900140892</v>
      </c>
      <c r="BE23" s="28">
        <v>-0.22789749151224301</v>
      </c>
      <c r="BF23" s="28">
        <v>1.0151560926406299E-2</v>
      </c>
      <c r="BG23" s="28">
        <v>1.8335396638242098E-2</v>
      </c>
      <c r="BH23" s="28">
        <v>-1.15676046058657E-2</v>
      </c>
      <c r="BI23" s="29">
        <v>0.28565548667708801</v>
      </c>
      <c r="BJ23" s="28">
        <v>-2.0071604084271201E-2</v>
      </c>
      <c r="BK23" s="28">
        <v>-0.33057950830929</v>
      </c>
      <c r="BL23" s="28">
        <v>-0.184517438323373</v>
      </c>
      <c r="BM23" s="28">
        <v>0.14731484892772601</v>
      </c>
      <c r="BN23" s="28">
        <v>-0.19451927929785301</v>
      </c>
      <c r="BO23" s="28">
        <v>-0.28888724040521402</v>
      </c>
      <c r="BP23" s="28">
        <v>-0.28342065749030998</v>
      </c>
      <c r="BQ23" s="28">
        <v>-0.33907112601921002</v>
      </c>
      <c r="BR23" s="28">
        <v>8.5481848624387406E-3</v>
      </c>
      <c r="BS23" s="28">
        <v>-0.14896494926437601</v>
      </c>
      <c r="BT23" s="29">
        <v>1</v>
      </c>
    </row>
    <row r="24" spans="1:72" ht="14.25" customHeight="1" x14ac:dyDescent="0.45">
      <c r="A24" s="18" t="s">
        <v>17</v>
      </c>
      <c r="B24" s="3">
        <v>7264</v>
      </c>
      <c r="C24" s="11">
        <v>-6.2912999999999997E-2</v>
      </c>
      <c r="D24" s="3">
        <v>7.8756890000000004</v>
      </c>
      <c r="E24" s="3">
        <v>-71</v>
      </c>
      <c r="F24" s="3">
        <v>-4</v>
      </c>
      <c r="G24" s="11">
        <v>0</v>
      </c>
      <c r="H24" s="3">
        <v>4</v>
      </c>
      <c r="I24" s="3">
        <v>97</v>
      </c>
      <c r="L24" s="40" t="s">
        <v>121</v>
      </c>
      <c r="M24" s="21">
        <v>0</v>
      </c>
      <c r="N24" s="22" t="s">
        <v>1</v>
      </c>
      <c r="O24" s="22" t="s">
        <v>1</v>
      </c>
      <c r="P24" s="22" t="s">
        <v>1</v>
      </c>
      <c r="Q24" s="22" t="s">
        <v>1</v>
      </c>
      <c r="R24" s="22" t="s">
        <v>1</v>
      </c>
      <c r="S24" s="22" t="s">
        <v>1</v>
      </c>
      <c r="T24" s="22" t="s">
        <v>1</v>
      </c>
      <c r="U24" s="22" t="s">
        <v>1</v>
      </c>
      <c r="V24" s="22" t="s">
        <v>1</v>
      </c>
      <c r="W24" s="22" t="s">
        <v>1</v>
      </c>
      <c r="X24" s="23" t="s">
        <v>1</v>
      </c>
    </row>
    <row r="25" spans="1:72" x14ac:dyDescent="0.45">
      <c r="A25" s="19" t="s">
        <v>18</v>
      </c>
      <c r="B25" s="1">
        <v>7264</v>
      </c>
      <c r="C25" s="9">
        <v>5.7000000000000003E-5</v>
      </c>
      <c r="D25" s="1">
        <v>3.5726000000000001E-2</v>
      </c>
      <c r="E25" s="1">
        <v>-0.16273000000000001</v>
      </c>
      <c r="F25" s="1">
        <v>-2.1121999999999998E-2</v>
      </c>
      <c r="G25" s="9">
        <v>1.2999999999999999E-4</v>
      </c>
      <c r="H25" s="1">
        <v>2.0747999999999999E-2</v>
      </c>
      <c r="I25" s="1">
        <v>0.13796</v>
      </c>
      <c r="L25" s="40" t="s">
        <v>3</v>
      </c>
      <c r="M25" s="24">
        <v>-6.4912000000000001</v>
      </c>
      <c r="N25" s="25">
        <v>-6.5563000000000002</v>
      </c>
      <c r="O25" s="25">
        <v>-6.8803999999999998</v>
      </c>
      <c r="P25" s="25">
        <v>-6.0450999999999997</v>
      </c>
      <c r="Q25" s="25">
        <v>-7.1847000000000003</v>
      </c>
      <c r="R25" s="25">
        <v>-6.9344000000000001</v>
      </c>
      <c r="S25" s="25">
        <v>-6.4888000000000003</v>
      </c>
      <c r="T25" s="25">
        <v>-6.0949</v>
      </c>
      <c r="U25" s="25">
        <v>-6.3068</v>
      </c>
      <c r="V25" s="25">
        <v>-6.6180000000000003</v>
      </c>
      <c r="W25" s="25">
        <v>-8.2235999999999994</v>
      </c>
      <c r="X25" s="26">
        <v>-6.5720000000000001</v>
      </c>
      <c r="AY25" t="s">
        <v>87</v>
      </c>
    </row>
    <row r="26" spans="1:72" x14ac:dyDescent="0.45">
      <c r="A26" s="19" t="s">
        <v>19</v>
      </c>
      <c r="B26" s="1">
        <v>7264</v>
      </c>
      <c r="C26" s="9">
        <v>-7.3134000000000005E-2</v>
      </c>
      <c r="D26" s="1">
        <v>22.281884000000002</v>
      </c>
      <c r="E26" s="1">
        <v>-80.68338</v>
      </c>
      <c r="F26" s="1">
        <v>-15.053504999999999</v>
      </c>
      <c r="G26" s="9">
        <v>0.37822499999999998</v>
      </c>
      <c r="H26" s="1">
        <v>14.51036</v>
      </c>
      <c r="I26" s="1">
        <v>78.67183</v>
      </c>
      <c r="L26" s="40" t="s">
        <v>4</v>
      </c>
      <c r="M26" s="24">
        <v>-0.89639999999999997</v>
      </c>
      <c r="N26" s="25">
        <v>-0.8659</v>
      </c>
      <c r="O26" s="25">
        <v>-1.4918</v>
      </c>
      <c r="P26" s="25">
        <v>-0.53610000000000002</v>
      </c>
      <c r="Q26" s="25">
        <v>2.0799999999999999E-2</v>
      </c>
      <c r="R26" s="25">
        <v>-1.8566</v>
      </c>
      <c r="S26" s="25">
        <v>-0.86750000000000005</v>
      </c>
      <c r="T26" s="25">
        <v>-0.90769999999999995</v>
      </c>
      <c r="U26" s="25">
        <v>-1.4581999999999999</v>
      </c>
      <c r="V26" s="25">
        <v>-1.2907999999999999</v>
      </c>
      <c r="W26" s="25">
        <v>-0.70389999999999997</v>
      </c>
      <c r="X26" s="26">
        <v>-0.84160000000000001</v>
      </c>
      <c r="BA26" t="s">
        <v>27</v>
      </c>
      <c r="BB26" t="s">
        <v>29</v>
      </c>
      <c r="BC26" t="s">
        <v>31</v>
      </c>
      <c r="BD26" t="s">
        <v>33</v>
      </c>
      <c r="BE26" t="s">
        <v>35</v>
      </c>
      <c r="BF26" t="s">
        <v>37</v>
      </c>
      <c r="BG26" t="s">
        <v>39</v>
      </c>
      <c r="BH26" t="s">
        <v>41</v>
      </c>
      <c r="BI26" t="s">
        <v>43</v>
      </c>
      <c r="BJ26" t="s">
        <v>45</v>
      </c>
      <c r="BK26" t="s">
        <v>47</v>
      </c>
    </row>
    <row r="27" spans="1:72" ht="14.65" thickBot="1" x14ac:dyDescent="0.5">
      <c r="A27" s="19" t="s">
        <v>20</v>
      </c>
      <c r="B27" s="1">
        <v>7264</v>
      </c>
      <c r="C27" s="9">
        <v>0.33394600000000002</v>
      </c>
      <c r="D27" s="1">
        <v>14.581391</v>
      </c>
      <c r="E27" s="1">
        <v>-56.728200000000001</v>
      </c>
      <c r="F27" s="1">
        <v>-9.1241819999999993</v>
      </c>
      <c r="G27" s="9">
        <v>0.37932500000000002</v>
      </c>
      <c r="H27" s="1">
        <v>9.916995</v>
      </c>
      <c r="I27" s="1">
        <v>65.346689999999995</v>
      </c>
      <c r="L27" s="40" t="s">
        <v>5</v>
      </c>
      <c r="M27" s="24">
        <v>-1.4292</v>
      </c>
      <c r="N27" s="25">
        <v>-1.4510000000000001</v>
      </c>
      <c r="O27" s="25">
        <v>-1.3663000000000001</v>
      </c>
      <c r="P27" s="25">
        <v>-1.0465</v>
      </c>
      <c r="Q27" s="25">
        <v>-0.95469999999999999</v>
      </c>
      <c r="R27" s="25">
        <v>-1.141</v>
      </c>
      <c r="S27" s="25">
        <v>-1.4807999999999999</v>
      </c>
      <c r="T27" s="25">
        <v>-1.0925</v>
      </c>
      <c r="U27" s="25">
        <v>-1.8273999999999999</v>
      </c>
      <c r="V27" s="25">
        <v>-1.2912999999999999</v>
      </c>
      <c r="W27" s="25">
        <v>-1.2173</v>
      </c>
      <c r="X27" s="26">
        <v>-1.2385999999999999</v>
      </c>
      <c r="BA27">
        <f t="array" ref="BA27:BK27">TRANSPOSE(AZ28:AZ53)</f>
        <v>-8.3644639999999999</v>
      </c>
      <c r="BB27" t="str">
        <v>NaN</v>
      </c>
      <c r="BC27">
        <v>1.371435</v>
      </c>
      <c r="BD27">
        <v>-0.88669200000000004</v>
      </c>
      <c r="BE27">
        <v>0</v>
      </c>
      <c r="BF27">
        <v>0</v>
      </c>
      <c r="BG27">
        <v>2.9249849999999999</v>
      </c>
      <c r="BH27">
        <v>0.95976700000000004</v>
      </c>
      <c r="BI27">
        <v>0</v>
      </c>
      <c r="BJ27">
        <v>0</v>
      </c>
      <c r="BK27">
        <v>0</v>
      </c>
    </row>
    <row r="28" spans="1:72" x14ac:dyDescent="0.45">
      <c r="A28" s="19" t="s">
        <v>21</v>
      </c>
      <c r="B28" s="1">
        <v>7264</v>
      </c>
      <c r="C28" s="9">
        <v>-3.4611000000000003E-2</v>
      </c>
      <c r="D28" s="1">
        <v>22.610239</v>
      </c>
      <c r="E28" s="1">
        <v>-79.494630000000001</v>
      </c>
      <c r="F28" s="1">
        <v>-15.270137</v>
      </c>
      <c r="G28" s="9">
        <v>0.25372499999999998</v>
      </c>
      <c r="H28" s="1">
        <v>14.868964999999999</v>
      </c>
      <c r="I28" s="1">
        <v>78.257959999999997</v>
      </c>
      <c r="L28" s="40" t="s">
        <v>6</v>
      </c>
      <c r="M28" s="24">
        <v>-1.089</v>
      </c>
      <c r="N28" s="25">
        <v>-1.0757000000000001</v>
      </c>
      <c r="O28" s="25">
        <v>-1.1211</v>
      </c>
      <c r="P28" s="25">
        <v>-1.2201</v>
      </c>
      <c r="Q28" s="25">
        <v>-1.1204000000000001</v>
      </c>
      <c r="R28" s="25">
        <v>-1.6474</v>
      </c>
      <c r="S28" s="25">
        <v>-1.1011</v>
      </c>
      <c r="T28" s="25">
        <v>-1.2358</v>
      </c>
      <c r="U28" s="25">
        <v>0.38229999999999997</v>
      </c>
      <c r="V28" s="25">
        <v>-1.3227</v>
      </c>
      <c r="W28" s="25">
        <v>-3.7351999999999999</v>
      </c>
      <c r="X28" s="26">
        <v>-1.5638000000000001</v>
      </c>
      <c r="AY28" t="s">
        <v>27</v>
      </c>
      <c r="AZ28">
        <f>O56</f>
        <v>-8.3644639999999999</v>
      </c>
      <c r="BA28" s="21">
        <f>$AZ28/BA$27</f>
        <v>1</v>
      </c>
      <c r="BB28" s="22" t="e">
        <f t="shared" ref="BB28:BK53" si="0">$AZ28/BB$27</f>
        <v>#VALUE!</v>
      </c>
      <c r="BC28" s="22">
        <f t="shared" si="0"/>
        <v>-6.0990597439907832</v>
      </c>
      <c r="BD28" s="22">
        <f t="shared" si="0"/>
        <v>9.4333364911378474</v>
      </c>
      <c r="BE28" s="22" t="e">
        <f t="shared" si="0"/>
        <v>#DIV/0!</v>
      </c>
      <c r="BF28" s="22" t="e">
        <f t="shared" si="0"/>
        <v>#DIV/0!</v>
      </c>
      <c r="BG28" s="22">
        <f t="shared" si="0"/>
        <v>-2.8596604768913343</v>
      </c>
      <c r="BH28" s="22">
        <f t="shared" si="0"/>
        <v>-8.7150985603797579</v>
      </c>
      <c r="BI28" s="22" t="e">
        <f t="shared" si="0"/>
        <v>#DIV/0!</v>
      </c>
      <c r="BJ28" s="22" t="e">
        <f t="shared" si="0"/>
        <v>#DIV/0!</v>
      </c>
      <c r="BK28" s="23" t="e">
        <f>$AZ28/BK$27</f>
        <v>#DIV/0!</v>
      </c>
    </row>
    <row r="29" spans="1:72" x14ac:dyDescent="0.45">
      <c r="A29" s="19" t="s">
        <v>22</v>
      </c>
      <c r="B29" s="1">
        <v>7264</v>
      </c>
      <c r="C29" s="9">
        <v>3.7069999999999999E-2</v>
      </c>
      <c r="D29" s="1">
        <v>18.285384000000001</v>
      </c>
      <c r="E29" s="1">
        <v>-58.309480000000001</v>
      </c>
      <c r="F29" s="1">
        <v>-12.670703</v>
      </c>
      <c r="G29" s="9">
        <v>-4.3439999999999999E-2</v>
      </c>
      <c r="H29" s="1">
        <v>12.666252</v>
      </c>
      <c r="I29" s="1">
        <v>63.12876</v>
      </c>
      <c r="L29" s="40" t="s">
        <v>7</v>
      </c>
      <c r="M29" s="24">
        <v>-3.1044</v>
      </c>
      <c r="N29" s="25">
        <v>-3.1168</v>
      </c>
      <c r="O29" s="25">
        <v>-3.4832999999999998</v>
      </c>
      <c r="P29" s="25">
        <v>-3.1337999999999999</v>
      </c>
      <c r="Q29" s="25">
        <v>-3.1648000000000001</v>
      </c>
      <c r="R29" s="25">
        <v>-2.8245</v>
      </c>
      <c r="S29" s="25">
        <v>-3.0619999999999998</v>
      </c>
      <c r="T29" s="25">
        <v>-3.1072000000000002</v>
      </c>
      <c r="U29" s="25">
        <v>-2.7214999999999998</v>
      </c>
      <c r="V29" s="25">
        <v>-3.0543</v>
      </c>
      <c r="W29" s="25">
        <v>-3.4521999999999999</v>
      </c>
      <c r="X29" s="26">
        <v>-3.2778999999999998</v>
      </c>
      <c r="AY29" t="s">
        <v>29</v>
      </c>
      <c r="AZ29" t="str">
        <f>O57</f>
        <v>NaN</v>
      </c>
      <c r="BA29" s="24" t="e">
        <f t="shared" ref="BA29:BA53" si="1">$AZ29/BA$27</f>
        <v>#VALUE!</v>
      </c>
      <c r="BB29" s="25" t="e">
        <f t="shared" si="0"/>
        <v>#VALUE!</v>
      </c>
      <c r="BC29" s="25" t="e">
        <f t="shared" si="0"/>
        <v>#VALUE!</v>
      </c>
      <c r="BD29" s="25" t="e">
        <f t="shared" si="0"/>
        <v>#VALUE!</v>
      </c>
      <c r="BE29" s="25" t="e">
        <f t="shared" si="0"/>
        <v>#VALUE!</v>
      </c>
      <c r="BF29" s="25" t="e">
        <f t="shared" si="0"/>
        <v>#VALUE!</v>
      </c>
      <c r="BG29" s="25" t="e">
        <f t="shared" si="0"/>
        <v>#VALUE!</v>
      </c>
      <c r="BH29" s="25" t="e">
        <f t="shared" si="0"/>
        <v>#VALUE!</v>
      </c>
      <c r="BI29" s="25" t="e">
        <f t="shared" si="0"/>
        <v>#VALUE!</v>
      </c>
      <c r="BJ29" s="25" t="e">
        <f t="shared" si="0"/>
        <v>#VALUE!</v>
      </c>
      <c r="BK29" s="26" t="e">
        <f t="shared" si="0"/>
        <v>#VALUE!</v>
      </c>
    </row>
    <row r="30" spans="1:72" x14ac:dyDescent="0.45">
      <c r="A30" s="19" t="s">
        <v>23</v>
      </c>
      <c r="B30" s="1">
        <v>7264</v>
      </c>
      <c r="C30" s="9">
        <v>2.7854E-2</v>
      </c>
      <c r="D30" s="1">
        <v>12.38358</v>
      </c>
      <c r="E30" s="1">
        <v>-45.784410000000001</v>
      </c>
      <c r="F30" s="1">
        <v>-7.9556519999999997</v>
      </c>
      <c r="G30" s="9">
        <v>-6.8925E-2</v>
      </c>
      <c r="H30" s="1">
        <v>8.0140480000000007</v>
      </c>
      <c r="I30" s="1">
        <v>48.642659999999999</v>
      </c>
      <c r="L30" s="40" t="s">
        <v>8</v>
      </c>
      <c r="M30" s="24">
        <v>-3.3153000000000001</v>
      </c>
      <c r="N30" s="25">
        <v>-3.3504</v>
      </c>
      <c r="O30" s="25">
        <v>-3.3458000000000001</v>
      </c>
      <c r="P30" s="25">
        <v>-3.1722999999999999</v>
      </c>
      <c r="Q30" s="25">
        <v>-3.7886000000000002</v>
      </c>
      <c r="R30" s="25">
        <v>-3.1882000000000001</v>
      </c>
      <c r="S30" s="25">
        <v>-3.2768000000000002</v>
      </c>
      <c r="T30" s="25">
        <v>-3.4230999999999998</v>
      </c>
      <c r="U30" s="25">
        <v>-3.6987999999999999</v>
      </c>
      <c r="V30" s="25">
        <v>-3.4552</v>
      </c>
      <c r="W30" s="25">
        <v>-1.9919</v>
      </c>
      <c r="X30" s="26">
        <v>-3.5752000000000002</v>
      </c>
      <c r="AY30" t="s">
        <v>31</v>
      </c>
      <c r="AZ30">
        <f>O58</f>
        <v>1.371435</v>
      </c>
      <c r="BA30" s="24">
        <f t="shared" si="1"/>
        <v>-0.16395969903152191</v>
      </c>
      <c r="BB30" s="25" t="e">
        <f t="shared" si="0"/>
        <v>#VALUE!</v>
      </c>
      <c r="BC30" s="25">
        <f t="shared" si="0"/>
        <v>1</v>
      </c>
      <c r="BD30" s="25">
        <f t="shared" si="0"/>
        <v>-1.5466870119500344</v>
      </c>
      <c r="BE30" s="25" t="e">
        <f t="shared" si="0"/>
        <v>#DIV/0!</v>
      </c>
      <c r="BF30" s="25" t="e">
        <f t="shared" si="0"/>
        <v>#DIV/0!</v>
      </c>
      <c r="BG30" s="25">
        <f t="shared" si="0"/>
        <v>0.46886907112344167</v>
      </c>
      <c r="BH30" s="25">
        <f t="shared" si="0"/>
        <v>1.4289249369899151</v>
      </c>
      <c r="BI30" s="25" t="e">
        <f t="shared" si="0"/>
        <v>#DIV/0!</v>
      </c>
      <c r="BJ30" s="25" t="e">
        <f t="shared" si="0"/>
        <v>#DIV/0!</v>
      </c>
      <c r="BK30" s="26" t="e">
        <f t="shared" si="0"/>
        <v>#DIV/0!</v>
      </c>
    </row>
    <row r="31" spans="1:72" x14ac:dyDescent="0.45">
      <c r="A31" s="19" t="s">
        <v>24</v>
      </c>
      <c r="B31" s="1">
        <v>7264</v>
      </c>
      <c r="C31" s="9">
        <v>-8.5442000000000004E-2</v>
      </c>
      <c r="D31" s="1">
        <v>6.5944630000000002</v>
      </c>
      <c r="E31" s="1">
        <v>-24.676079999999999</v>
      </c>
      <c r="F31" s="1">
        <v>-4.2055999999999996</v>
      </c>
      <c r="G31" s="9">
        <v>-7.0095000000000005E-2</v>
      </c>
      <c r="H31" s="1">
        <v>4.0367300000000004</v>
      </c>
      <c r="I31" s="1">
        <v>27.380240000000001</v>
      </c>
      <c r="L31" s="40" t="s">
        <v>9</v>
      </c>
      <c r="M31" s="24">
        <v>-2.7974000000000001</v>
      </c>
      <c r="N31" s="25">
        <v>-2.7905000000000002</v>
      </c>
      <c r="O31" s="25">
        <v>-3.2989000000000002</v>
      </c>
      <c r="P31" s="25">
        <v>-2.5531999999999999</v>
      </c>
      <c r="Q31" s="25">
        <v>-2.9317000000000002</v>
      </c>
      <c r="R31" s="25">
        <v>-2.5945999999999998</v>
      </c>
      <c r="S31" s="25">
        <v>-2.7738999999999998</v>
      </c>
      <c r="T31" s="25">
        <v>-2.9510999999999998</v>
      </c>
      <c r="U31" s="25">
        <v>-3.6164000000000001</v>
      </c>
      <c r="V31" s="25">
        <v>-2.9424999999999999</v>
      </c>
      <c r="W31" s="25">
        <v>-1.9015</v>
      </c>
      <c r="X31" s="26">
        <v>-2.7949999999999999</v>
      </c>
      <c r="AY31" t="s">
        <v>33</v>
      </c>
      <c r="AZ31">
        <f>O59</f>
        <v>-0.88669200000000004</v>
      </c>
      <c r="BA31" s="24">
        <f t="shared" si="1"/>
        <v>0.10600703165199826</v>
      </c>
      <c r="BB31" s="25" t="e">
        <f t="shared" si="0"/>
        <v>#VALUE!</v>
      </c>
      <c r="BC31" s="25">
        <f t="shared" si="0"/>
        <v>-0.64654321932865944</v>
      </c>
      <c r="BD31" s="25">
        <f t="shared" si="0"/>
        <v>1</v>
      </c>
      <c r="BE31" s="25" t="e">
        <f t="shared" si="0"/>
        <v>#DIV/0!</v>
      </c>
      <c r="BF31" s="25" t="e">
        <f t="shared" si="0"/>
        <v>#DIV/0!</v>
      </c>
      <c r="BG31" s="25">
        <f t="shared" si="0"/>
        <v>-0.30314411868778818</v>
      </c>
      <c r="BH31" s="25">
        <f t="shared" si="0"/>
        <v>-0.92386172894046159</v>
      </c>
      <c r="BI31" s="25" t="e">
        <f t="shared" si="0"/>
        <v>#DIV/0!</v>
      </c>
      <c r="BJ31" s="25" t="e">
        <f t="shared" si="0"/>
        <v>#DIV/0!</v>
      </c>
      <c r="BK31" s="26" t="e">
        <f t="shared" si="0"/>
        <v>#DIV/0!</v>
      </c>
    </row>
    <row r="32" spans="1:72" x14ac:dyDescent="0.45">
      <c r="A32" s="19" t="s">
        <v>25</v>
      </c>
      <c r="B32" s="1">
        <v>7264</v>
      </c>
      <c r="C32" s="9">
        <v>2.8084999999999999E-2</v>
      </c>
      <c r="D32" s="1">
        <v>12.276622</v>
      </c>
      <c r="E32" s="1">
        <v>-46.444540000000003</v>
      </c>
      <c r="F32" s="1">
        <v>-7.9173179999999999</v>
      </c>
      <c r="G32" s="9">
        <v>-7.1114999999999998E-2</v>
      </c>
      <c r="H32" s="1">
        <v>7.9242419999999996</v>
      </c>
      <c r="I32" s="1">
        <v>48.238930000000003</v>
      </c>
      <c r="L32" s="40" t="s">
        <v>89</v>
      </c>
      <c r="M32" s="24">
        <v>-1.4365000000000001</v>
      </c>
      <c r="N32" s="25">
        <v>-1.4204000000000001</v>
      </c>
      <c r="O32" s="25">
        <v>-1.2952999999999999</v>
      </c>
      <c r="P32" s="25">
        <v>-1.4246000000000001</v>
      </c>
      <c r="Q32" s="25">
        <v>-1.3778999999999999</v>
      </c>
      <c r="R32" s="25">
        <v>-1.4087000000000001</v>
      </c>
      <c r="S32" s="25">
        <v>-1.4339999999999999</v>
      </c>
      <c r="T32" s="25">
        <v>-1.3758999999999999</v>
      </c>
      <c r="U32" s="25">
        <v>-1.4859</v>
      </c>
      <c r="V32" s="25">
        <v>-1.4315</v>
      </c>
      <c r="W32" s="25">
        <v>-1.4766999999999999</v>
      </c>
      <c r="X32" s="26">
        <v>-1.5287999999999999</v>
      </c>
      <c r="BA32" s="24"/>
      <c r="BB32" s="25"/>
      <c r="BC32" s="25"/>
      <c r="BD32" s="25"/>
      <c r="BE32" s="25"/>
      <c r="BF32" s="25"/>
      <c r="BG32" s="25"/>
      <c r="BH32" s="25"/>
      <c r="BI32" s="25"/>
      <c r="BJ32" s="25"/>
      <c r="BK32" s="26"/>
    </row>
    <row r="33" spans="1:63" ht="14.65" thickBot="1" x14ac:dyDescent="0.5">
      <c r="A33" s="19" t="s">
        <v>26</v>
      </c>
      <c r="B33" s="1">
        <v>7264</v>
      </c>
      <c r="C33" s="9">
        <v>-5.6996999999999999E-2</v>
      </c>
      <c r="D33" s="1">
        <v>13.41469</v>
      </c>
      <c r="E33" s="1">
        <v>-47.782980000000002</v>
      </c>
      <c r="F33" s="1">
        <v>-8.9276470000000003</v>
      </c>
      <c r="G33" s="9">
        <v>-4.4964999999999998E-2</v>
      </c>
      <c r="H33" s="1">
        <v>9.0818600000000007</v>
      </c>
      <c r="I33" s="1">
        <v>43.900869999999998</v>
      </c>
      <c r="L33" s="40" t="s">
        <v>123</v>
      </c>
      <c r="M33" s="24">
        <v>-0.1837</v>
      </c>
      <c r="N33" s="25">
        <v>-0.1603</v>
      </c>
      <c r="O33" s="25">
        <v>-3.8E-3</v>
      </c>
      <c r="P33" s="25">
        <v>-0.30919999999999997</v>
      </c>
      <c r="Q33" s="25">
        <v>-0.18770000000000001</v>
      </c>
      <c r="R33" s="25">
        <v>-3.9899999999999998E-2</v>
      </c>
      <c r="S33" s="25">
        <v>-0.16070000000000001</v>
      </c>
      <c r="T33" s="25">
        <v>-0.17349999999999999</v>
      </c>
      <c r="U33" s="25">
        <v>-0.29830000000000001</v>
      </c>
      <c r="V33" s="25">
        <v>-0.1615</v>
      </c>
      <c r="W33" s="25">
        <v>-0.25519999999999998</v>
      </c>
      <c r="X33" s="26">
        <v>-4.8399999999999999E-2</v>
      </c>
      <c r="BA33" s="24"/>
      <c r="BB33" s="25"/>
      <c r="BC33" s="25"/>
      <c r="BD33" s="25"/>
      <c r="BE33" s="25"/>
      <c r="BF33" s="25"/>
      <c r="BG33" s="25"/>
      <c r="BH33" s="25"/>
      <c r="BI33" s="25"/>
      <c r="BJ33" s="25"/>
      <c r="BK33" s="26"/>
    </row>
    <row r="34" spans="1:63" x14ac:dyDescent="0.45">
      <c r="A34" s="19" t="s">
        <v>104</v>
      </c>
      <c r="B34" s="1">
        <v>7264</v>
      </c>
      <c r="C34" s="9">
        <v>9.6400000000000001E-4</v>
      </c>
      <c r="D34" s="1">
        <v>0.14322699999999999</v>
      </c>
      <c r="E34" s="1">
        <v>-2</v>
      </c>
      <c r="F34" s="1">
        <v>0</v>
      </c>
      <c r="G34" s="9">
        <v>0</v>
      </c>
      <c r="H34" s="1">
        <v>0</v>
      </c>
      <c r="I34" s="1">
        <v>2</v>
      </c>
      <c r="L34" s="40" t="s">
        <v>124</v>
      </c>
      <c r="M34" s="21">
        <v>-1.5342</v>
      </c>
      <c r="N34" s="22">
        <v>-1.4064000000000001</v>
      </c>
      <c r="O34" s="22">
        <v>-1.5694999999999999</v>
      </c>
      <c r="P34" s="22">
        <v>-0.97389999999999999</v>
      </c>
      <c r="Q34" s="22">
        <v>-1.2799</v>
      </c>
      <c r="R34" s="22">
        <v>-1.6404000000000001</v>
      </c>
      <c r="S34" s="22">
        <v>-1.4593</v>
      </c>
      <c r="T34" s="22">
        <v>-1.7229000000000001</v>
      </c>
      <c r="U34" s="22">
        <v>-1.456</v>
      </c>
      <c r="V34" s="22">
        <v>-1.5446</v>
      </c>
      <c r="W34" s="22">
        <v>-1.2402</v>
      </c>
      <c r="X34" s="23">
        <v>-0.60150000000000003</v>
      </c>
      <c r="AY34" t="s">
        <v>35</v>
      </c>
      <c r="AZ34">
        <f>O60</f>
        <v>2.9249849999999999</v>
      </c>
      <c r="BA34" s="24">
        <f t="shared" si="1"/>
        <v>-0.34969186310085143</v>
      </c>
      <c r="BB34" s="25" t="e">
        <f t="shared" si="0"/>
        <v>#VALUE!</v>
      </c>
      <c r="BC34" s="25">
        <f t="shared" si="0"/>
        <v>2.1327915650395388</v>
      </c>
      <c r="BD34" s="25">
        <f t="shared" si="0"/>
        <v>-3.2987610128432419</v>
      </c>
      <c r="BE34" s="25" t="e">
        <f t="shared" si="0"/>
        <v>#DIV/0!</v>
      </c>
      <c r="BF34" s="25" t="e">
        <f t="shared" si="0"/>
        <v>#DIV/0!</v>
      </c>
      <c r="BG34" s="25">
        <f t="shared" si="0"/>
        <v>1</v>
      </c>
      <c r="BH34" s="25">
        <f t="shared" si="0"/>
        <v>3.0475990526867456</v>
      </c>
      <c r="BI34" s="25" t="e">
        <f t="shared" si="0"/>
        <v>#DIV/0!</v>
      </c>
      <c r="BJ34" s="25" t="e">
        <f t="shared" si="0"/>
        <v>#DIV/0!</v>
      </c>
      <c r="BK34" s="26" t="e">
        <f t="shared" si="0"/>
        <v>#DIV/0!</v>
      </c>
    </row>
    <row r="35" spans="1:63" x14ac:dyDescent="0.45">
      <c r="A35" s="19" t="s">
        <v>105</v>
      </c>
      <c r="B35" s="1">
        <v>7264</v>
      </c>
      <c r="C35" s="9">
        <v>9.6400000000000001E-4</v>
      </c>
      <c r="D35" s="1">
        <v>0.273426</v>
      </c>
      <c r="E35" s="1">
        <v>-7</v>
      </c>
      <c r="F35" s="1">
        <v>0</v>
      </c>
      <c r="G35" s="9">
        <v>0</v>
      </c>
      <c r="H35" s="1">
        <v>0</v>
      </c>
      <c r="I35" s="1">
        <v>4</v>
      </c>
      <c r="L35" s="40" t="s">
        <v>94</v>
      </c>
      <c r="M35" s="24">
        <v>0.1103</v>
      </c>
      <c r="N35" s="25">
        <v>9.7799999999999998E-2</v>
      </c>
      <c r="O35" s="25">
        <v>0.111</v>
      </c>
      <c r="P35" s="25">
        <v>0.13769999999999999</v>
      </c>
      <c r="Q35" s="25">
        <v>0.13539999999999999</v>
      </c>
      <c r="R35" s="25">
        <v>0.21099999999999999</v>
      </c>
      <c r="S35" s="25">
        <v>0.109</v>
      </c>
      <c r="T35" s="25">
        <v>0.1981</v>
      </c>
      <c r="U35" s="25">
        <v>0.1166</v>
      </c>
      <c r="V35" s="25">
        <v>0.1288</v>
      </c>
      <c r="W35" s="25">
        <v>5.28E-2</v>
      </c>
      <c r="X35" s="26">
        <v>8.9499999999999996E-2</v>
      </c>
      <c r="AY35" t="s">
        <v>37</v>
      </c>
      <c r="AZ35">
        <f>O61</f>
        <v>0.95976700000000004</v>
      </c>
      <c r="BA35" s="24">
        <f t="shared" si="1"/>
        <v>-0.11474339539269941</v>
      </c>
      <c r="BB35" s="25" t="e">
        <f t="shared" si="0"/>
        <v>#VALUE!</v>
      </c>
      <c r="BC35" s="25">
        <f t="shared" si="0"/>
        <v>0.69982682372843052</v>
      </c>
      <c r="BD35" s="25">
        <f t="shared" si="0"/>
        <v>-1.0824130588750096</v>
      </c>
      <c r="BE35" s="25" t="e">
        <f t="shared" si="0"/>
        <v>#DIV/0!</v>
      </c>
      <c r="BF35" s="25" t="e">
        <f t="shared" si="0"/>
        <v>#DIV/0!</v>
      </c>
      <c r="BG35" s="25">
        <f t="shared" si="0"/>
        <v>0.32812715278881777</v>
      </c>
      <c r="BH35" s="25">
        <f t="shared" si="0"/>
        <v>1</v>
      </c>
      <c r="BI35" s="25" t="e">
        <f t="shared" si="0"/>
        <v>#DIV/0!</v>
      </c>
      <c r="BJ35" s="25" t="e">
        <f t="shared" si="0"/>
        <v>#DIV/0!</v>
      </c>
      <c r="BK35" s="26" t="e">
        <f t="shared" si="0"/>
        <v>#DIV/0!</v>
      </c>
    </row>
    <row r="36" spans="1:63" x14ac:dyDescent="0.45">
      <c r="A36" s="42" t="s">
        <v>106</v>
      </c>
      <c r="B36" s="43">
        <v>7264</v>
      </c>
      <c r="C36" s="44">
        <v>-1.3799999999999999E-4</v>
      </c>
      <c r="D36" s="43">
        <v>0.15873300000000001</v>
      </c>
      <c r="E36" s="43">
        <v>-5</v>
      </c>
      <c r="F36" s="43">
        <v>0</v>
      </c>
      <c r="G36" s="44">
        <v>0</v>
      </c>
      <c r="H36" s="43">
        <v>0</v>
      </c>
      <c r="I36" s="43">
        <v>3</v>
      </c>
      <c r="L36" s="40" t="s">
        <v>95</v>
      </c>
      <c r="M36" s="24">
        <v>-0.30249999999999999</v>
      </c>
      <c r="N36" s="25">
        <v>-0.1976</v>
      </c>
      <c r="O36" s="25">
        <v>-0.11899999999999999</v>
      </c>
      <c r="P36" s="25">
        <v>-0.25869999999999999</v>
      </c>
      <c r="Q36" s="25">
        <v>-0.30380000000000001</v>
      </c>
      <c r="R36" s="25">
        <v>-0.1424</v>
      </c>
      <c r="S36" s="25">
        <v>-0.2137</v>
      </c>
      <c r="T36" s="25">
        <v>-0.26179999999999998</v>
      </c>
      <c r="U36" s="25">
        <v>-0.23930000000000001</v>
      </c>
      <c r="V36" s="25">
        <v>-0.15540000000000001</v>
      </c>
      <c r="W36" s="25">
        <v>-0.19500000000000001</v>
      </c>
      <c r="X36" s="26">
        <v>-0.17649999999999999</v>
      </c>
      <c r="BA36" s="24"/>
      <c r="BB36" s="25"/>
      <c r="BC36" s="25"/>
      <c r="BD36" s="25"/>
      <c r="BE36" s="25"/>
      <c r="BF36" s="25"/>
      <c r="BG36" s="25"/>
      <c r="BH36" s="25"/>
      <c r="BI36" s="25"/>
      <c r="BJ36" s="25"/>
      <c r="BK36" s="26"/>
    </row>
    <row r="37" spans="1:63" x14ac:dyDescent="0.45">
      <c r="A37" s="42" t="s">
        <v>107</v>
      </c>
      <c r="B37" s="43">
        <v>7264</v>
      </c>
      <c r="C37" s="44">
        <v>1.2390000000000001E-3</v>
      </c>
      <c r="D37" s="43">
        <v>0.25465199999999999</v>
      </c>
      <c r="E37" s="43">
        <v>-3</v>
      </c>
      <c r="F37" s="43">
        <v>0</v>
      </c>
      <c r="G37" s="44">
        <v>0</v>
      </c>
      <c r="H37" s="43">
        <v>0</v>
      </c>
      <c r="I37" s="43">
        <v>3</v>
      </c>
      <c r="L37" s="40" t="s">
        <v>125</v>
      </c>
      <c r="M37" s="24">
        <v>0</v>
      </c>
      <c r="N37" s="25">
        <v>-0.78910000000000002</v>
      </c>
      <c r="O37" s="25">
        <v>-0.82399999999999995</v>
      </c>
      <c r="P37" s="25">
        <v>-0.6905</v>
      </c>
      <c r="Q37" s="25">
        <v>-0.67830000000000001</v>
      </c>
      <c r="R37" s="25">
        <v>-0.6472</v>
      </c>
      <c r="S37" s="25">
        <v>-0.71099999999999997</v>
      </c>
      <c r="T37" s="25">
        <v>-0.67920000000000003</v>
      </c>
      <c r="U37" s="25">
        <v>-0.63749999999999996</v>
      </c>
      <c r="V37" s="25">
        <v>-0.78459999999999996</v>
      </c>
      <c r="W37" s="25">
        <v>-0.73229999999999995</v>
      </c>
      <c r="X37" s="26">
        <v>-0.66349999999999998</v>
      </c>
      <c r="BA37" s="24"/>
      <c r="BB37" s="25"/>
      <c r="BC37" s="25"/>
      <c r="BD37" s="25"/>
      <c r="BE37" s="25"/>
      <c r="BF37" s="25"/>
      <c r="BG37" s="25"/>
      <c r="BH37" s="25"/>
      <c r="BI37" s="25"/>
      <c r="BJ37" s="25"/>
      <c r="BK37" s="26"/>
    </row>
    <row r="38" spans="1:63" x14ac:dyDescent="0.45">
      <c r="A38" s="42" t="s">
        <v>108</v>
      </c>
      <c r="B38" s="43">
        <v>7264</v>
      </c>
      <c r="C38" s="44">
        <v>-1.0737999999999999E-2</v>
      </c>
      <c r="D38" s="43">
        <v>2.922355</v>
      </c>
      <c r="E38" s="43">
        <v>-18</v>
      </c>
      <c r="F38" s="43">
        <v>-1</v>
      </c>
      <c r="G38" s="44">
        <v>0</v>
      </c>
      <c r="H38" s="43">
        <v>1</v>
      </c>
      <c r="I38" s="43">
        <v>15</v>
      </c>
      <c r="L38" s="40" t="s">
        <v>126</v>
      </c>
      <c r="M38" s="24">
        <v>-0.55920000000000003</v>
      </c>
      <c r="N38" s="25">
        <v>-0.48399999999999999</v>
      </c>
      <c r="O38" s="25">
        <v>-0.62680000000000002</v>
      </c>
      <c r="P38" s="25">
        <v>-0.66590000000000005</v>
      </c>
      <c r="Q38" s="25">
        <v>-0.54700000000000004</v>
      </c>
      <c r="R38" s="25">
        <v>-0.75780000000000003</v>
      </c>
      <c r="S38" s="25">
        <v>-0.44700000000000001</v>
      </c>
      <c r="T38" s="25">
        <v>-0.65510000000000002</v>
      </c>
      <c r="U38" s="25">
        <v>-0.46689999999999998</v>
      </c>
      <c r="V38" s="25">
        <v>-0.55449999999999999</v>
      </c>
      <c r="W38" s="25">
        <v>-0.54469999999999996</v>
      </c>
      <c r="X38" s="26">
        <v>-0.2427</v>
      </c>
      <c r="BA38" s="24"/>
      <c r="BB38" s="25"/>
      <c r="BC38" s="25"/>
      <c r="BD38" s="25"/>
      <c r="BE38" s="25"/>
      <c r="BF38" s="25"/>
      <c r="BG38" s="25"/>
      <c r="BH38" s="25"/>
      <c r="BI38" s="25"/>
      <c r="BJ38" s="25"/>
      <c r="BK38" s="26"/>
    </row>
    <row r="39" spans="1:63" x14ac:dyDescent="0.45">
      <c r="A39" s="42" t="s">
        <v>109</v>
      </c>
      <c r="B39" s="43">
        <v>7264</v>
      </c>
      <c r="C39" s="44">
        <v>6.8800000000000003E-4</v>
      </c>
      <c r="D39" s="43">
        <v>9.8868999999999999E-2</v>
      </c>
      <c r="E39" s="43">
        <v>-2</v>
      </c>
      <c r="F39" s="43">
        <v>0</v>
      </c>
      <c r="G39" s="44">
        <v>0</v>
      </c>
      <c r="H39" s="43">
        <v>0</v>
      </c>
      <c r="I39" s="43">
        <v>3</v>
      </c>
      <c r="L39" s="40" t="s">
        <v>98</v>
      </c>
      <c r="M39" s="24">
        <v>-1.6328</v>
      </c>
      <c r="N39" s="41">
        <v>-1.6269</v>
      </c>
      <c r="O39" s="25">
        <v>-1.1229</v>
      </c>
      <c r="P39" s="25">
        <v>-1.6116999999999999</v>
      </c>
      <c r="Q39" s="25">
        <v>-1.7081999999999999</v>
      </c>
      <c r="R39" s="25">
        <v>-1.4615</v>
      </c>
      <c r="S39" s="25">
        <v>-1.6305000000000001</v>
      </c>
      <c r="T39" s="25">
        <v>-1.6282000000000001</v>
      </c>
      <c r="U39" s="25">
        <v>-1.6989000000000001</v>
      </c>
      <c r="V39" s="25">
        <v>-1.6620999999999999</v>
      </c>
      <c r="W39" s="25">
        <v>-1.5771999999999999</v>
      </c>
      <c r="X39" s="26">
        <v>-1.8029999999999999</v>
      </c>
      <c r="BA39" s="24"/>
      <c r="BB39" s="25"/>
      <c r="BC39" s="25"/>
      <c r="BD39" s="25"/>
      <c r="BE39" s="25"/>
      <c r="BF39" s="25"/>
      <c r="BG39" s="25"/>
      <c r="BH39" s="25"/>
      <c r="BI39" s="25"/>
      <c r="BJ39" s="25"/>
      <c r="BK39" s="26"/>
    </row>
    <row r="40" spans="1:63" x14ac:dyDescent="0.45">
      <c r="A40" s="42" t="s">
        <v>110</v>
      </c>
      <c r="B40" s="43">
        <v>7264</v>
      </c>
      <c r="C40" s="44">
        <v>-4.6810000000000003E-3</v>
      </c>
      <c r="D40" s="43">
        <v>0.12845300000000001</v>
      </c>
      <c r="E40" s="43">
        <v>-2</v>
      </c>
      <c r="F40" s="43">
        <v>0</v>
      </c>
      <c r="G40" s="44">
        <v>0</v>
      </c>
      <c r="H40" s="43">
        <v>0</v>
      </c>
      <c r="I40" s="43">
        <v>2</v>
      </c>
      <c r="L40" s="40" t="s">
        <v>99</v>
      </c>
      <c r="M40" s="24">
        <v>8.3999999999999995E-3</v>
      </c>
      <c r="N40" s="41">
        <v>1.5100000000000001E-2</v>
      </c>
      <c r="O40" s="25">
        <v>-0.1575</v>
      </c>
      <c r="P40" s="25">
        <v>8.7400000000000005E-2</v>
      </c>
      <c r="Q40" s="25">
        <v>-1.6199999999999999E-2</v>
      </c>
      <c r="R40" s="25">
        <v>-0.10539999999999999</v>
      </c>
      <c r="S40" s="25">
        <v>-2.3400000000000001E-2</v>
      </c>
      <c r="T40" s="25">
        <v>9.0300000000000005E-2</v>
      </c>
      <c r="U40" s="25">
        <v>-8.1900000000000001E-2</v>
      </c>
      <c r="V40" s="25">
        <v>-1.37E-2</v>
      </c>
      <c r="W40" s="25">
        <v>2.12E-2</v>
      </c>
      <c r="X40" s="26">
        <v>5.7700000000000001E-2</v>
      </c>
      <c r="BA40" s="24"/>
      <c r="BB40" s="25"/>
      <c r="BC40" s="25"/>
      <c r="BD40" s="25"/>
      <c r="BE40" s="25"/>
      <c r="BF40" s="25"/>
      <c r="BG40" s="25"/>
      <c r="BH40" s="25"/>
      <c r="BI40" s="25"/>
      <c r="BJ40" s="25"/>
      <c r="BK40" s="26"/>
    </row>
    <row r="41" spans="1:63" x14ac:dyDescent="0.45">
      <c r="A41" s="42" t="s">
        <v>111</v>
      </c>
      <c r="B41" s="43">
        <v>7264</v>
      </c>
      <c r="C41" s="44">
        <v>-2.7500000000000002E-4</v>
      </c>
      <c r="D41" s="43">
        <v>0.33271299999999998</v>
      </c>
      <c r="E41" s="43">
        <v>-7</v>
      </c>
      <c r="F41" s="43">
        <v>0</v>
      </c>
      <c r="G41" s="44">
        <v>0</v>
      </c>
      <c r="H41" s="43">
        <v>0</v>
      </c>
      <c r="I41" s="43">
        <v>6</v>
      </c>
      <c r="L41" s="40" t="s">
        <v>101</v>
      </c>
      <c r="M41" s="24">
        <v>2.1690999999999998</v>
      </c>
      <c r="N41" s="25">
        <v>2.2084999999999999</v>
      </c>
      <c r="O41" s="25">
        <v>2.2324999999999999</v>
      </c>
      <c r="P41" s="25">
        <v>2.2524999999999999</v>
      </c>
      <c r="Q41" s="25">
        <v>2.1295000000000002</v>
      </c>
      <c r="R41" s="25">
        <v>2.2597999999999998</v>
      </c>
      <c r="S41" s="25">
        <v>2.1659999999999999</v>
      </c>
      <c r="T41" s="25">
        <v>2.0781999999999998</v>
      </c>
      <c r="U41" s="25">
        <v>2.1526000000000001</v>
      </c>
      <c r="V41" s="25">
        <v>2.1911999999999998</v>
      </c>
      <c r="W41" s="25">
        <v>2.1436999999999999</v>
      </c>
      <c r="X41" s="26">
        <v>2.2160000000000002</v>
      </c>
      <c r="BA41" s="24"/>
      <c r="BB41" s="25"/>
      <c r="BC41" s="25"/>
      <c r="BD41" s="25"/>
      <c r="BE41" s="25"/>
      <c r="BF41" s="25"/>
      <c r="BG41" s="25"/>
      <c r="BH41" s="25"/>
      <c r="BI41" s="25"/>
      <c r="BJ41" s="25"/>
      <c r="BK41" s="26"/>
    </row>
    <row r="42" spans="1:63" x14ac:dyDescent="0.45">
      <c r="A42" s="42" t="s">
        <v>112</v>
      </c>
      <c r="B42" s="43">
        <v>7264</v>
      </c>
      <c r="C42" s="44">
        <v>-6.0569999999999999E-3</v>
      </c>
      <c r="D42" s="43">
        <v>1.0045839999999999</v>
      </c>
      <c r="E42" s="43">
        <v>-10</v>
      </c>
      <c r="F42" s="43">
        <v>0</v>
      </c>
      <c r="G42" s="44">
        <v>0</v>
      </c>
      <c r="H42" s="43">
        <v>0</v>
      </c>
      <c r="I42" s="43">
        <v>15</v>
      </c>
      <c r="L42" s="40" t="s">
        <v>102</v>
      </c>
      <c r="M42" s="24">
        <v>3.177</v>
      </c>
      <c r="N42" s="41">
        <v>3.1677</v>
      </c>
      <c r="O42" s="25">
        <v>3.1160999999999999</v>
      </c>
      <c r="P42" s="25">
        <v>3.4830000000000001</v>
      </c>
      <c r="Q42" s="25">
        <v>3.4030999999999998</v>
      </c>
      <c r="R42" s="25">
        <v>3.1667000000000001</v>
      </c>
      <c r="S42" s="25">
        <v>3.1718999999999999</v>
      </c>
      <c r="T42" s="25">
        <v>3.1269999999999998</v>
      </c>
      <c r="U42" s="25">
        <v>3.1337999999999999</v>
      </c>
      <c r="V42" s="25">
        <v>3.2382</v>
      </c>
      <c r="W42" s="25">
        <v>3.2589999999999999</v>
      </c>
      <c r="X42" s="26">
        <v>3.476</v>
      </c>
      <c r="BA42" s="24"/>
      <c r="BB42" s="25"/>
      <c r="BC42" s="25"/>
      <c r="BD42" s="25"/>
      <c r="BE42" s="25"/>
      <c r="BF42" s="25"/>
      <c r="BG42" s="25"/>
      <c r="BH42" s="25"/>
      <c r="BI42" s="25"/>
      <c r="BJ42" s="25"/>
      <c r="BK42" s="26"/>
    </row>
    <row r="43" spans="1:63" x14ac:dyDescent="0.45">
      <c r="A43" s="42" t="s">
        <v>113</v>
      </c>
      <c r="B43" s="43">
        <v>7264</v>
      </c>
      <c r="C43" s="44">
        <v>9.0860000000000003E-3</v>
      </c>
      <c r="D43" s="43">
        <v>0.350331</v>
      </c>
      <c r="E43" s="43">
        <v>-6</v>
      </c>
      <c r="F43" s="43">
        <v>0</v>
      </c>
      <c r="G43" s="44">
        <v>0</v>
      </c>
      <c r="H43" s="43">
        <v>0</v>
      </c>
      <c r="I43" s="43">
        <v>5</v>
      </c>
      <c r="L43" s="40" t="s">
        <v>103</v>
      </c>
      <c r="M43" s="24">
        <v>1.0266</v>
      </c>
      <c r="N43" s="25">
        <v>0.95779999999999998</v>
      </c>
      <c r="O43" s="25">
        <v>1.2887999999999999</v>
      </c>
      <c r="P43" s="25">
        <v>1.0087999999999999</v>
      </c>
      <c r="Q43" s="25">
        <v>0.99260000000000004</v>
      </c>
      <c r="R43" s="25">
        <v>0.83579999999999999</v>
      </c>
      <c r="S43" s="25">
        <v>1.0255000000000001</v>
      </c>
      <c r="T43" s="25">
        <v>1.0149999999999999</v>
      </c>
      <c r="U43" s="25">
        <v>0.94479999999999997</v>
      </c>
      <c r="V43" s="25">
        <v>1.0230999999999999</v>
      </c>
      <c r="W43" s="25">
        <v>0.99560000000000004</v>
      </c>
      <c r="X43" s="26">
        <v>0.93889999999999996</v>
      </c>
      <c r="BA43" s="24"/>
      <c r="BB43" s="25"/>
      <c r="BC43" s="25"/>
      <c r="BD43" s="25"/>
      <c r="BE43" s="25"/>
      <c r="BF43" s="25"/>
      <c r="BG43" s="25"/>
      <c r="BH43" s="25"/>
      <c r="BI43" s="25"/>
      <c r="BJ43" s="25"/>
      <c r="BK43" s="26"/>
    </row>
    <row r="44" spans="1:63" x14ac:dyDescent="0.45">
      <c r="A44" s="42" t="s">
        <v>114</v>
      </c>
      <c r="B44" s="43">
        <v>7264</v>
      </c>
      <c r="C44" s="44">
        <v>8.2600000000000002E-4</v>
      </c>
      <c r="D44" s="43">
        <v>0.13170999999999999</v>
      </c>
      <c r="E44" s="43">
        <v>-2</v>
      </c>
      <c r="F44" s="43">
        <v>0</v>
      </c>
      <c r="G44" s="44">
        <v>0</v>
      </c>
      <c r="H44" s="43">
        <v>0</v>
      </c>
      <c r="I44" s="43">
        <v>3</v>
      </c>
      <c r="L44" s="40" t="s">
        <v>10</v>
      </c>
      <c r="M44" s="24">
        <v>30.665199999999999</v>
      </c>
      <c r="N44" s="25">
        <v>30.655999999999999</v>
      </c>
      <c r="O44" s="25">
        <v>30.655000000000001</v>
      </c>
      <c r="P44" s="25">
        <v>30.6587</v>
      </c>
      <c r="Q44" s="25">
        <v>30.656099999999999</v>
      </c>
      <c r="R44" s="25">
        <v>30.657499999999999</v>
      </c>
      <c r="S44" s="25">
        <v>30.6569</v>
      </c>
      <c r="T44" s="25">
        <v>30.655200000000001</v>
      </c>
      <c r="U44" s="25">
        <v>30.6584</v>
      </c>
      <c r="V44" s="25">
        <v>30.6584</v>
      </c>
      <c r="W44" s="25">
        <v>30.659199999999998</v>
      </c>
      <c r="X44" s="26">
        <v>30.664300000000001</v>
      </c>
      <c r="BA44" s="24"/>
      <c r="BB44" s="25"/>
      <c r="BC44" s="25"/>
      <c r="BD44" s="25"/>
      <c r="BE44" s="25"/>
      <c r="BF44" s="25"/>
      <c r="BG44" s="25"/>
      <c r="BH44" s="25"/>
      <c r="BI44" s="25"/>
      <c r="BJ44" s="25"/>
      <c r="BK44" s="26"/>
    </row>
    <row r="45" spans="1:63" x14ac:dyDescent="0.45">
      <c r="A45" s="42" t="s">
        <v>115</v>
      </c>
      <c r="B45" s="43">
        <v>7264</v>
      </c>
      <c r="C45" s="44">
        <v>-1.652E-3</v>
      </c>
      <c r="D45" s="43">
        <v>0.27114700000000003</v>
      </c>
      <c r="E45" s="43">
        <v>-5</v>
      </c>
      <c r="F45" s="43">
        <v>0</v>
      </c>
      <c r="G45" s="44">
        <v>0</v>
      </c>
      <c r="H45" s="43">
        <v>0</v>
      </c>
      <c r="I45" s="43">
        <v>4</v>
      </c>
      <c r="L45" s="40" t="s">
        <v>11</v>
      </c>
      <c r="M45" s="24">
        <v>-12.847799999999999</v>
      </c>
      <c r="N45" s="25">
        <v>-12.8192</v>
      </c>
      <c r="O45" s="25">
        <v>-12.682499999999999</v>
      </c>
      <c r="P45" s="25">
        <v>-12.7324</v>
      </c>
      <c r="Q45" s="25">
        <v>-12.9069</v>
      </c>
      <c r="R45" s="25">
        <v>-12.6031</v>
      </c>
      <c r="S45" s="25">
        <v>-12.8184</v>
      </c>
      <c r="T45" s="25">
        <v>-12.8969</v>
      </c>
      <c r="U45" s="25">
        <v>-12.9221</v>
      </c>
      <c r="V45" s="25">
        <v>-12.747999999999999</v>
      </c>
      <c r="W45" s="25">
        <v>-13.8116</v>
      </c>
      <c r="X45" s="26">
        <v>-12.8971</v>
      </c>
      <c r="BA45" s="24"/>
      <c r="BB45" s="25"/>
      <c r="BC45" s="25"/>
      <c r="BD45" s="25"/>
      <c r="BE45" s="25"/>
      <c r="BF45" s="25"/>
      <c r="BG45" s="25"/>
      <c r="BH45" s="25"/>
      <c r="BI45" s="25"/>
      <c r="BJ45" s="25"/>
      <c r="BK45" s="26"/>
    </row>
    <row r="46" spans="1:63" x14ac:dyDescent="0.45">
      <c r="A46" s="42" t="s">
        <v>116</v>
      </c>
      <c r="B46" s="43">
        <v>7264</v>
      </c>
      <c r="C46" s="44">
        <v>3.029E-3</v>
      </c>
      <c r="D46" s="43">
        <v>0.20253599999999999</v>
      </c>
      <c r="E46" s="43">
        <v>-2</v>
      </c>
      <c r="F46" s="43">
        <v>0</v>
      </c>
      <c r="G46" s="44">
        <v>0</v>
      </c>
      <c r="H46" s="43">
        <v>0</v>
      </c>
      <c r="I46" s="43">
        <v>4</v>
      </c>
      <c r="M46" s="24"/>
      <c r="N46" s="41"/>
      <c r="O46" s="25"/>
      <c r="P46" s="25"/>
      <c r="Q46" s="25"/>
      <c r="R46" s="25"/>
      <c r="S46" s="25"/>
      <c r="T46" s="25"/>
      <c r="U46" s="25"/>
      <c r="V46" s="25"/>
      <c r="W46" s="25"/>
      <c r="X46" s="26"/>
      <c r="BA46" s="24"/>
      <c r="BB46" s="25"/>
      <c r="BC46" s="25"/>
      <c r="BD46" s="25"/>
      <c r="BE46" s="25"/>
      <c r="BF46" s="25"/>
      <c r="BG46" s="25"/>
      <c r="BH46" s="25"/>
      <c r="BI46" s="25"/>
      <c r="BJ46" s="25"/>
      <c r="BK46" s="26"/>
    </row>
    <row r="47" spans="1:63" x14ac:dyDescent="0.45">
      <c r="A47" s="42" t="s">
        <v>117</v>
      </c>
      <c r="B47" s="43">
        <v>7264</v>
      </c>
      <c r="C47" s="44">
        <v>2.8909999999999999E-3</v>
      </c>
      <c r="D47" s="43">
        <v>0.55966300000000002</v>
      </c>
      <c r="E47" s="43">
        <v>-5</v>
      </c>
      <c r="F47" s="43">
        <v>0</v>
      </c>
      <c r="G47" s="44">
        <v>0</v>
      </c>
      <c r="H47" s="43">
        <v>0</v>
      </c>
      <c r="I47" s="43">
        <v>4</v>
      </c>
      <c r="M47" s="24"/>
      <c r="N47" s="41"/>
      <c r="O47" s="25"/>
      <c r="P47" s="25"/>
      <c r="Q47" s="25"/>
      <c r="R47" s="25"/>
      <c r="S47" s="25"/>
      <c r="T47" s="25"/>
      <c r="U47" s="25"/>
      <c r="V47" s="25"/>
      <c r="W47" s="25"/>
      <c r="X47" s="26"/>
      <c r="BA47" s="24"/>
      <c r="BB47" s="25"/>
      <c r="BC47" s="25"/>
      <c r="BD47" s="25"/>
      <c r="BE47" s="25"/>
      <c r="BF47" s="25"/>
      <c r="BG47" s="25"/>
      <c r="BH47" s="25"/>
      <c r="BI47" s="25"/>
      <c r="BJ47" s="25"/>
      <c r="BK47" s="26"/>
    </row>
    <row r="48" spans="1:63" ht="14.65" thickBot="1" x14ac:dyDescent="0.5">
      <c r="A48" s="42" t="s">
        <v>118</v>
      </c>
      <c r="B48" s="43">
        <v>7264</v>
      </c>
      <c r="C48" s="44">
        <v>-1.2390000000000001E-3</v>
      </c>
      <c r="D48" s="43">
        <v>0.11069</v>
      </c>
      <c r="E48" s="43">
        <v>-2</v>
      </c>
      <c r="F48" s="43">
        <v>0</v>
      </c>
      <c r="G48" s="44">
        <v>0</v>
      </c>
      <c r="H48" s="43">
        <v>0</v>
      </c>
      <c r="I48" s="43">
        <v>2</v>
      </c>
      <c r="M48" s="27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9"/>
      <c r="BA48" s="24"/>
      <c r="BB48" s="25"/>
      <c r="BC48" s="25"/>
      <c r="BD48" s="25"/>
      <c r="BE48" s="25"/>
      <c r="BF48" s="25"/>
      <c r="BG48" s="25"/>
      <c r="BH48" s="25"/>
      <c r="BI48" s="25"/>
      <c r="BJ48" s="25"/>
      <c r="BK48" s="26"/>
    </row>
    <row r="49" spans="1:63" x14ac:dyDescent="0.45">
      <c r="A49" s="42" t="s">
        <v>10</v>
      </c>
      <c r="B49" s="43"/>
      <c r="C49" s="44"/>
      <c r="D49" s="43"/>
      <c r="E49" s="43"/>
      <c r="F49" s="43"/>
      <c r="G49" s="44"/>
      <c r="H49" s="43"/>
      <c r="I49" s="43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BA49" s="24"/>
      <c r="BB49" s="25"/>
      <c r="BC49" s="25"/>
      <c r="BD49" s="25"/>
      <c r="BE49" s="25"/>
      <c r="BF49" s="25"/>
      <c r="BG49" s="25"/>
      <c r="BH49" s="25"/>
      <c r="BI49" s="25"/>
      <c r="BJ49" s="25"/>
      <c r="BK49" s="26"/>
    </row>
    <row r="50" spans="1:63" x14ac:dyDescent="0.45">
      <c r="A50" s="42" t="s">
        <v>11</v>
      </c>
      <c r="B50" s="43"/>
      <c r="C50" s="44"/>
      <c r="D50" s="43"/>
      <c r="E50" s="43"/>
      <c r="F50" s="43"/>
      <c r="G50" s="44"/>
      <c r="H50" s="43"/>
      <c r="I50" s="43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BA50" s="24"/>
      <c r="BB50" s="25"/>
      <c r="BC50" s="25"/>
      <c r="BD50" s="25"/>
      <c r="BE50" s="25"/>
      <c r="BF50" s="25"/>
      <c r="BG50" s="25"/>
      <c r="BH50" s="25"/>
      <c r="BI50" s="25"/>
      <c r="BJ50" s="25"/>
      <c r="BK50" s="26"/>
    </row>
    <row r="51" spans="1:63" x14ac:dyDescent="0.45">
      <c r="AY51" t="s">
        <v>43</v>
      </c>
      <c r="AZ51">
        <f t="shared" ref="AZ51:AZ53" si="2">O64</f>
        <v>-0.973333</v>
      </c>
      <c r="BA51" s="24">
        <f t="shared" si="1"/>
        <v>0.11636525663808225</v>
      </c>
      <c r="BB51" s="25" t="e">
        <f t="shared" si="0"/>
        <v>#VALUE!</v>
      </c>
      <c r="BC51" s="25">
        <f t="shared" si="0"/>
        <v>-0.7097186523604837</v>
      </c>
      <c r="BD51" s="25">
        <f t="shared" si="0"/>
        <v>1.0977126217446418</v>
      </c>
      <c r="BE51" s="25" t="e">
        <f t="shared" si="0"/>
        <v>#DIV/0!</v>
      </c>
      <c r="BF51" s="25" t="e">
        <f t="shared" si="0"/>
        <v>#DIV/0!</v>
      </c>
      <c r="BG51" s="25">
        <f t="shared" si="0"/>
        <v>-0.3327651252912408</v>
      </c>
      <c r="BH51" s="25">
        <f t="shared" si="0"/>
        <v>-1.0141346806047717</v>
      </c>
      <c r="BI51" s="25" t="e">
        <f t="shared" si="0"/>
        <v>#DIV/0!</v>
      </c>
      <c r="BJ51" s="25" t="e">
        <f t="shared" si="0"/>
        <v>#DIV/0!</v>
      </c>
      <c r="BK51" s="26" t="e">
        <f t="shared" si="0"/>
        <v>#DIV/0!</v>
      </c>
    </row>
    <row r="52" spans="1:63" x14ac:dyDescent="0.45">
      <c r="A52" s="20" t="s">
        <v>85</v>
      </c>
      <c r="M52">
        <f>COUNTIF(M$2:M$12,"&gt;1.96") +COUNTIF(M$2:M$12,"&lt;-1.96")</f>
        <v>6</v>
      </c>
      <c r="N52">
        <f t="shared" ref="N52:X52" si="3">COUNTIF(N$2:N$12,"&gt;1.96") +COUNTIF(N$2:N$12,"&lt;-1.96")</f>
        <v>5</v>
      </c>
      <c r="O52">
        <f t="shared" si="3"/>
        <v>7</v>
      </c>
      <c r="P52">
        <f t="shared" si="3"/>
        <v>5</v>
      </c>
      <c r="Q52">
        <f t="shared" si="3"/>
        <v>6</v>
      </c>
      <c r="R52">
        <f t="shared" si="3"/>
        <v>5</v>
      </c>
      <c r="S52">
        <f t="shared" si="3"/>
        <v>6</v>
      </c>
      <c r="T52">
        <f t="shared" si="3"/>
        <v>6</v>
      </c>
      <c r="U52">
        <f t="shared" si="3"/>
        <v>7</v>
      </c>
      <c r="V52">
        <f t="shared" si="3"/>
        <v>5</v>
      </c>
      <c r="W52">
        <f t="shared" si="3"/>
        <v>6</v>
      </c>
      <c r="X52">
        <f t="shared" si="3"/>
        <v>6</v>
      </c>
      <c r="AY52" t="s">
        <v>45</v>
      </c>
      <c r="AZ52">
        <f t="shared" si="2"/>
        <v>0.76105800000000001</v>
      </c>
      <c r="BA52" s="24">
        <f t="shared" si="1"/>
        <v>-9.0987061454266521E-2</v>
      </c>
      <c r="BB52" s="25" t="e">
        <f t="shared" si="0"/>
        <v>#VALUE!</v>
      </c>
      <c r="BC52" s="25">
        <f t="shared" si="0"/>
        <v>0.55493552373973254</v>
      </c>
      <c r="BD52" s="25">
        <f t="shared" si="0"/>
        <v>-0.85831156703793421</v>
      </c>
      <c r="BE52" s="25" t="e">
        <f t="shared" si="0"/>
        <v>#DIV/0!</v>
      </c>
      <c r="BF52" s="25" t="e">
        <f t="shared" si="0"/>
        <v>#DIV/0!</v>
      </c>
      <c r="BG52" s="25">
        <f t="shared" si="0"/>
        <v>0.26019210354924899</v>
      </c>
      <c r="BH52" s="25">
        <f t="shared" si="0"/>
        <v>0.79296120829326278</v>
      </c>
      <c r="BI52" s="25" t="e">
        <f t="shared" si="0"/>
        <v>#DIV/0!</v>
      </c>
      <c r="BJ52" s="25" t="e">
        <f t="shared" si="0"/>
        <v>#DIV/0!</v>
      </c>
      <c r="BK52" s="26" t="e">
        <f t="shared" si="0"/>
        <v>#DIV/0!</v>
      </c>
    </row>
    <row r="53" spans="1:63" ht="14.65" thickBot="1" x14ac:dyDescent="0.5">
      <c r="A53" s="20" t="s">
        <v>86</v>
      </c>
      <c r="M53">
        <f>COUNTIF(M$13:M$23,"&gt;1.96") +COUNTIF(M$13:M$23,"&lt;-1.96")</f>
        <v>6</v>
      </c>
      <c r="N53">
        <f t="shared" ref="N53:X53" si="4">COUNTIF(N$13:N$23,"&gt;1.96") +COUNTIF(N$13:N$23,"&lt;-1.96")</f>
        <v>6</v>
      </c>
      <c r="O53">
        <f>COUNTIF(O$13:O$23,"&gt;1.96") +COUNTIF(O$13:O$23,"&lt;-1.96")</f>
        <v>6</v>
      </c>
      <c r="P53">
        <f t="shared" si="4"/>
        <v>6</v>
      </c>
      <c r="Q53">
        <f t="shared" si="4"/>
        <v>6</v>
      </c>
      <c r="R53">
        <f t="shared" si="4"/>
        <v>5</v>
      </c>
      <c r="S53">
        <f t="shared" si="4"/>
        <v>6</v>
      </c>
      <c r="T53">
        <f>COUNTIF(T$13:T$23,"&gt;1.96") +COUNTIF(T$13:T$23,"&lt;-1.96")</f>
        <v>6</v>
      </c>
      <c r="U53">
        <f t="shared" si="4"/>
        <v>6</v>
      </c>
      <c r="V53">
        <f t="shared" si="4"/>
        <v>7</v>
      </c>
      <c r="W53">
        <f t="shared" si="4"/>
        <v>6</v>
      </c>
      <c r="X53">
        <f t="shared" si="4"/>
        <v>5</v>
      </c>
      <c r="AY53" t="s">
        <v>47</v>
      </c>
      <c r="AZ53">
        <f t="shared" si="2"/>
        <v>-1.2277309999999999</v>
      </c>
      <c r="BA53" s="27">
        <f t="shared" si="1"/>
        <v>0.14677939913424218</v>
      </c>
      <c r="BB53" s="28" t="e">
        <f t="shared" si="0"/>
        <v>#VALUE!</v>
      </c>
      <c r="BC53" s="28">
        <f t="shared" si="0"/>
        <v>-0.89521632450681221</v>
      </c>
      <c r="BD53" s="28">
        <f t="shared" si="0"/>
        <v>1.3846194620003336</v>
      </c>
      <c r="BE53" s="28" t="e">
        <f t="shared" si="0"/>
        <v>#DIV/0!</v>
      </c>
      <c r="BF53" s="28" t="e">
        <f t="shared" si="0"/>
        <v>#DIV/0!</v>
      </c>
      <c r="BG53" s="28">
        <f t="shared" si="0"/>
        <v>-0.41973924652605055</v>
      </c>
      <c r="BH53" s="28">
        <f t="shared" si="0"/>
        <v>-1.27919693008824</v>
      </c>
      <c r="BI53" s="28" t="e">
        <f t="shared" si="0"/>
        <v>#DIV/0!</v>
      </c>
      <c r="BJ53" s="28" t="e">
        <f t="shared" si="0"/>
        <v>#DIV/0!</v>
      </c>
      <c r="BK53" s="29" t="e">
        <f t="shared" si="0"/>
        <v>#DIV/0!</v>
      </c>
    </row>
    <row r="54" spans="1:63" ht="14.65" thickBot="1" x14ac:dyDescent="0.5"/>
    <row r="55" spans="1:63" x14ac:dyDescent="0.45">
      <c r="M55" s="21" t="s">
        <v>70</v>
      </c>
      <c r="N55" s="22" t="s">
        <v>70</v>
      </c>
      <c r="O55" s="22" t="s">
        <v>70</v>
      </c>
      <c r="P55" s="22" t="s">
        <v>70</v>
      </c>
      <c r="Q55" s="22" t="s">
        <v>70</v>
      </c>
      <c r="R55" s="22" t="s">
        <v>70</v>
      </c>
      <c r="S55" s="22" t="s">
        <v>70</v>
      </c>
      <c r="T55" s="22" t="s">
        <v>70</v>
      </c>
      <c r="U55" s="22" t="s">
        <v>70</v>
      </c>
      <c r="V55" s="22" t="s">
        <v>70</v>
      </c>
      <c r="W55" s="22" t="s">
        <v>70</v>
      </c>
      <c r="X55" s="23" t="s">
        <v>70</v>
      </c>
      <c r="AY55" t="s">
        <v>88</v>
      </c>
    </row>
    <row r="56" spans="1:63" ht="21" x14ac:dyDescent="0.45">
      <c r="A56" s="20" t="s">
        <v>0</v>
      </c>
      <c r="K56" s="100" t="s">
        <v>84</v>
      </c>
      <c r="L56" s="39" t="s">
        <v>0</v>
      </c>
      <c r="M56" s="24">
        <v>-7.8728160000000003</v>
      </c>
      <c r="N56" s="49" t="s">
        <v>1</v>
      </c>
      <c r="O56" s="52">
        <v>-8.3644639999999999</v>
      </c>
      <c r="P56" s="52">
        <v>-7.0099770000000001</v>
      </c>
      <c r="Q56" s="52">
        <v>-8.1582699999999999</v>
      </c>
      <c r="R56" s="52">
        <v>-7.5681599999999998</v>
      </c>
      <c r="S56" s="52">
        <v>-7.5253769999999998</v>
      </c>
      <c r="T56" s="52">
        <v>-8.0488769999999992</v>
      </c>
      <c r="U56" s="52">
        <v>-8.1546439999999993</v>
      </c>
      <c r="V56" s="52">
        <v>-7.9551670000000003</v>
      </c>
      <c r="W56" s="52">
        <v>-7.8131620000000002</v>
      </c>
      <c r="X56" s="54">
        <v>-8.0313510000000008</v>
      </c>
      <c r="BA56" t="s">
        <v>27</v>
      </c>
      <c r="BB56" t="s">
        <v>29</v>
      </c>
      <c r="BC56" t="s">
        <v>31</v>
      </c>
      <c r="BD56" t="s">
        <v>33</v>
      </c>
      <c r="BE56" t="s">
        <v>35</v>
      </c>
      <c r="BF56" t="s">
        <v>37</v>
      </c>
      <c r="BG56" t="s">
        <v>39</v>
      </c>
      <c r="BH56" t="s">
        <v>41</v>
      </c>
      <c r="BI56" t="s">
        <v>43</v>
      </c>
      <c r="BJ56" t="s">
        <v>45</v>
      </c>
      <c r="BK56" t="s">
        <v>47</v>
      </c>
    </row>
    <row r="57" spans="1:63" ht="21.4" thickBot="1" x14ac:dyDescent="0.5">
      <c r="A57" s="20" t="s">
        <v>49</v>
      </c>
      <c r="K57" s="100"/>
      <c r="L57" s="39" t="s">
        <v>49</v>
      </c>
      <c r="M57" s="24">
        <v>1.1802790000000001</v>
      </c>
      <c r="N57" s="52">
        <v>1.210221</v>
      </c>
      <c r="O57" s="49" t="s">
        <v>1</v>
      </c>
      <c r="P57" s="52">
        <v>1.2100379999999999</v>
      </c>
      <c r="Q57" s="30">
        <v>1.1725840000000001</v>
      </c>
      <c r="R57" s="52">
        <v>1.226764</v>
      </c>
      <c r="S57" s="30">
        <v>1.1971369999999999</v>
      </c>
      <c r="T57" s="30">
        <v>1.249746</v>
      </c>
      <c r="U57" s="30">
        <v>1.1571039999999999</v>
      </c>
      <c r="V57" s="30">
        <v>1.0664119999999999</v>
      </c>
      <c r="W57" s="30">
        <v>1.008691</v>
      </c>
      <c r="X57" s="54">
        <v>1.489808</v>
      </c>
      <c r="BA57">
        <f t="array" ref="BA57:BK57">TRANSPOSE(AZ58:AZ68)</f>
        <v>-8.0313510000000008</v>
      </c>
      <c r="BB57">
        <v>1.489808</v>
      </c>
      <c r="BC57">
        <v>1.0649439999999999</v>
      </c>
      <c r="BD57">
        <v>-0.358352</v>
      </c>
      <c r="BE57">
        <v>2.5025759999999999</v>
      </c>
      <c r="BF57">
        <v>0.98162899999999997</v>
      </c>
      <c r="BG57">
        <v>0.60198499999999999</v>
      </c>
      <c r="BH57">
        <v>-0.62255199999999999</v>
      </c>
      <c r="BI57">
        <v>-1.2658510000000001</v>
      </c>
      <c r="BJ57">
        <v>0.99654799999999999</v>
      </c>
      <c r="BK57" t="str">
        <v>NaN</v>
      </c>
    </row>
    <row r="58" spans="1:63" ht="21" x14ac:dyDescent="0.45">
      <c r="A58" s="20" t="s">
        <v>50</v>
      </c>
      <c r="K58" s="100"/>
      <c r="L58" s="39" t="s">
        <v>50</v>
      </c>
      <c r="M58" s="24">
        <v>1.229719</v>
      </c>
      <c r="N58" s="52">
        <v>1.1369229999999999</v>
      </c>
      <c r="O58" s="52">
        <v>1.371435</v>
      </c>
      <c r="P58" s="49" t="s">
        <v>1</v>
      </c>
      <c r="Q58" s="52">
        <v>1.1898569999999999</v>
      </c>
      <c r="R58" s="30">
        <v>1.3549960000000001</v>
      </c>
      <c r="S58" s="30">
        <v>1.2537050000000001</v>
      </c>
      <c r="T58" s="52">
        <v>1.1218619999999999</v>
      </c>
      <c r="U58" s="30">
        <v>1.2122189999999999</v>
      </c>
      <c r="V58" s="52">
        <v>1.0259529999999999</v>
      </c>
      <c r="W58" s="52">
        <v>1.1259779999999999</v>
      </c>
      <c r="X58" s="54">
        <v>1.0649439999999999</v>
      </c>
      <c r="AY58" t="s">
        <v>27</v>
      </c>
      <c r="AZ58">
        <f>X56</f>
        <v>-8.0313510000000008</v>
      </c>
      <c r="BA58" s="21">
        <f>$AZ58/BA$57</f>
        <v>1</v>
      </c>
      <c r="BB58" s="22">
        <f t="shared" ref="BB58:BK68" si="5">$AZ58/BB$57</f>
        <v>-5.3908631179319757</v>
      </c>
      <c r="BC58" s="22">
        <f t="shared" si="5"/>
        <v>-7.541571199987982</v>
      </c>
      <c r="BD58" s="22">
        <f t="shared" si="5"/>
        <v>22.41190505424834</v>
      </c>
      <c r="BE58" s="22">
        <f t="shared" si="5"/>
        <v>-3.2092336056926949</v>
      </c>
      <c r="BF58" s="22">
        <f t="shared" si="5"/>
        <v>-8.1816562061634297</v>
      </c>
      <c r="BG58" s="22">
        <f t="shared" si="5"/>
        <v>-13.341447046022743</v>
      </c>
      <c r="BH58" s="22">
        <f t="shared" si="5"/>
        <v>12.900691026613039</v>
      </c>
      <c r="BI58" s="22">
        <f t="shared" si="5"/>
        <v>6.3446258682893966</v>
      </c>
      <c r="BJ58" s="22">
        <f t="shared" si="5"/>
        <v>-8.059171259186714</v>
      </c>
      <c r="BK58" s="23" t="e">
        <f t="shared" si="5"/>
        <v>#VALUE!</v>
      </c>
    </row>
    <row r="59" spans="1:63" ht="21" x14ac:dyDescent="0.45">
      <c r="A59" s="20" t="s">
        <v>51</v>
      </c>
      <c r="K59" s="100"/>
      <c r="L59" s="39" t="s">
        <v>51</v>
      </c>
      <c r="M59" s="24">
        <v>-0.67747500000000005</v>
      </c>
      <c r="N59" s="52">
        <v>-0.68721699999999997</v>
      </c>
      <c r="O59" s="30">
        <v>-0.88669200000000004</v>
      </c>
      <c r="P59" s="52">
        <v>-0.53181800000000001</v>
      </c>
      <c r="Q59" s="49" t="s">
        <v>1</v>
      </c>
      <c r="R59" s="52">
        <v>-0.47713100000000003</v>
      </c>
      <c r="S59" s="30">
        <v>-0.66458300000000003</v>
      </c>
      <c r="T59" s="30">
        <v>-0.55831600000000003</v>
      </c>
      <c r="U59" s="30">
        <v>-0.77540799999999999</v>
      </c>
      <c r="V59" s="30">
        <v>-0.58772599999999997</v>
      </c>
      <c r="W59" s="30">
        <v>-0.75126700000000002</v>
      </c>
      <c r="X59" s="46">
        <v>-0.358352</v>
      </c>
      <c r="AY59" t="s">
        <v>29</v>
      </c>
      <c r="AZ59">
        <f t="shared" ref="AZ59:AZ68" si="6">X57</f>
        <v>1.489808</v>
      </c>
      <c r="BA59" s="24">
        <f t="shared" ref="BA59:BA68" si="7">$AZ59/BA$57</f>
        <v>-0.18549905240102194</v>
      </c>
      <c r="BB59" s="25">
        <f t="shared" si="5"/>
        <v>1</v>
      </c>
      <c r="BC59" s="25">
        <f t="shared" si="5"/>
        <v>1.3989543112126086</v>
      </c>
      <c r="BD59" s="25">
        <f t="shared" si="5"/>
        <v>-4.157387150064741</v>
      </c>
      <c r="BE59" s="25">
        <f t="shared" si="5"/>
        <v>0.59530979278950968</v>
      </c>
      <c r="BF59" s="25">
        <f t="shared" si="5"/>
        <v>1.5176894733142563</v>
      </c>
      <c r="BG59" s="25">
        <f t="shared" si="5"/>
        <v>2.4748257846956321</v>
      </c>
      <c r="BH59" s="25">
        <f t="shared" si="5"/>
        <v>-2.3930659607550857</v>
      </c>
      <c r="BI59" s="25">
        <f t="shared" si="5"/>
        <v>-1.176922086406694</v>
      </c>
      <c r="BJ59" s="25">
        <f t="shared" si="5"/>
        <v>1.4949686317166861</v>
      </c>
      <c r="BK59" s="26" t="e">
        <f t="shared" si="5"/>
        <v>#VALUE!</v>
      </c>
    </row>
    <row r="60" spans="1:63" ht="21" x14ac:dyDescent="0.45">
      <c r="A60" s="20" t="s">
        <v>52</v>
      </c>
      <c r="K60" s="100"/>
      <c r="L60" s="39" t="s">
        <v>52</v>
      </c>
      <c r="M60" s="24">
        <v>2.5262669999999998</v>
      </c>
      <c r="N60" s="52">
        <v>2.5155080000000001</v>
      </c>
      <c r="O60" s="52">
        <v>2.9249849999999999</v>
      </c>
      <c r="P60" s="30">
        <v>2.5808960000000001</v>
      </c>
      <c r="Q60" s="52">
        <v>2.3664269999999998</v>
      </c>
      <c r="R60" s="49" t="s">
        <v>1</v>
      </c>
      <c r="S60" s="30">
        <v>2.5726580000000001</v>
      </c>
      <c r="T60" s="52">
        <v>2.6445280000000002</v>
      </c>
      <c r="U60" s="30">
        <v>2.4444599999999999</v>
      </c>
      <c r="V60" s="52">
        <v>2.667761</v>
      </c>
      <c r="W60" s="52">
        <v>2.210207</v>
      </c>
      <c r="X60" s="46">
        <v>2.5025759999999999</v>
      </c>
      <c r="AY60" t="s">
        <v>31</v>
      </c>
      <c r="AZ60">
        <f t="shared" si="6"/>
        <v>1.0649439999999999</v>
      </c>
      <c r="BA60" s="24">
        <f t="shared" si="7"/>
        <v>-0.13259836358789445</v>
      </c>
      <c r="BB60" s="25">
        <f t="shared" si="5"/>
        <v>0.71481962776411445</v>
      </c>
      <c r="BC60" s="25">
        <f t="shared" si="5"/>
        <v>1</v>
      </c>
      <c r="BD60" s="25">
        <f t="shared" si="5"/>
        <v>-2.9717819350805907</v>
      </c>
      <c r="BE60" s="25">
        <f t="shared" si="5"/>
        <v>0.42553912448612946</v>
      </c>
      <c r="BF60" s="25">
        <f t="shared" si="5"/>
        <v>1.0848742243760117</v>
      </c>
      <c r="BG60" s="25">
        <f t="shared" si="5"/>
        <v>1.7690540461971642</v>
      </c>
      <c r="BH60" s="25">
        <f t="shared" si="5"/>
        <v>-1.7106105192819232</v>
      </c>
      <c r="BI60" s="25">
        <f t="shared" si="5"/>
        <v>-0.84128700771259801</v>
      </c>
      <c r="BJ60" s="25">
        <f t="shared" si="5"/>
        <v>1.068632920842749</v>
      </c>
      <c r="BK60" s="26" t="e">
        <f t="shared" si="5"/>
        <v>#VALUE!</v>
      </c>
    </row>
    <row r="61" spans="1:63" ht="21" x14ac:dyDescent="0.45">
      <c r="A61" s="20" t="s">
        <v>53</v>
      </c>
      <c r="K61" s="100"/>
      <c r="L61" s="39" t="s">
        <v>53</v>
      </c>
      <c r="M61" s="24">
        <v>0.73942799999999997</v>
      </c>
      <c r="N61" s="30">
        <v>0.20678099999999999</v>
      </c>
      <c r="O61" s="30">
        <v>0.95976700000000004</v>
      </c>
      <c r="P61" s="30">
        <v>1.0567839999999999</v>
      </c>
      <c r="Q61" s="30">
        <v>0.84783200000000003</v>
      </c>
      <c r="R61" s="30">
        <v>1.2413320000000001</v>
      </c>
      <c r="S61" s="49" t="s">
        <v>1</v>
      </c>
      <c r="T61" s="30">
        <v>0.96688300000000005</v>
      </c>
      <c r="U61" s="30">
        <v>0.87638700000000003</v>
      </c>
      <c r="V61" s="30">
        <v>0.45901700000000001</v>
      </c>
      <c r="W61" s="30">
        <v>0.362925</v>
      </c>
      <c r="X61" s="46">
        <v>0.98162899999999997</v>
      </c>
      <c r="AY61" t="s">
        <v>33</v>
      </c>
      <c r="AZ61">
        <f t="shared" si="6"/>
        <v>-0.358352</v>
      </c>
      <c r="BA61" s="24">
        <f t="shared" si="7"/>
        <v>4.4619143155367004E-2</v>
      </c>
      <c r="BB61" s="25">
        <f t="shared" si="5"/>
        <v>-0.24053569318999496</v>
      </c>
      <c r="BC61" s="25">
        <f t="shared" si="5"/>
        <v>-0.33649844498865672</v>
      </c>
      <c r="BD61" s="25">
        <f t="shared" si="5"/>
        <v>1</v>
      </c>
      <c r="BE61" s="25">
        <f t="shared" si="5"/>
        <v>-0.14319325367141697</v>
      </c>
      <c r="BF61" s="25">
        <f t="shared" si="5"/>
        <v>-0.365058489510803</v>
      </c>
      <c r="BG61" s="25">
        <f t="shared" si="5"/>
        <v>-0.59528393564623705</v>
      </c>
      <c r="BH61" s="25">
        <f t="shared" si="5"/>
        <v>0.57561777971960582</v>
      </c>
      <c r="BI61" s="25">
        <f t="shared" si="5"/>
        <v>0.28309176988444928</v>
      </c>
      <c r="BJ61" s="25">
        <f t="shared" si="5"/>
        <v>-0.35959331612727136</v>
      </c>
      <c r="BK61" s="26" t="e">
        <f t="shared" si="5"/>
        <v>#VALUE!</v>
      </c>
    </row>
    <row r="62" spans="1:63" ht="21" x14ac:dyDescent="0.45">
      <c r="A62" s="20" t="s">
        <v>54</v>
      </c>
      <c r="K62" s="100"/>
      <c r="L62" s="39" t="s">
        <v>54</v>
      </c>
      <c r="M62" s="24">
        <v>0.45405499999999999</v>
      </c>
      <c r="N62" s="52">
        <v>0.41298400000000002</v>
      </c>
      <c r="O62" s="30">
        <v>0.79303800000000002</v>
      </c>
      <c r="P62" s="30">
        <v>0.256795</v>
      </c>
      <c r="Q62" s="30">
        <v>0.43756800000000001</v>
      </c>
      <c r="R62" s="52">
        <v>0.63335600000000003</v>
      </c>
      <c r="S62" s="30">
        <v>0.48540800000000001</v>
      </c>
      <c r="T62" s="49" t="s">
        <v>1</v>
      </c>
      <c r="U62" s="30">
        <v>0.48321799999999998</v>
      </c>
      <c r="V62" s="30">
        <v>-0.19096299999999999</v>
      </c>
      <c r="W62" s="30">
        <v>1.012275</v>
      </c>
      <c r="X62" s="46">
        <v>0.60198499999999999</v>
      </c>
      <c r="AY62" t="s">
        <v>35</v>
      </c>
      <c r="AZ62">
        <f t="shared" si="6"/>
        <v>2.5025759999999999</v>
      </c>
      <c r="BA62" s="24">
        <f t="shared" si="7"/>
        <v>-0.31160087512051204</v>
      </c>
      <c r="BB62" s="25">
        <f t="shared" si="5"/>
        <v>1.6797976652024957</v>
      </c>
      <c r="BC62" s="25">
        <f t="shared" si="5"/>
        <v>2.3499601856999055</v>
      </c>
      <c r="BD62" s="25">
        <f t="shared" si="5"/>
        <v>-6.9835692280216097</v>
      </c>
      <c r="BE62" s="25">
        <f t="shared" si="5"/>
        <v>1</v>
      </c>
      <c r="BF62" s="25">
        <f t="shared" si="5"/>
        <v>2.5494112337756931</v>
      </c>
      <c r="BG62" s="25">
        <f t="shared" si="5"/>
        <v>4.1572065749146576</v>
      </c>
      <c r="BH62" s="25">
        <f t="shared" si="5"/>
        <v>-4.0198666135519598</v>
      </c>
      <c r="BI62" s="25">
        <f t="shared" si="5"/>
        <v>-1.9769909728712145</v>
      </c>
      <c r="BJ62" s="25">
        <f t="shared" si="5"/>
        <v>2.511244817108659</v>
      </c>
      <c r="BK62" s="26" t="e">
        <f t="shared" si="5"/>
        <v>#VALUE!</v>
      </c>
    </row>
    <row r="63" spans="1:63" ht="21" x14ac:dyDescent="0.45">
      <c r="A63" s="20" t="s">
        <v>55</v>
      </c>
      <c r="K63" s="100"/>
      <c r="L63" s="39" t="s">
        <v>55</v>
      </c>
      <c r="M63" s="24">
        <v>-0.515459</v>
      </c>
      <c r="N63" s="52">
        <v>-0.64192499999999997</v>
      </c>
      <c r="O63" s="30">
        <v>-0.58208199999999999</v>
      </c>
      <c r="P63" s="30">
        <v>-0.31392100000000001</v>
      </c>
      <c r="Q63" s="30">
        <v>-0.30069600000000002</v>
      </c>
      <c r="R63" s="30">
        <v>0.71593899999999999</v>
      </c>
      <c r="S63" s="30">
        <v>-0.51991100000000001</v>
      </c>
      <c r="T63" s="30">
        <v>-0.41001500000000002</v>
      </c>
      <c r="U63" s="49" t="s">
        <v>1</v>
      </c>
      <c r="V63" s="52">
        <v>-0.42749300000000001</v>
      </c>
      <c r="W63" s="30">
        <v>-0.44026700000000002</v>
      </c>
      <c r="X63" s="46">
        <v>-0.62255199999999999</v>
      </c>
      <c r="AY63" t="s">
        <v>37</v>
      </c>
      <c r="AZ63">
        <f t="shared" si="6"/>
        <v>0.98162899999999997</v>
      </c>
      <c r="BA63" s="24">
        <f t="shared" si="7"/>
        <v>-0.12222464190644886</v>
      </c>
      <c r="BB63" s="25">
        <f t="shared" si="5"/>
        <v>0.65889631415591809</v>
      </c>
      <c r="BC63" s="25">
        <f t="shared" si="5"/>
        <v>0.92176583933051881</v>
      </c>
      <c r="BD63" s="25">
        <f t="shared" si="5"/>
        <v>-2.7392870696968341</v>
      </c>
      <c r="BE63" s="25">
        <f t="shared" si="5"/>
        <v>0.39224742824993125</v>
      </c>
      <c r="BF63" s="25">
        <f t="shared" si="5"/>
        <v>1</v>
      </c>
      <c r="BG63" s="25">
        <f t="shared" si="5"/>
        <v>1.6306535877139796</v>
      </c>
      <c r="BH63" s="25">
        <f t="shared" si="5"/>
        <v>-1.5767823410735167</v>
      </c>
      <c r="BI63" s="25">
        <f t="shared" si="5"/>
        <v>-0.7754696247820636</v>
      </c>
      <c r="BJ63" s="25">
        <f t="shared" si="5"/>
        <v>0.9850293212168405</v>
      </c>
      <c r="BK63" s="26" t="e">
        <f t="shared" si="5"/>
        <v>#VALUE!</v>
      </c>
    </row>
    <row r="64" spans="1:63" ht="21" x14ac:dyDescent="0.45">
      <c r="A64" s="20" t="s">
        <v>56</v>
      </c>
      <c r="K64" s="100"/>
      <c r="L64" s="39" t="s">
        <v>56</v>
      </c>
      <c r="M64" s="24">
        <v>-1.3100769999999999</v>
      </c>
      <c r="N64" s="52">
        <v>-1.3434950000000001</v>
      </c>
      <c r="O64" s="52">
        <v>-0.973333</v>
      </c>
      <c r="P64" s="52">
        <v>-1.0922879999999999</v>
      </c>
      <c r="Q64" s="30">
        <v>-1.220782</v>
      </c>
      <c r="R64" s="52">
        <v>-1.4279520000000001</v>
      </c>
      <c r="S64" s="30">
        <v>-1.2827139999999999</v>
      </c>
      <c r="T64" s="30">
        <v>-1.0188429999999999</v>
      </c>
      <c r="U64" s="52">
        <v>-1.3767990000000001</v>
      </c>
      <c r="V64" s="49" t="s">
        <v>1</v>
      </c>
      <c r="W64" s="52">
        <v>-1.423894</v>
      </c>
      <c r="X64" s="46">
        <v>-1.2658510000000001</v>
      </c>
      <c r="AY64" t="s">
        <v>39</v>
      </c>
      <c r="AZ64">
        <f t="shared" si="6"/>
        <v>0.60198499999999999</v>
      </c>
      <c r="BA64" s="24">
        <f t="shared" si="7"/>
        <v>-7.4954388122247417E-2</v>
      </c>
      <c r="BB64" s="25">
        <f t="shared" si="5"/>
        <v>0.40406884645538216</v>
      </c>
      <c r="BC64" s="25">
        <f t="shared" si="5"/>
        <v>0.56527385477546244</v>
      </c>
      <c r="BD64" s="25">
        <f t="shared" si="5"/>
        <v>-1.6798706299950885</v>
      </c>
      <c r="BE64" s="25">
        <f t="shared" si="5"/>
        <v>0.24054614125604978</v>
      </c>
      <c r="BF64" s="25">
        <f t="shared" si="5"/>
        <v>0.61325103475956799</v>
      </c>
      <c r="BG64" s="25">
        <f t="shared" si="5"/>
        <v>1</v>
      </c>
      <c r="BH64" s="25">
        <f t="shared" si="5"/>
        <v>-0.96696340225394828</v>
      </c>
      <c r="BI64" s="25">
        <f t="shared" si="5"/>
        <v>-0.47555754982221443</v>
      </c>
      <c r="BJ64" s="25">
        <f t="shared" si="5"/>
        <v>0.60407025050474239</v>
      </c>
      <c r="BK64" s="26" t="e">
        <f t="shared" si="5"/>
        <v>#VALUE!</v>
      </c>
    </row>
    <row r="65" spans="1:63" ht="21" x14ac:dyDescent="0.45">
      <c r="A65" s="20" t="s">
        <v>57</v>
      </c>
      <c r="K65" s="100"/>
      <c r="L65" s="39" t="s">
        <v>57</v>
      </c>
      <c r="M65" s="24">
        <v>1.0259799999999999</v>
      </c>
      <c r="N65" s="52">
        <v>1.0299769999999999</v>
      </c>
      <c r="O65" s="30">
        <v>0.76105800000000001</v>
      </c>
      <c r="P65" s="52">
        <v>0.99331000000000003</v>
      </c>
      <c r="Q65" s="30">
        <v>1.047355</v>
      </c>
      <c r="R65" s="52">
        <v>0.85679000000000005</v>
      </c>
      <c r="S65" s="30">
        <v>1.0129239999999999</v>
      </c>
      <c r="T65" s="30">
        <v>1.0918840000000001</v>
      </c>
      <c r="U65" s="30">
        <v>1.237012</v>
      </c>
      <c r="V65" s="52">
        <v>1.0793809999999999</v>
      </c>
      <c r="W65" s="49" t="s">
        <v>1</v>
      </c>
      <c r="X65" s="54">
        <v>0.99654799999999999</v>
      </c>
      <c r="AY65" t="s">
        <v>41</v>
      </c>
      <c r="AZ65">
        <f t="shared" si="6"/>
        <v>-0.62255199999999999</v>
      </c>
      <c r="BA65" s="24">
        <f t="shared" si="7"/>
        <v>7.7515227512780838E-2</v>
      </c>
      <c r="BB65" s="25">
        <f t="shared" si="5"/>
        <v>-0.41787398107675616</v>
      </c>
      <c r="BC65" s="25">
        <f t="shared" si="5"/>
        <v>-0.58458660737090407</v>
      </c>
      <c r="BD65" s="25">
        <f t="shared" si="5"/>
        <v>1.7372639192749029</v>
      </c>
      <c r="BE65" s="25">
        <f t="shared" si="5"/>
        <v>-0.24876447308693123</v>
      </c>
      <c r="BF65" s="25">
        <f t="shared" si="5"/>
        <v>-0.6342029422521136</v>
      </c>
      <c r="BG65" s="25">
        <f t="shared" si="5"/>
        <v>-1.0341653031221709</v>
      </c>
      <c r="BH65" s="25">
        <f t="shared" si="5"/>
        <v>1</v>
      </c>
      <c r="BI65" s="25">
        <f t="shared" si="5"/>
        <v>0.49180511766392726</v>
      </c>
      <c r="BJ65" s="25">
        <f t="shared" si="5"/>
        <v>-0.62470849372032256</v>
      </c>
      <c r="BK65" s="26" t="e">
        <f t="shared" si="5"/>
        <v>#VALUE!</v>
      </c>
    </row>
    <row r="66" spans="1:63" ht="21.4" thickBot="1" x14ac:dyDescent="0.5">
      <c r="A66" s="20" t="s">
        <v>58</v>
      </c>
      <c r="K66" s="100"/>
      <c r="L66" s="39" t="s">
        <v>58</v>
      </c>
      <c r="M66" s="27">
        <v>-0.34052300000000002</v>
      </c>
      <c r="N66" s="53">
        <v>-0.38174200000000003</v>
      </c>
      <c r="O66" s="53">
        <v>-1.2277309999999999</v>
      </c>
      <c r="P66" s="53">
        <v>-0.42690099999999997</v>
      </c>
      <c r="Q66" s="45">
        <v>-0.71517900000000001</v>
      </c>
      <c r="R66" s="53">
        <v>-0.183807</v>
      </c>
      <c r="S66" s="45">
        <v>-0.37096800000000002</v>
      </c>
      <c r="T66" s="45">
        <v>-0.42837599999999998</v>
      </c>
      <c r="U66" s="45">
        <v>-0.42453099999999999</v>
      </c>
      <c r="V66" s="45">
        <v>-0.36621900000000002</v>
      </c>
      <c r="W66" s="53">
        <v>-0.62518899999999999</v>
      </c>
      <c r="X66" s="50" t="s">
        <v>1</v>
      </c>
      <c r="AY66" t="s">
        <v>43</v>
      </c>
      <c r="AZ66">
        <f t="shared" si="6"/>
        <v>-1.2658510000000001</v>
      </c>
      <c r="BA66" s="24">
        <f t="shared" si="7"/>
        <v>0.15761370658560434</v>
      </c>
      <c r="BB66" s="25">
        <f t="shared" si="5"/>
        <v>-0.84967391771288647</v>
      </c>
      <c r="BC66" s="25">
        <f t="shared" si="5"/>
        <v>-1.1886549903093497</v>
      </c>
      <c r="BD66" s="25">
        <f t="shared" si="5"/>
        <v>3.5324234272447206</v>
      </c>
      <c r="BE66" s="25">
        <f t="shared" si="5"/>
        <v>-0.50581920389230939</v>
      </c>
      <c r="BF66" s="25">
        <f t="shared" si="5"/>
        <v>-1.2895411606625315</v>
      </c>
      <c r="BG66" s="25">
        <f t="shared" si="5"/>
        <v>-2.1027949201392064</v>
      </c>
      <c r="BH66" s="25">
        <f t="shared" si="5"/>
        <v>2.0333257302201262</v>
      </c>
      <c r="BI66" s="25">
        <f t="shared" si="5"/>
        <v>1</v>
      </c>
      <c r="BJ66" s="25">
        <f t="shared" si="5"/>
        <v>-1.2702358541685901</v>
      </c>
      <c r="BK66" s="26" t="e">
        <f t="shared" si="5"/>
        <v>#VALUE!</v>
      </c>
    </row>
    <row r="67" spans="1:63" ht="21" x14ac:dyDescent="0.45">
      <c r="A67" s="20" t="s">
        <v>59</v>
      </c>
      <c r="K67" s="100"/>
      <c r="L67" s="39" t="s">
        <v>59</v>
      </c>
      <c r="M67" s="21">
        <v>1.197946</v>
      </c>
      <c r="N67" s="51" t="s">
        <v>1</v>
      </c>
      <c r="O67" s="47">
        <v>1.1459729999999999</v>
      </c>
      <c r="P67" s="47">
        <v>1.391613</v>
      </c>
      <c r="Q67" s="47">
        <v>1.261002</v>
      </c>
      <c r="R67" s="47">
        <v>1.2178629999999999</v>
      </c>
      <c r="S67" s="57">
        <v>1.2893220000000001</v>
      </c>
      <c r="T67" s="47">
        <v>1.315588</v>
      </c>
      <c r="U67" s="47">
        <v>1.138166</v>
      </c>
      <c r="V67" s="47">
        <v>1.3354630000000001</v>
      </c>
      <c r="W67" s="47">
        <v>1.2623709999999999</v>
      </c>
      <c r="X67" s="48">
        <v>0.76280700000000001</v>
      </c>
      <c r="AY67" t="s">
        <v>45</v>
      </c>
      <c r="AZ67">
        <f t="shared" si="6"/>
        <v>0.99654799999999999</v>
      </c>
      <c r="BA67" s="24">
        <f t="shared" si="7"/>
        <v>-0.12408223722260425</v>
      </c>
      <c r="BB67" s="25">
        <f t="shared" si="5"/>
        <v>0.66891035623382344</v>
      </c>
      <c r="BC67" s="25">
        <f t="shared" si="5"/>
        <v>0.935775026668069</v>
      </c>
      <c r="BD67" s="25">
        <f t="shared" si="5"/>
        <v>-2.7809193195517254</v>
      </c>
      <c r="BE67" s="25">
        <f t="shared" si="5"/>
        <v>0.39820888556431455</v>
      </c>
      <c r="BF67" s="25">
        <f t="shared" si="5"/>
        <v>1.0151982062469629</v>
      </c>
      <c r="BG67" s="25">
        <f t="shared" si="5"/>
        <v>1.6554365972574068</v>
      </c>
      <c r="BH67" s="25">
        <f t="shared" si="5"/>
        <v>-1.6007466042997212</v>
      </c>
      <c r="BI67" s="25">
        <f t="shared" si="5"/>
        <v>-0.78725537207775631</v>
      </c>
      <c r="BJ67" s="25">
        <f t="shared" si="5"/>
        <v>1</v>
      </c>
      <c r="BK67" s="26" t="e">
        <f t="shared" si="5"/>
        <v>#VALUE!</v>
      </c>
    </row>
    <row r="68" spans="1:63" ht="21.4" thickBot="1" x14ac:dyDescent="0.5">
      <c r="A68" s="20" t="s">
        <v>60</v>
      </c>
      <c r="K68" s="100"/>
      <c r="L68" s="39" t="s">
        <v>60</v>
      </c>
      <c r="M68" s="24">
        <v>1.182285</v>
      </c>
      <c r="N68" s="30">
        <v>1.1605209999999999</v>
      </c>
      <c r="O68" s="49" t="s">
        <v>1</v>
      </c>
      <c r="P68" s="55">
        <v>1.2590440000000001</v>
      </c>
      <c r="Q68" s="55">
        <v>1.4587840000000001</v>
      </c>
      <c r="R68" s="55">
        <v>1.195522</v>
      </c>
      <c r="S68" s="55">
        <v>1.184434</v>
      </c>
      <c r="T68" s="55">
        <v>1.4413180000000001</v>
      </c>
      <c r="U68" s="55">
        <v>1.8040750000000001</v>
      </c>
      <c r="V68" s="55">
        <v>1.263501</v>
      </c>
      <c r="W68" s="30">
        <v>1.1756359999999999</v>
      </c>
      <c r="X68" s="58">
        <v>2.0135149999999999</v>
      </c>
      <c r="AY68" t="s">
        <v>47</v>
      </c>
      <c r="AZ68" t="str">
        <f t="shared" si="6"/>
        <v>NaN</v>
      </c>
      <c r="BA68" s="27" t="e">
        <f t="shared" si="7"/>
        <v>#VALUE!</v>
      </c>
      <c r="BB68" s="28" t="e">
        <f t="shared" si="5"/>
        <v>#VALUE!</v>
      </c>
      <c r="BC68" s="28" t="e">
        <f t="shared" si="5"/>
        <v>#VALUE!</v>
      </c>
      <c r="BD68" s="28" t="e">
        <f t="shared" si="5"/>
        <v>#VALUE!</v>
      </c>
      <c r="BE68" s="28" t="e">
        <f t="shared" si="5"/>
        <v>#VALUE!</v>
      </c>
      <c r="BF68" s="28" t="e">
        <f t="shared" si="5"/>
        <v>#VALUE!</v>
      </c>
      <c r="BG68" s="28" t="e">
        <f t="shared" si="5"/>
        <v>#VALUE!</v>
      </c>
      <c r="BH68" s="28" t="e">
        <f t="shared" si="5"/>
        <v>#VALUE!</v>
      </c>
      <c r="BI68" s="28" t="e">
        <f t="shared" si="5"/>
        <v>#VALUE!</v>
      </c>
      <c r="BJ68" s="28" t="e">
        <f t="shared" si="5"/>
        <v>#VALUE!</v>
      </c>
      <c r="BK68" s="29" t="e">
        <f t="shared" si="5"/>
        <v>#VALUE!</v>
      </c>
    </row>
    <row r="69" spans="1:63" ht="21" x14ac:dyDescent="0.45">
      <c r="A69" s="20" t="s">
        <v>61</v>
      </c>
      <c r="K69" s="100"/>
      <c r="L69" s="39" t="s">
        <v>61</v>
      </c>
      <c r="M69" s="24">
        <v>0.53171500000000005</v>
      </c>
      <c r="N69" s="30">
        <v>0.56026200000000004</v>
      </c>
      <c r="O69" s="55">
        <v>0.61335200000000001</v>
      </c>
      <c r="P69" s="49" t="s">
        <v>1</v>
      </c>
      <c r="Q69" s="30">
        <v>0.59588200000000002</v>
      </c>
      <c r="R69" s="30">
        <v>0.34449600000000002</v>
      </c>
      <c r="S69" s="30">
        <v>0.53383899999999995</v>
      </c>
      <c r="T69" s="55">
        <v>0.44317200000000001</v>
      </c>
      <c r="U69" s="55">
        <v>0.62827500000000003</v>
      </c>
      <c r="V69" s="30">
        <v>0.59345099999999995</v>
      </c>
      <c r="W69" s="30">
        <v>0.554647</v>
      </c>
      <c r="X69" s="58">
        <v>0.83421800000000002</v>
      </c>
    </row>
    <row r="70" spans="1:63" ht="21" x14ac:dyDescent="0.45">
      <c r="A70" s="20" t="s">
        <v>62</v>
      </c>
      <c r="K70" s="100"/>
      <c r="L70" s="39" t="s">
        <v>62</v>
      </c>
      <c r="M70" s="24">
        <v>-0.95494400000000002</v>
      </c>
      <c r="N70" s="30">
        <v>-0.964584</v>
      </c>
      <c r="O70" s="55">
        <v>-1.1457649999999999</v>
      </c>
      <c r="P70" s="30">
        <v>-1.0713250000000001</v>
      </c>
      <c r="Q70" s="55" t="s">
        <v>1</v>
      </c>
      <c r="R70" s="30">
        <v>-1.029776</v>
      </c>
      <c r="S70" s="30">
        <v>-0.96526000000000001</v>
      </c>
      <c r="T70" s="55">
        <v>-0.84074899999999997</v>
      </c>
      <c r="U70" s="30">
        <v>-0.72685500000000003</v>
      </c>
      <c r="V70" s="30">
        <v>-0.98272300000000001</v>
      </c>
      <c r="W70" s="30">
        <v>-0.92506999999999995</v>
      </c>
      <c r="X70" s="46">
        <v>-1.0006520000000001</v>
      </c>
    </row>
    <row r="71" spans="1:63" ht="21" x14ac:dyDescent="0.45">
      <c r="A71" s="20" t="s">
        <v>63</v>
      </c>
      <c r="K71" s="100"/>
      <c r="L71" s="39" t="s">
        <v>63</v>
      </c>
      <c r="M71" s="24">
        <v>1.2052769999999999</v>
      </c>
      <c r="N71" s="30">
        <v>1.179217</v>
      </c>
      <c r="O71" s="55">
        <v>0.96267000000000003</v>
      </c>
      <c r="P71" s="30">
        <v>1.078222</v>
      </c>
      <c r="Q71" s="30">
        <v>1.2793300000000001</v>
      </c>
      <c r="R71" s="49" t="s">
        <v>1</v>
      </c>
      <c r="S71" s="30">
        <v>1.2048700000000001</v>
      </c>
      <c r="T71" s="55">
        <v>1.264578</v>
      </c>
      <c r="U71" s="55">
        <v>1.582568</v>
      </c>
      <c r="V71" s="30">
        <v>1.0932470000000001</v>
      </c>
      <c r="W71" s="30">
        <v>1.0904910000000001</v>
      </c>
      <c r="X71" s="46">
        <v>1.7990440000000001</v>
      </c>
    </row>
    <row r="72" spans="1:63" ht="21" x14ac:dyDescent="0.45">
      <c r="A72" s="20" t="s">
        <v>64</v>
      </c>
      <c r="K72" s="100"/>
      <c r="L72" s="39" t="s">
        <v>64</v>
      </c>
      <c r="M72" s="24">
        <v>0.286385</v>
      </c>
      <c r="N72" s="30">
        <v>0.40722199999999997</v>
      </c>
      <c r="O72" s="55">
        <v>0.52791999999999994</v>
      </c>
      <c r="P72" s="30">
        <v>0.32866400000000001</v>
      </c>
      <c r="Q72" s="30">
        <v>0.31475999999999998</v>
      </c>
      <c r="R72" s="30">
        <v>0.26055499999999998</v>
      </c>
      <c r="S72" s="49" t="s">
        <v>1</v>
      </c>
      <c r="T72" s="55">
        <v>0.69748299999999996</v>
      </c>
      <c r="U72" s="30">
        <v>0.298205</v>
      </c>
      <c r="V72" s="30">
        <v>0.24025199999999999</v>
      </c>
      <c r="W72" s="30">
        <v>0.21090100000000001</v>
      </c>
      <c r="X72" s="46">
        <v>1.058549</v>
      </c>
    </row>
    <row r="73" spans="1:63" ht="21" x14ac:dyDescent="0.45">
      <c r="A73" s="20" t="s">
        <v>65</v>
      </c>
      <c r="K73" s="100"/>
      <c r="L73" s="39" t="s">
        <v>65</v>
      </c>
      <c r="M73" s="24">
        <v>1.9633449999999999</v>
      </c>
      <c r="N73" s="30">
        <v>2.0109270000000001</v>
      </c>
      <c r="O73" s="55">
        <v>2.774956</v>
      </c>
      <c r="P73" s="55">
        <v>1.7596849999999999</v>
      </c>
      <c r="Q73" s="55">
        <v>1.5856870000000001</v>
      </c>
      <c r="R73" s="55">
        <v>2.0755910000000002</v>
      </c>
      <c r="S73" s="55">
        <v>2.0232290000000002</v>
      </c>
      <c r="T73" s="49" t="s">
        <v>1</v>
      </c>
      <c r="U73" s="55">
        <v>2.0210370000000002</v>
      </c>
      <c r="V73" s="55">
        <v>2.0585100000000001</v>
      </c>
      <c r="W73" s="55">
        <v>1.895035</v>
      </c>
      <c r="X73" s="58">
        <v>2.2676479999999999</v>
      </c>
    </row>
    <row r="74" spans="1:63" ht="21" x14ac:dyDescent="0.45">
      <c r="A74" s="20" t="s">
        <v>66</v>
      </c>
      <c r="K74" s="100"/>
      <c r="L74" s="39" t="s">
        <v>66</v>
      </c>
      <c r="M74" s="24">
        <v>-1.9935780000000001</v>
      </c>
      <c r="N74" s="30">
        <v>-1.990488</v>
      </c>
      <c r="O74" s="55">
        <v>-2.990688</v>
      </c>
      <c r="P74" s="55">
        <v>-2.0985870000000002</v>
      </c>
      <c r="Q74" s="30">
        <v>-1.8327290000000001</v>
      </c>
      <c r="R74" s="55">
        <v>-2.3630149999999999</v>
      </c>
      <c r="S74" s="30">
        <v>-2.0060539999999998</v>
      </c>
      <c r="T74" s="55">
        <v>-2.0625960000000001</v>
      </c>
      <c r="U74" s="49" t="s">
        <v>1</v>
      </c>
      <c r="V74" s="30">
        <v>-2.0963669999999999</v>
      </c>
      <c r="W74" s="30">
        <v>-2.4201269999999999</v>
      </c>
      <c r="X74" s="58">
        <v>-0.738626</v>
      </c>
    </row>
    <row r="75" spans="1:63" ht="21" x14ac:dyDescent="0.45">
      <c r="A75" s="20" t="s">
        <v>67</v>
      </c>
      <c r="K75" s="100"/>
      <c r="L75" s="39" t="s">
        <v>67</v>
      </c>
      <c r="M75" s="24">
        <v>0.63396600000000003</v>
      </c>
      <c r="N75" s="30">
        <v>0.61681600000000003</v>
      </c>
      <c r="O75" s="55">
        <v>0.84802900000000003</v>
      </c>
      <c r="P75" s="30">
        <v>0.78164400000000001</v>
      </c>
      <c r="Q75" s="30">
        <v>0.77989699999999995</v>
      </c>
      <c r="R75" s="30">
        <v>0.37738500000000003</v>
      </c>
      <c r="S75" s="30">
        <v>0.624529</v>
      </c>
      <c r="T75" s="55">
        <v>1.11585</v>
      </c>
      <c r="U75" s="30">
        <v>0.81744099999999997</v>
      </c>
      <c r="V75" s="49" t="s">
        <v>1</v>
      </c>
      <c r="W75" s="30">
        <v>0.67407499999999998</v>
      </c>
      <c r="X75" s="46">
        <v>0.28405999999999998</v>
      </c>
    </row>
    <row r="76" spans="1:63" ht="21" x14ac:dyDescent="0.45">
      <c r="A76" s="20" t="s">
        <v>68</v>
      </c>
      <c r="K76" s="100"/>
      <c r="L76" s="39" t="s">
        <v>68</v>
      </c>
      <c r="M76" s="24">
        <v>0.25571899999999997</v>
      </c>
      <c r="N76" s="30">
        <v>0.28085199999999999</v>
      </c>
      <c r="O76" s="30">
        <v>6.1143999999999997E-2</v>
      </c>
      <c r="P76" s="30">
        <v>0.16942599999999999</v>
      </c>
      <c r="Q76" s="30">
        <v>0.34513700000000003</v>
      </c>
      <c r="R76" s="30">
        <v>2.8476000000000001E-2</v>
      </c>
      <c r="S76" s="30">
        <v>0.25632100000000002</v>
      </c>
      <c r="T76" s="55">
        <v>0.34178799999999998</v>
      </c>
      <c r="U76" s="30">
        <v>0.35170600000000002</v>
      </c>
      <c r="V76" s="30">
        <v>0.206701</v>
      </c>
      <c r="W76" s="49" t="s">
        <v>1</v>
      </c>
      <c r="X76" s="46">
        <v>0.67223299999999997</v>
      </c>
    </row>
    <row r="77" spans="1:63" ht="21.4" thickBot="1" x14ac:dyDescent="0.5">
      <c r="A77" s="20" t="s">
        <v>69</v>
      </c>
      <c r="K77" s="100"/>
      <c r="L77" s="39" t="s">
        <v>69</v>
      </c>
      <c r="M77" s="24">
        <v>-1.9910669999999999</v>
      </c>
      <c r="N77" s="30">
        <v>-1.9642029999999999</v>
      </c>
      <c r="O77" s="55">
        <v>-2.6892740000000002</v>
      </c>
      <c r="P77" s="30">
        <v>-2.02251</v>
      </c>
      <c r="Q77" s="30">
        <v>-1.843804</v>
      </c>
      <c r="R77" s="30">
        <v>-2.1591779999999998</v>
      </c>
      <c r="S77" s="30">
        <v>-2.018138</v>
      </c>
      <c r="T77" s="55">
        <v>-2.0672799999999998</v>
      </c>
      <c r="U77" s="30">
        <v>-1.5298039999999999</v>
      </c>
      <c r="V77" s="30">
        <v>-1.9433720000000001</v>
      </c>
      <c r="W77" s="30">
        <v>-1.9255690000000001</v>
      </c>
      <c r="X77" s="59" t="s">
        <v>1</v>
      </c>
    </row>
    <row r="78" spans="1:63" x14ac:dyDescent="0.45">
      <c r="A78" s="20" t="s">
        <v>2</v>
      </c>
      <c r="L78" s="40" t="s">
        <v>121</v>
      </c>
      <c r="M78" s="21">
        <v>1E-4</v>
      </c>
      <c r="N78" s="22" t="s">
        <v>1</v>
      </c>
      <c r="O78" s="22" t="s">
        <v>1</v>
      </c>
      <c r="P78" s="22" t="s">
        <v>1</v>
      </c>
      <c r="Q78" s="22" t="s">
        <v>1</v>
      </c>
      <c r="R78" s="22" t="s">
        <v>1</v>
      </c>
      <c r="S78" s="22" t="s">
        <v>1</v>
      </c>
      <c r="T78" s="22" t="s">
        <v>1</v>
      </c>
      <c r="U78" s="22" t="s">
        <v>1</v>
      </c>
      <c r="V78" s="22" t="s">
        <v>1</v>
      </c>
      <c r="W78" s="22" t="s">
        <v>1</v>
      </c>
      <c r="X78" s="23" t="s">
        <v>1</v>
      </c>
    </row>
    <row r="79" spans="1:63" x14ac:dyDescent="0.45">
      <c r="A79" s="20" t="s">
        <v>3</v>
      </c>
      <c r="L79" s="40" t="s">
        <v>3</v>
      </c>
      <c r="M79" s="24">
        <v>-10.077209999999999</v>
      </c>
      <c r="N79" s="25">
        <v>-10.155964000000001</v>
      </c>
      <c r="O79" s="25">
        <v>-10.590808000000001</v>
      </c>
      <c r="P79" s="25">
        <v>-9.1659349999999993</v>
      </c>
      <c r="Q79" s="25">
        <v>-10.993003</v>
      </c>
      <c r="R79" s="25">
        <v>-10.686351999999999</v>
      </c>
      <c r="S79" s="25">
        <v>-10.054767999999999</v>
      </c>
      <c r="T79" s="25">
        <v>-9.2601460000000007</v>
      </c>
      <c r="U79" s="25">
        <v>-9.783334</v>
      </c>
      <c r="V79" s="25">
        <v>-10.258235000000001</v>
      </c>
      <c r="W79" s="25">
        <v>-12.048669</v>
      </c>
      <c r="X79" s="26">
        <v>-10.189227000000001</v>
      </c>
    </row>
    <row r="80" spans="1:63" x14ac:dyDescent="0.45">
      <c r="A80" s="20" t="s">
        <v>4</v>
      </c>
      <c r="L80" s="40" t="s">
        <v>4</v>
      </c>
      <c r="M80" s="24">
        <v>-2.4910000000000002E-3</v>
      </c>
      <c r="N80" s="25">
        <v>-2.4099999999999998E-3</v>
      </c>
      <c r="O80" s="25">
        <v>-4.1219999999999998E-3</v>
      </c>
      <c r="P80" s="25">
        <v>-1.4809999999999999E-3</v>
      </c>
      <c r="Q80" s="25">
        <v>5.5999999999999999E-5</v>
      </c>
      <c r="R80" s="25">
        <v>-4.8630000000000001E-3</v>
      </c>
      <c r="S80" s="25">
        <v>-2.415E-3</v>
      </c>
      <c r="T80" s="25">
        <v>-2.5219999999999999E-3</v>
      </c>
      <c r="U80" s="25">
        <v>-4.0119999999999999E-3</v>
      </c>
      <c r="V80" s="25">
        <v>-3.5400000000000002E-3</v>
      </c>
      <c r="W80" s="25">
        <v>-1.9559999999999998E-3</v>
      </c>
      <c r="X80" s="26">
        <v>-2.3110000000000001E-3</v>
      </c>
    </row>
    <row r="81" spans="1:24" x14ac:dyDescent="0.45">
      <c r="A81" s="20" t="s">
        <v>5</v>
      </c>
      <c r="L81" s="40" t="s">
        <v>5</v>
      </c>
      <c r="M81" s="24">
        <v>-2.6700000000000001E-3</v>
      </c>
      <c r="N81" s="25">
        <v>-2.7109999999999999E-3</v>
      </c>
      <c r="O81" s="25">
        <v>-2.5430000000000001E-3</v>
      </c>
      <c r="P81" s="25">
        <v>-1.9400000000000001E-3</v>
      </c>
      <c r="Q81" s="25">
        <v>-1.75E-3</v>
      </c>
      <c r="R81" s="25">
        <v>-2.1180000000000001E-3</v>
      </c>
      <c r="S81" s="25">
        <v>-2.7650000000000001E-3</v>
      </c>
      <c r="T81" s="25">
        <v>-2.0219999999999999E-3</v>
      </c>
      <c r="U81" s="25">
        <v>-3.395E-3</v>
      </c>
      <c r="V81" s="25">
        <v>-2.4090000000000001E-3</v>
      </c>
      <c r="W81" s="25">
        <v>-2.2499999999999998E-3</v>
      </c>
      <c r="X81" s="26">
        <v>-2.2859999999999998E-3</v>
      </c>
    </row>
    <row r="82" spans="1:24" x14ac:dyDescent="0.45">
      <c r="A82" s="20" t="s">
        <v>6</v>
      </c>
      <c r="L82" s="40" t="s">
        <v>6</v>
      </c>
      <c r="M82" s="24">
        <v>-4.3870000000000003E-3</v>
      </c>
      <c r="N82" s="25">
        <v>-4.3369999999999997E-3</v>
      </c>
      <c r="O82" s="25">
        <v>-4.496E-3</v>
      </c>
      <c r="P82" s="25">
        <v>-4.8999999999999998E-3</v>
      </c>
      <c r="Q82" s="25">
        <v>-4.5180000000000003E-3</v>
      </c>
      <c r="R82" s="25">
        <v>-6.5659999999999998E-3</v>
      </c>
      <c r="S82" s="25">
        <v>-4.4380000000000001E-3</v>
      </c>
      <c r="T82" s="25">
        <v>-4.927E-3</v>
      </c>
      <c r="U82" s="25">
        <v>1.4220000000000001E-3</v>
      </c>
      <c r="V82" s="25">
        <v>-5.3080000000000002E-3</v>
      </c>
      <c r="W82" s="25">
        <v>-1.2591E-2</v>
      </c>
      <c r="X82" s="26">
        <v>-6.2329999999999998E-3</v>
      </c>
    </row>
    <row r="83" spans="1:24" x14ac:dyDescent="0.45">
      <c r="A83" s="20" t="s">
        <v>7</v>
      </c>
      <c r="L83" s="40" t="s">
        <v>7</v>
      </c>
      <c r="M83" s="24">
        <v>-1.5537E-2</v>
      </c>
      <c r="N83" s="25">
        <v>-1.5575E-2</v>
      </c>
      <c r="O83" s="25">
        <v>-1.7337000000000002E-2</v>
      </c>
      <c r="P83" s="25">
        <v>-1.5696000000000002E-2</v>
      </c>
      <c r="Q83" s="25">
        <v>-1.5851000000000001E-2</v>
      </c>
      <c r="R83" s="25">
        <v>-1.4062E-2</v>
      </c>
      <c r="S83" s="25">
        <v>-1.5313999999999999E-2</v>
      </c>
      <c r="T83" s="25">
        <v>-1.5545E-2</v>
      </c>
      <c r="U83" s="25">
        <v>-1.3552E-2</v>
      </c>
      <c r="V83" s="25">
        <v>-1.5275E-2</v>
      </c>
      <c r="W83" s="25">
        <v>-1.7068E-2</v>
      </c>
      <c r="X83" s="26">
        <v>-1.6372999999999999E-2</v>
      </c>
    </row>
    <row r="84" spans="1:24" x14ac:dyDescent="0.45">
      <c r="A84" s="20" t="s">
        <v>8</v>
      </c>
      <c r="L84" s="40" t="s">
        <v>8</v>
      </c>
      <c r="M84" s="24">
        <v>-1.0947999999999999E-2</v>
      </c>
      <c r="N84" s="25">
        <v>-1.1114000000000001E-2</v>
      </c>
      <c r="O84" s="25">
        <v>-1.1077E-2</v>
      </c>
      <c r="P84" s="25">
        <v>-1.0503999999999999E-2</v>
      </c>
      <c r="Q84" s="25">
        <v>-1.2449999999999999E-2</v>
      </c>
      <c r="R84" s="25">
        <v>-1.057E-2</v>
      </c>
      <c r="S84" s="25">
        <v>-1.0859000000000001E-2</v>
      </c>
      <c r="T84" s="25">
        <v>-1.1356E-2</v>
      </c>
      <c r="U84" s="25">
        <v>-1.2224E-2</v>
      </c>
      <c r="V84" s="25">
        <v>-1.1448E-2</v>
      </c>
      <c r="W84" s="25">
        <v>-6.0610000000000004E-3</v>
      </c>
      <c r="X84" s="26">
        <v>-1.1820000000000001E-2</v>
      </c>
    </row>
    <row r="85" spans="1:24" ht="14.65" thickBot="1" x14ac:dyDescent="0.5">
      <c r="A85" s="20" t="s">
        <v>9</v>
      </c>
      <c r="L85" s="40" t="s">
        <v>9</v>
      </c>
      <c r="M85" s="27">
        <v>-1.2316000000000001E-2</v>
      </c>
      <c r="N85" s="28">
        <v>-1.2290000000000001E-2</v>
      </c>
      <c r="O85" s="28">
        <v>-1.4374E-2</v>
      </c>
      <c r="P85" s="28">
        <v>-1.1197E-2</v>
      </c>
      <c r="Q85" s="28">
        <v>-1.2891E-2</v>
      </c>
      <c r="R85" s="28">
        <v>-1.1398999999999999E-2</v>
      </c>
      <c r="S85" s="28">
        <v>-1.2217E-2</v>
      </c>
      <c r="T85" s="28">
        <v>-1.2973999999999999E-2</v>
      </c>
      <c r="U85" s="28">
        <v>-1.5606999999999999E-2</v>
      </c>
      <c r="V85" s="28">
        <v>-1.2906000000000001E-2</v>
      </c>
      <c r="W85" s="28">
        <v>-8.0630000000000007E-3</v>
      </c>
      <c r="X85" s="29">
        <v>-1.2288E-2</v>
      </c>
    </row>
    <row r="86" spans="1:24" x14ac:dyDescent="0.45">
      <c r="A86" s="20" t="s">
        <v>89</v>
      </c>
      <c r="L86" s="40" t="s">
        <v>89</v>
      </c>
      <c r="M86" s="21">
        <v>-0.179567</v>
      </c>
      <c r="N86" s="22">
        <v>-0.177678</v>
      </c>
      <c r="O86" s="22">
        <v>-0.16150300000000001</v>
      </c>
      <c r="P86" s="22">
        <v>-0.17834</v>
      </c>
      <c r="Q86" s="22">
        <v>-0.171984</v>
      </c>
      <c r="R86" s="22">
        <v>-0.17640700000000001</v>
      </c>
      <c r="S86" s="22">
        <v>-0.17916699999999999</v>
      </c>
      <c r="T86" s="22">
        <v>-0.17172499999999999</v>
      </c>
      <c r="U86" s="22">
        <v>-0.186001</v>
      </c>
      <c r="V86" s="22">
        <v>-0.17851</v>
      </c>
      <c r="W86" s="22">
        <v>-0.18468100000000001</v>
      </c>
      <c r="X86" s="23">
        <v>-0.19109899999999999</v>
      </c>
    </row>
    <row r="87" spans="1:24" x14ac:dyDescent="0.45">
      <c r="A87" s="20" t="s">
        <v>90</v>
      </c>
      <c r="L87" s="40" t="s">
        <v>123</v>
      </c>
      <c r="M87" s="24">
        <v>-1.2175E-2</v>
      </c>
      <c r="N87" s="25">
        <v>-1.0603E-2</v>
      </c>
      <c r="O87" s="25">
        <v>-2.5099999999999998E-4</v>
      </c>
      <c r="P87" s="25">
        <v>-2.0527E-2</v>
      </c>
      <c r="Q87" s="25">
        <v>-1.2442999999999999E-2</v>
      </c>
      <c r="R87" s="25">
        <v>-2.65E-3</v>
      </c>
      <c r="S87" s="25">
        <v>-1.0638E-2</v>
      </c>
      <c r="T87" s="25">
        <v>-1.1509E-2</v>
      </c>
      <c r="U87" s="25">
        <v>-1.9740000000000001E-2</v>
      </c>
      <c r="V87" s="25">
        <v>-1.0685E-2</v>
      </c>
      <c r="W87" s="25">
        <v>-1.6947E-2</v>
      </c>
      <c r="X87" s="26">
        <v>-3.1870000000000002E-3</v>
      </c>
    </row>
    <row r="88" spans="1:24" x14ac:dyDescent="0.45">
      <c r="A88" s="20" t="s">
        <v>91</v>
      </c>
      <c r="L88" s="40" t="s">
        <v>124</v>
      </c>
      <c r="M88" s="24">
        <v>-8.6429999999999996E-3</v>
      </c>
      <c r="N88" s="25">
        <v>-8.0510000000000009E-3</v>
      </c>
      <c r="O88" s="25">
        <v>-8.9700000000000005E-3</v>
      </c>
      <c r="P88" s="25">
        <v>-5.1919999999999996E-3</v>
      </c>
      <c r="Q88" s="25">
        <v>-7.3029999999999996E-3</v>
      </c>
      <c r="R88" s="25">
        <v>-9.3570000000000007E-3</v>
      </c>
      <c r="S88" s="25">
        <v>-8.3569999999999998E-3</v>
      </c>
      <c r="T88" s="25">
        <v>-9.8390000000000005E-3</v>
      </c>
      <c r="U88" s="25">
        <v>-8.3260000000000001E-3</v>
      </c>
      <c r="V88" s="25">
        <v>-8.8310000000000003E-3</v>
      </c>
      <c r="W88" s="25">
        <v>-7.0670000000000004E-3</v>
      </c>
      <c r="X88" s="26">
        <v>-3.3670000000000002E-3</v>
      </c>
    </row>
    <row r="89" spans="1:24" x14ac:dyDescent="0.45">
      <c r="A89" s="20" t="s">
        <v>92</v>
      </c>
      <c r="L89" s="40" t="s">
        <v>94</v>
      </c>
      <c r="M89" s="24">
        <v>2.6495999999999999E-2</v>
      </c>
      <c r="N89" s="25">
        <v>2.3446999999999999E-2</v>
      </c>
      <c r="O89" s="25">
        <v>2.6629E-2</v>
      </c>
      <c r="P89" s="25">
        <v>3.3023999999999998E-2</v>
      </c>
      <c r="Q89" s="25">
        <v>3.2485E-2</v>
      </c>
      <c r="R89" s="25">
        <v>5.0680000000000003E-2</v>
      </c>
      <c r="S89" s="25">
        <v>2.6134000000000001E-2</v>
      </c>
      <c r="T89" s="25">
        <v>4.7896000000000001E-2</v>
      </c>
      <c r="U89" s="25">
        <v>2.8177000000000001E-2</v>
      </c>
      <c r="V89" s="25">
        <v>3.0915999999999999E-2</v>
      </c>
      <c r="W89" s="25">
        <v>1.2625000000000001E-2</v>
      </c>
      <c r="X89" s="26">
        <v>2.1360000000000001E-2</v>
      </c>
    </row>
    <row r="90" spans="1:24" x14ac:dyDescent="0.45">
      <c r="A90" s="20" t="s">
        <v>93</v>
      </c>
      <c r="L90" s="40" t="s">
        <v>95</v>
      </c>
      <c r="M90" s="24">
        <v>-3.44E-2</v>
      </c>
      <c r="N90" s="25">
        <v>-2.401E-2</v>
      </c>
      <c r="O90" s="25">
        <v>-1.4366E-2</v>
      </c>
      <c r="P90" s="25">
        <v>-3.1424000000000001E-2</v>
      </c>
      <c r="Q90" s="25">
        <v>-3.6703E-2</v>
      </c>
      <c r="R90" s="25">
        <v>-1.7181999999999999E-2</v>
      </c>
      <c r="S90" s="25">
        <v>-2.5887E-2</v>
      </c>
      <c r="T90" s="25">
        <v>-3.1691999999999998E-2</v>
      </c>
      <c r="U90" s="25">
        <v>-2.8985E-2</v>
      </c>
      <c r="V90" s="25">
        <v>-1.8921E-2</v>
      </c>
      <c r="W90" s="25">
        <v>-2.3480999999999998E-2</v>
      </c>
      <c r="X90" s="26">
        <v>-2.1461000000000001E-2</v>
      </c>
    </row>
    <row r="91" spans="1:24" x14ac:dyDescent="0.45">
      <c r="A91" s="20" t="s">
        <v>94</v>
      </c>
      <c r="L91" s="40" t="s">
        <v>125</v>
      </c>
      <c r="M91" s="24">
        <v>-1.8E-5</v>
      </c>
      <c r="N91" s="25">
        <v>-5.1679000000000003E-2</v>
      </c>
      <c r="O91" s="25">
        <v>-5.3504000000000003E-2</v>
      </c>
      <c r="P91" s="25">
        <v>-4.5214999999999998E-2</v>
      </c>
      <c r="Q91" s="25">
        <v>-4.4337000000000001E-2</v>
      </c>
      <c r="R91" s="25">
        <v>-4.2033000000000001E-2</v>
      </c>
      <c r="S91" s="25">
        <v>-4.6449999999999998E-2</v>
      </c>
      <c r="T91" s="25">
        <v>-4.4539000000000002E-2</v>
      </c>
      <c r="U91" s="25">
        <v>-4.1584999999999997E-2</v>
      </c>
      <c r="V91" s="25">
        <v>-5.1250999999999998E-2</v>
      </c>
      <c r="W91" s="25">
        <v>-4.7594999999999998E-2</v>
      </c>
      <c r="X91" s="26">
        <v>-4.3281E-2</v>
      </c>
    </row>
    <row r="92" spans="1:24" x14ac:dyDescent="0.45">
      <c r="A92" s="20" t="s">
        <v>95</v>
      </c>
      <c r="L92" s="40" t="s">
        <v>126</v>
      </c>
      <c r="M92" s="24">
        <v>-1.1115E-2</v>
      </c>
      <c r="N92" s="25">
        <v>-9.6089999999999995E-3</v>
      </c>
      <c r="O92" s="25">
        <v>-1.2439E-2</v>
      </c>
      <c r="P92" s="25">
        <v>-1.3213000000000001E-2</v>
      </c>
      <c r="Q92" s="25">
        <v>-1.0843999999999999E-2</v>
      </c>
      <c r="R92" s="25">
        <v>-1.5039E-2</v>
      </c>
      <c r="S92" s="25">
        <v>-8.5800000000000008E-3</v>
      </c>
      <c r="T92" s="25">
        <v>-1.302E-2</v>
      </c>
      <c r="U92" s="25">
        <v>-9.2619999999999994E-3</v>
      </c>
      <c r="V92" s="25">
        <v>-1.1018E-2</v>
      </c>
      <c r="W92" s="25">
        <v>-1.0826000000000001E-2</v>
      </c>
      <c r="X92" s="26">
        <v>-4.7869999999999996E-3</v>
      </c>
    </row>
    <row r="93" spans="1:24" x14ac:dyDescent="0.45">
      <c r="A93" s="20" t="s">
        <v>96</v>
      </c>
      <c r="L93" s="40" t="s">
        <v>98</v>
      </c>
      <c r="M93" s="24">
        <v>-8.2544999999999993E-2</v>
      </c>
      <c r="N93" s="25">
        <v>-8.2221000000000002E-2</v>
      </c>
      <c r="O93" s="25">
        <v>-5.6140000000000002E-2</v>
      </c>
      <c r="P93" s="25">
        <v>-8.1478999999999996E-2</v>
      </c>
      <c r="Q93" s="25">
        <v>-8.6359000000000005E-2</v>
      </c>
      <c r="R93" s="25">
        <v>-7.3691000000000006E-2</v>
      </c>
      <c r="S93" s="25">
        <v>-8.2378999999999994E-2</v>
      </c>
      <c r="T93" s="25">
        <v>-8.2157999999999995E-2</v>
      </c>
      <c r="U93" s="25">
        <v>-8.6241999999999999E-2</v>
      </c>
      <c r="V93" s="25">
        <v>-8.4072999999999995E-2</v>
      </c>
      <c r="W93" s="25">
        <v>-7.9592999999999997E-2</v>
      </c>
      <c r="X93" s="26">
        <v>-9.0496999999999994E-2</v>
      </c>
    </row>
    <row r="94" spans="1:24" x14ac:dyDescent="0.45">
      <c r="A94" s="20" t="s">
        <v>97</v>
      </c>
      <c r="L94" s="40" t="s">
        <v>99</v>
      </c>
      <c r="M94" s="24">
        <v>1.1999999999999999E-3</v>
      </c>
      <c r="N94" s="25">
        <v>2.1570000000000001E-3</v>
      </c>
      <c r="O94" s="25">
        <v>-2.2386E-2</v>
      </c>
      <c r="P94" s="25">
        <v>1.2403000000000001E-2</v>
      </c>
      <c r="Q94" s="25">
        <v>-2.31E-3</v>
      </c>
      <c r="R94" s="25">
        <v>-1.4840000000000001E-2</v>
      </c>
      <c r="S94" s="25">
        <v>-3.3409999999999998E-3</v>
      </c>
      <c r="T94" s="25">
        <v>1.2883E-2</v>
      </c>
      <c r="U94" s="25">
        <v>-1.1660999999999999E-2</v>
      </c>
      <c r="V94" s="25">
        <v>-1.954E-3</v>
      </c>
      <c r="W94" s="25">
        <v>3.0109999999999998E-3</v>
      </c>
      <c r="X94" s="26">
        <v>8.2509999999999997E-3</v>
      </c>
    </row>
    <row r="95" spans="1:24" x14ac:dyDescent="0.45">
      <c r="A95" s="20" t="s">
        <v>98</v>
      </c>
      <c r="L95" s="40" t="s">
        <v>101</v>
      </c>
      <c r="M95" s="24">
        <v>0.184304</v>
      </c>
      <c r="N95" s="25">
        <v>0.187607</v>
      </c>
      <c r="O95" s="25">
        <v>0.189829</v>
      </c>
      <c r="P95" s="25">
        <v>0.191605</v>
      </c>
      <c r="Q95" s="25">
        <v>0.180288</v>
      </c>
      <c r="R95" s="25">
        <v>0.192241</v>
      </c>
      <c r="S95" s="25">
        <v>0.184083</v>
      </c>
      <c r="T95" s="25">
        <v>0.17635100000000001</v>
      </c>
      <c r="U95" s="25">
        <v>0.182834</v>
      </c>
      <c r="V95" s="25">
        <v>0.18628500000000001</v>
      </c>
      <c r="W95" s="25">
        <v>0.18194299999999999</v>
      </c>
      <c r="X95" s="26">
        <v>0.188333</v>
      </c>
    </row>
    <row r="96" spans="1:24" x14ac:dyDescent="0.45">
      <c r="A96" s="20" t="s">
        <v>99</v>
      </c>
      <c r="L96" s="40" t="s">
        <v>102</v>
      </c>
      <c r="M96" s="24">
        <v>9.7882999999999998E-2</v>
      </c>
      <c r="N96" s="25">
        <v>9.7656999999999994E-2</v>
      </c>
      <c r="O96" s="25">
        <v>9.6014000000000002E-2</v>
      </c>
      <c r="P96" s="25">
        <v>0.106776</v>
      </c>
      <c r="Q96" s="25">
        <v>0.104591</v>
      </c>
      <c r="R96" s="25">
        <v>9.7384999999999999E-2</v>
      </c>
      <c r="S96" s="25">
        <v>9.7781999999999994E-2</v>
      </c>
      <c r="T96" s="25">
        <v>9.6254999999999993E-2</v>
      </c>
      <c r="U96" s="25">
        <v>9.6468999999999999E-2</v>
      </c>
      <c r="V96" s="25">
        <v>9.9777000000000005E-2</v>
      </c>
      <c r="W96" s="25">
        <v>0.100397</v>
      </c>
      <c r="X96" s="26">
        <v>0.10703699999999999</v>
      </c>
    </row>
    <row r="97" spans="1:24" x14ac:dyDescent="0.45">
      <c r="A97" s="20" t="s">
        <v>100</v>
      </c>
      <c r="L97" s="40" t="s">
        <v>103</v>
      </c>
      <c r="M97" s="24">
        <v>0.154171</v>
      </c>
      <c r="N97" s="25">
        <v>0.14372299999999999</v>
      </c>
      <c r="O97" s="25">
        <v>0.194969</v>
      </c>
      <c r="P97" s="25">
        <v>0.15230399999999999</v>
      </c>
      <c r="Q97" s="25">
        <v>0.14949599999999999</v>
      </c>
      <c r="R97" s="25">
        <v>0.124232</v>
      </c>
      <c r="S97" s="25">
        <v>0.15393999999999999</v>
      </c>
      <c r="T97" s="25">
        <v>0.15216499999999999</v>
      </c>
      <c r="U97" s="25">
        <v>0.14177699999999999</v>
      </c>
      <c r="V97" s="25">
        <v>0.15304300000000001</v>
      </c>
      <c r="W97" s="25">
        <v>0.14877399999999999</v>
      </c>
      <c r="X97" s="26">
        <v>0.14019400000000001</v>
      </c>
    </row>
    <row r="98" spans="1:24" x14ac:dyDescent="0.45">
      <c r="A98" s="20" t="s">
        <v>101</v>
      </c>
      <c r="L98" s="40" t="s">
        <v>10</v>
      </c>
      <c r="M98" s="24">
        <v>0.85361399999999998</v>
      </c>
      <c r="N98" s="25">
        <v>0.85262000000000004</v>
      </c>
      <c r="O98" s="25">
        <v>0.84771099999999999</v>
      </c>
      <c r="P98" s="25">
        <v>0.85146599999999995</v>
      </c>
      <c r="Q98" s="25">
        <v>0.85173699999999997</v>
      </c>
      <c r="R98" s="25">
        <v>0.85030399999999995</v>
      </c>
      <c r="S98" s="25">
        <v>0.853433</v>
      </c>
      <c r="T98" s="25">
        <v>0.85212600000000005</v>
      </c>
      <c r="U98" s="25">
        <v>0.85119999999999996</v>
      </c>
      <c r="V98" s="25">
        <v>0.85215399999999997</v>
      </c>
      <c r="W98" s="25">
        <v>0.85125600000000001</v>
      </c>
      <c r="X98" s="26">
        <v>0.84691399999999994</v>
      </c>
    </row>
    <row r="99" spans="1:24" x14ac:dyDescent="0.45">
      <c r="A99" s="20" t="s">
        <v>102</v>
      </c>
      <c r="L99" s="40" t="s">
        <v>11</v>
      </c>
      <c r="M99" s="24">
        <v>-0.45690799999999998</v>
      </c>
      <c r="N99" s="25">
        <v>-0.45621600000000001</v>
      </c>
      <c r="O99" s="25">
        <v>-0.44993699999999998</v>
      </c>
      <c r="P99" s="25">
        <v>-0.45263300000000001</v>
      </c>
      <c r="Q99" s="25">
        <v>-0.45835399999999998</v>
      </c>
      <c r="R99" s="25">
        <v>-0.446546</v>
      </c>
      <c r="S99" s="25">
        <v>-0.45636500000000002</v>
      </c>
      <c r="T99" s="25">
        <v>-0.45880300000000002</v>
      </c>
      <c r="U99" s="25">
        <v>-0.45871200000000001</v>
      </c>
      <c r="V99" s="25">
        <v>-0.45321699999999998</v>
      </c>
      <c r="W99" s="25">
        <v>-0.44784499999999999</v>
      </c>
      <c r="X99" s="26">
        <v>-0.45770100000000002</v>
      </c>
    </row>
    <row r="100" spans="1:24" ht="14.65" thickBot="1" x14ac:dyDescent="0.5">
      <c r="A100" s="20" t="s">
        <v>103</v>
      </c>
      <c r="M100" s="27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9"/>
    </row>
    <row r="101" spans="1:24" x14ac:dyDescent="0.45">
      <c r="A101" s="20" t="s">
        <v>10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x14ac:dyDescent="0.45"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</sheetData>
  <mergeCells count="2">
    <mergeCell ref="K2:K23"/>
    <mergeCell ref="K56:K77"/>
  </mergeCells>
  <conditionalFormatting sqref="M2:X23">
    <cfRule type="cellIs" dxfId="9" priority="1" operator="notBetween">
      <formula>-1.96</formula>
      <formula>1.96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280-6AE0-4D0C-8C68-B39A409E0E55}">
  <dimension ref="A1:BT102"/>
  <sheetViews>
    <sheetView zoomScale="48" zoomScaleNormal="7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X11" sqref="X11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11" max="11" width="5.1328125" customWidth="1"/>
    <col min="12" max="12" width="7.06640625" style="40" customWidth="1"/>
    <col min="13" max="24" width="9.19921875" bestFit="1" customWidth="1"/>
  </cols>
  <sheetData>
    <row r="1" spans="1:72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K1" s="35"/>
      <c r="L1" s="35"/>
      <c r="M1" s="36" t="s">
        <v>82</v>
      </c>
      <c r="N1" s="37" t="s">
        <v>71</v>
      </c>
      <c r="O1" s="37" t="s">
        <v>72</v>
      </c>
      <c r="P1" s="37" t="s">
        <v>73</v>
      </c>
      <c r="Q1" s="37" t="s">
        <v>74</v>
      </c>
      <c r="R1" s="37" t="s">
        <v>75</v>
      </c>
      <c r="S1" s="37" t="s">
        <v>76</v>
      </c>
      <c r="T1" s="37" t="s">
        <v>77</v>
      </c>
      <c r="U1" s="37" t="s">
        <v>81</v>
      </c>
      <c r="V1" s="37" t="s">
        <v>78</v>
      </c>
      <c r="W1" s="37" t="s">
        <v>79</v>
      </c>
      <c r="X1" s="38" t="s">
        <v>80</v>
      </c>
      <c r="AY1" s="34" t="s">
        <v>27</v>
      </c>
      <c r="AZ1" s="31" t="s">
        <v>29</v>
      </c>
      <c r="BA1" s="31" t="s">
        <v>31</v>
      </c>
      <c r="BB1" s="31" t="s">
        <v>33</v>
      </c>
      <c r="BC1" s="31" t="s">
        <v>35</v>
      </c>
      <c r="BD1" s="31" t="s">
        <v>37</v>
      </c>
      <c r="BE1" s="31" t="s">
        <v>39</v>
      </c>
      <c r="BF1" s="31" t="s">
        <v>41</v>
      </c>
      <c r="BG1" s="31" t="s">
        <v>43</v>
      </c>
      <c r="BH1" s="31" t="s">
        <v>45</v>
      </c>
      <c r="BI1" s="31" t="s">
        <v>47</v>
      </c>
      <c r="BJ1" s="31" t="s">
        <v>28</v>
      </c>
      <c r="BK1" s="31" t="s">
        <v>30</v>
      </c>
      <c r="BL1" s="31" t="s">
        <v>32</v>
      </c>
      <c r="BM1" s="31" t="s">
        <v>34</v>
      </c>
      <c r="BN1" s="31" t="s">
        <v>36</v>
      </c>
      <c r="BO1" s="31" t="s">
        <v>38</v>
      </c>
      <c r="BP1" s="31" t="s">
        <v>40</v>
      </c>
      <c r="BQ1" s="31" t="s">
        <v>42</v>
      </c>
      <c r="BR1" s="31" t="s">
        <v>44</v>
      </c>
      <c r="BS1" s="31" t="s">
        <v>46</v>
      </c>
      <c r="BT1" s="32" t="s">
        <v>48</v>
      </c>
    </row>
    <row r="2" spans="1:72" ht="21" x14ac:dyDescent="0.45">
      <c r="A2" s="15" t="s">
        <v>27</v>
      </c>
      <c r="B2" s="4">
        <v>7264</v>
      </c>
      <c r="C2" s="12">
        <v>-1.2300000000000001E-4</v>
      </c>
      <c r="D2" s="4">
        <v>1.2751E-2</v>
      </c>
      <c r="E2" s="4">
        <v>-0.30620000000000003</v>
      </c>
      <c r="F2" s="4">
        <v>0</v>
      </c>
      <c r="G2" s="12">
        <v>0</v>
      </c>
      <c r="H2" s="4">
        <v>0</v>
      </c>
      <c r="I2" s="5">
        <v>0.16689999999999999</v>
      </c>
      <c r="K2" s="100" t="s">
        <v>83</v>
      </c>
      <c r="L2" s="39" t="s">
        <v>0</v>
      </c>
      <c r="M2" s="24">
        <v>-0.39389999999999997</v>
      </c>
      <c r="N2" s="49" t="s">
        <v>1</v>
      </c>
      <c r="O2" s="52">
        <v>-1.9956</v>
      </c>
      <c r="P2" s="52">
        <v>-2.0876999999999999</v>
      </c>
      <c r="Q2" s="52">
        <v>-1.9786999999999999</v>
      </c>
      <c r="R2" s="52">
        <v>-2.2088000000000001</v>
      </c>
      <c r="S2" s="52">
        <v>-2.0074999999999998</v>
      </c>
      <c r="T2" s="52">
        <v>-2.0299</v>
      </c>
      <c r="U2" s="52">
        <v>-1.9762</v>
      </c>
      <c r="V2" s="52">
        <v>-1.8439000000000001</v>
      </c>
      <c r="W2" s="52">
        <v>-1.9855</v>
      </c>
      <c r="X2" s="54">
        <v>-1.9521999999999999</v>
      </c>
      <c r="AY2" s="21">
        <v>1</v>
      </c>
      <c r="AZ2" s="22">
        <v>1.5049821945925501E-2</v>
      </c>
      <c r="BA2" s="22">
        <v>0.17189284232615401</v>
      </c>
      <c r="BB2" s="22">
        <v>0.112816086458555</v>
      </c>
      <c r="BC2" s="22">
        <v>0.115769075767852</v>
      </c>
      <c r="BD2" s="22">
        <v>0.18347805286112201</v>
      </c>
      <c r="BE2" s="22">
        <v>6.1135192072107297E-2</v>
      </c>
      <c r="BF2" s="22">
        <v>8.1633019062223797E-2</v>
      </c>
      <c r="BG2" s="22">
        <v>8.4850342740319495E-2</v>
      </c>
      <c r="BH2" s="22">
        <v>-7.1681790481399096E-2</v>
      </c>
      <c r="BI2" s="23">
        <v>-1.1630244364779E-2</v>
      </c>
      <c r="BJ2" s="22">
        <v>7.0136988040665302E-2</v>
      </c>
      <c r="BK2" s="22">
        <v>-4.4285743826667098E-2</v>
      </c>
      <c r="BL2" s="22">
        <v>5.90384633349159E-2</v>
      </c>
      <c r="BM2" s="22">
        <v>-1.00202547121478E-2</v>
      </c>
      <c r="BN2" s="22">
        <v>-8.0191420245295103E-2</v>
      </c>
      <c r="BO2" s="22">
        <v>5.4445401516497197E-2</v>
      </c>
      <c r="BP2" s="22">
        <v>1.72536372647773E-2</v>
      </c>
      <c r="BQ2" s="22">
        <v>4.32147709089774E-2</v>
      </c>
      <c r="BR2" s="22">
        <v>4.1043670105459298E-2</v>
      </c>
      <c r="BS2" s="22">
        <v>8.6201508540290801E-3</v>
      </c>
      <c r="BT2" s="23">
        <v>9.3505113594371202E-4</v>
      </c>
    </row>
    <row r="3" spans="1:72" ht="21" x14ac:dyDescent="0.45">
      <c r="A3" s="16" t="s">
        <v>29</v>
      </c>
      <c r="B3" s="1">
        <v>7264</v>
      </c>
      <c r="C3" s="9">
        <v>-1.5890999999999999E-2</v>
      </c>
      <c r="D3" s="1">
        <v>2.600867</v>
      </c>
      <c r="E3" s="1">
        <v>-9.5517000000000003</v>
      </c>
      <c r="F3" s="1">
        <v>-1.1937249999999999</v>
      </c>
      <c r="G3" s="9">
        <v>4.0000000000000001E-3</v>
      </c>
      <c r="H3" s="1">
        <v>1.1571499999999999</v>
      </c>
      <c r="I3" s="6">
        <v>9.3992000000000004</v>
      </c>
      <c r="K3" s="100"/>
      <c r="L3" s="39" t="s">
        <v>49</v>
      </c>
      <c r="M3" s="24">
        <v>-0.3735</v>
      </c>
      <c r="N3" s="52">
        <v>1.9898</v>
      </c>
      <c r="O3" s="49" t="s">
        <v>1</v>
      </c>
      <c r="P3" s="52">
        <v>-1.9759</v>
      </c>
      <c r="Q3" s="30">
        <v>0.50119999999999998</v>
      </c>
      <c r="R3" s="52">
        <v>-2.5686</v>
      </c>
      <c r="S3" s="30">
        <v>-0.62190000000000001</v>
      </c>
      <c r="T3" s="30">
        <v>-0.64219999999999999</v>
      </c>
      <c r="U3" s="30">
        <v>2.0899999999999998E-2</v>
      </c>
      <c r="V3" s="30">
        <v>3.1427999999999998</v>
      </c>
      <c r="W3" s="30">
        <v>1.1773</v>
      </c>
      <c r="X3" s="54">
        <v>6.5613000000000001</v>
      </c>
      <c r="AY3" s="24">
        <v>1.5049821945925501E-2</v>
      </c>
      <c r="AZ3" s="25">
        <v>1</v>
      </c>
      <c r="BA3" s="25">
        <v>9.9795497204182099E-2</v>
      </c>
      <c r="BB3" s="25">
        <v>-4.5675824296794003E-3</v>
      </c>
      <c r="BC3" s="25">
        <v>0.228506996741834</v>
      </c>
      <c r="BD3" s="25">
        <v>0.28685193056493402</v>
      </c>
      <c r="BE3" s="25">
        <v>0.50573585860144099</v>
      </c>
      <c r="BF3" s="25">
        <v>6.7529775899469194E-2</v>
      </c>
      <c r="BG3" s="25">
        <v>0.238289816969941</v>
      </c>
      <c r="BH3" s="25">
        <v>-9.4329783719537402E-2</v>
      </c>
      <c r="BI3" s="26">
        <v>-0.71335673833387103</v>
      </c>
      <c r="BJ3" s="25">
        <v>8.5433128508463699E-2</v>
      </c>
      <c r="BK3" s="25">
        <v>0.368839587092745</v>
      </c>
      <c r="BL3" s="25">
        <v>0.134705869049798</v>
      </c>
      <c r="BM3" s="25">
        <v>-0.23000482838092301</v>
      </c>
      <c r="BN3" s="25">
        <v>-0.105298509500669</v>
      </c>
      <c r="BO3" s="25">
        <v>0.39302699116052497</v>
      </c>
      <c r="BP3" s="25">
        <v>0.375441500498299</v>
      </c>
      <c r="BQ3" s="25">
        <v>1.7332725709302201E-2</v>
      </c>
      <c r="BR3" s="25">
        <v>0.190039321694536</v>
      </c>
      <c r="BS3" s="25">
        <v>0.13725772045297199</v>
      </c>
      <c r="BT3" s="26">
        <v>-0.35682549592104201</v>
      </c>
    </row>
    <row r="4" spans="1:72" ht="21" x14ac:dyDescent="0.45">
      <c r="A4" s="16" t="s">
        <v>31</v>
      </c>
      <c r="B4" s="1">
        <v>7264</v>
      </c>
      <c r="C4" s="9">
        <v>3.9999999999999998E-6</v>
      </c>
      <c r="D4" s="1">
        <v>0.24982499999999999</v>
      </c>
      <c r="E4" s="1">
        <v>-2.9472</v>
      </c>
      <c r="F4" s="1">
        <v>-4.7225000000000003E-2</v>
      </c>
      <c r="G4" s="9">
        <v>0</v>
      </c>
      <c r="H4" s="1">
        <v>4.82E-2</v>
      </c>
      <c r="I4" s="6">
        <v>2.4110999999999998</v>
      </c>
      <c r="K4" s="100"/>
      <c r="L4" s="39" t="s">
        <v>50</v>
      </c>
      <c r="M4" s="24">
        <v>-0.37240000000000001</v>
      </c>
      <c r="N4" s="52">
        <v>2.0817999999999999</v>
      </c>
      <c r="O4" s="52">
        <v>1.9756</v>
      </c>
      <c r="P4" s="49" t="s">
        <v>1</v>
      </c>
      <c r="Q4" s="52">
        <v>1.8892</v>
      </c>
      <c r="R4" s="30">
        <v>-1.1955</v>
      </c>
      <c r="S4" s="30">
        <v>-0.26069999999999999</v>
      </c>
      <c r="T4" s="52">
        <v>0.72899999999999998</v>
      </c>
      <c r="U4" s="30">
        <v>1.0412999999999999</v>
      </c>
      <c r="V4" s="52">
        <v>3.4068000000000001</v>
      </c>
      <c r="W4" s="52">
        <v>2.1674000000000002</v>
      </c>
      <c r="X4" s="54">
        <v>2.8170000000000002</v>
      </c>
      <c r="AY4" s="24">
        <v>0.17189284232615401</v>
      </c>
      <c r="AZ4" s="25">
        <v>9.9795497204182099E-2</v>
      </c>
      <c r="BA4" s="25">
        <v>1</v>
      </c>
      <c r="BB4" s="25">
        <v>0.154534969930683</v>
      </c>
      <c r="BC4" s="25">
        <v>0.111580039068208</v>
      </c>
      <c r="BD4" s="25">
        <v>0.20043578929790301</v>
      </c>
      <c r="BE4" s="25">
        <v>7.3035434202609398E-2</v>
      </c>
      <c r="BF4" s="25">
        <v>0.113759977580888</v>
      </c>
      <c r="BG4" s="25">
        <v>0.22991410442054599</v>
      </c>
      <c r="BH4" s="25">
        <v>-0.146030517155192</v>
      </c>
      <c r="BI4" s="26">
        <v>-9.2727643881410499E-2</v>
      </c>
      <c r="BJ4" s="25">
        <v>4.20865452353976E-2</v>
      </c>
      <c r="BK4" s="25">
        <v>2.0940473411085101E-2</v>
      </c>
      <c r="BL4" s="25">
        <v>0.121040342357654</v>
      </c>
      <c r="BM4" s="25">
        <v>-8.0733319602699097E-2</v>
      </c>
      <c r="BN4" s="25">
        <v>-9.1539411474489699E-2</v>
      </c>
      <c r="BO4" s="25">
        <v>7.6881818834566004E-2</v>
      </c>
      <c r="BP4" s="25">
        <v>8.5531084084489895E-2</v>
      </c>
      <c r="BQ4" s="25">
        <v>4.4997637181674599E-3</v>
      </c>
      <c r="BR4" s="25">
        <v>0.14054673559849001</v>
      </c>
      <c r="BS4" s="25">
        <v>3.8457916655361399E-2</v>
      </c>
      <c r="BT4" s="26">
        <v>-3.1093266906781301E-2</v>
      </c>
    </row>
    <row r="5" spans="1:72" ht="21" x14ac:dyDescent="0.45">
      <c r="A5" s="16" t="s">
        <v>33</v>
      </c>
      <c r="B5" s="1">
        <v>7264</v>
      </c>
      <c r="C5" s="9">
        <v>-9.0620000000000006E-3</v>
      </c>
      <c r="D5" s="1">
        <v>0.45743</v>
      </c>
      <c r="E5" s="1">
        <v>-3.0994000000000002</v>
      </c>
      <c r="F5" s="1">
        <v>-0.17987500000000001</v>
      </c>
      <c r="G5" s="9">
        <v>0</v>
      </c>
      <c r="H5" s="1">
        <v>0.16719999999999999</v>
      </c>
      <c r="I5" s="6">
        <v>3.9885000000000002</v>
      </c>
      <c r="K5" s="100"/>
      <c r="L5" s="39" t="s">
        <v>51</v>
      </c>
      <c r="M5" s="24">
        <v>-0.37369999999999998</v>
      </c>
      <c r="N5" s="52">
        <v>1.9729000000000001</v>
      </c>
      <c r="O5" s="30">
        <v>-0.50129999999999997</v>
      </c>
      <c r="P5" s="52">
        <v>-1.8895</v>
      </c>
      <c r="Q5" s="49" t="s">
        <v>1</v>
      </c>
      <c r="R5" s="52">
        <v>-2.4763999999999999</v>
      </c>
      <c r="S5" s="30">
        <v>-0.66539999999999999</v>
      </c>
      <c r="T5" s="30">
        <v>-0.78300000000000003</v>
      </c>
      <c r="U5" s="30">
        <v>-0.1573</v>
      </c>
      <c r="V5" s="30">
        <v>2.4796</v>
      </c>
      <c r="W5" s="30">
        <v>-0.17949999999999999</v>
      </c>
      <c r="X5" s="46">
        <v>0.8831</v>
      </c>
      <c r="AY5" s="24">
        <v>0.112816086458555</v>
      </c>
      <c r="AZ5" s="25">
        <v>-4.5675824296794003E-3</v>
      </c>
      <c r="BA5" s="25">
        <v>0.154534969930683</v>
      </c>
      <c r="BB5" s="25">
        <v>1</v>
      </c>
      <c r="BC5" s="25">
        <v>0.144431608985406</v>
      </c>
      <c r="BD5" s="25">
        <v>0.14241107918541501</v>
      </c>
      <c r="BE5" s="25">
        <v>2.36038394698895E-2</v>
      </c>
      <c r="BF5" s="25">
        <v>1.6938226896995302E-2</v>
      </c>
      <c r="BG5" s="25">
        <v>2.69541451219035E-2</v>
      </c>
      <c r="BH5" s="25">
        <v>-0.29248479540001998</v>
      </c>
      <c r="BI5" s="26">
        <v>6.3143057825409396E-2</v>
      </c>
      <c r="BJ5" s="25">
        <v>8.4917172772915106E-2</v>
      </c>
      <c r="BK5" s="25">
        <v>-0.10010298278719</v>
      </c>
      <c r="BL5" s="25">
        <v>0.10188004441833801</v>
      </c>
      <c r="BM5" s="25">
        <v>0.16610625525804101</v>
      </c>
      <c r="BN5" s="25">
        <v>-0.112972290074653</v>
      </c>
      <c r="BO5" s="25">
        <v>0.10825310711564</v>
      </c>
      <c r="BP5" s="25">
        <v>8.3465681244694903E-2</v>
      </c>
      <c r="BQ5" s="25">
        <v>4.67662939528024E-2</v>
      </c>
      <c r="BR5" s="25">
        <v>1.5928596795379699E-2</v>
      </c>
      <c r="BS5" s="25">
        <v>1.5911754221296402E-2</v>
      </c>
      <c r="BT5" s="26">
        <v>-5.4183492884349697E-2</v>
      </c>
    </row>
    <row r="6" spans="1:72" ht="21" x14ac:dyDescent="0.45">
      <c r="A6" s="16" t="s">
        <v>35</v>
      </c>
      <c r="B6" s="1">
        <v>7264</v>
      </c>
      <c r="C6" s="9">
        <v>3.5199999999999999E-4</v>
      </c>
      <c r="D6" s="1">
        <v>0.15909400000000001</v>
      </c>
      <c r="E6" s="1">
        <v>-1.4770000000000001</v>
      </c>
      <c r="F6" s="1">
        <v>-5.1000000000000004E-3</v>
      </c>
      <c r="G6" s="9">
        <v>0</v>
      </c>
      <c r="H6" s="1">
        <v>5.3249999999999999E-3</v>
      </c>
      <c r="I6" s="6">
        <v>2.7696000000000001</v>
      </c>
      <c r="K6" s="100"/>
      <c r="L6" s="39" t="s">
        <v>52</v>
      </c>
      <c r="M6" s="24">
        <v>-0.37119999999999997</v>
      </c>
      <c r="N6" s="52">
        <v>2.2029999999999998</v>
      </c>
      <c r="O6" s="52">
        <v>2.5680999999999998</v>
      </c>
      <c r="P6" s="30">
        <v>1.1949000000000001</v>
      </c>
      <c r="Q6" s="52">
        <v>2.4759000000000002</v>
      </c>
      <c r="R6" s="49" t="s">
        <v>1</v>
      </c>
      <c r="S6" s="30">
        <v>0.13700000000000001</v>
      </c>
      <c r="T6" s="52">
        <v>1.5727</v>
      </c>
      <c r="U6" s="30">
        <v>1.6222000000000001</v>
      </c>
      <c r="V6" s="52">
        <v>3.8715999999999999</v>
      </c>
      <c r="W6" s="52">
        <v>2.7130000000000001</v>
      </c>
      <c r="X6" s="46">
        <v>3.0720999999999998</v>
      </c>
      <c r="AY6" s="24">
        <v>0.115769075767852</v>
      </c>
      <c r="AZ6" s="25">
        <v>0.228506996741834</v>
      </c>
      <c r="BA6" s="25">
        <v>0.111580039068208</v>
      </c>
      <c r="BB6" s="25">
        <v>0.144431608985406</v>
      </c>
      <c r="BC6" s="25">
        <v>1</v>
      </c>
      <c r="BD6" s="25">
        <v>0.22934894702198599</v>
      </c>
      <c r="BE6" s="25">
        <v>0.19218333654453401</v>
      </c>
      <c r="BF6" s="25">
        <v>0.349374631774935</v>
      </c>
      <c r="BG6" s="25">
        <v>2.4146681740587501E-2</v>
      </c>
      <c r="BH6" s="25">
        <v>-9.1021260508608107E-2</v>
      </c>
      <c r="BI6" s="26">
        <v>-0.199681827215586</v>
      </c>
      <c r="BJ6" s="25">
        <v>3.4062274967372103E-2</v>
      </c>
      <c r="BK6" s="25">
        <v>0.125027062479596</v>
      </c>
      <c r="BL6" s="25">
        <v>2.4943636728735199E-2</v>
      </c>
      <c r="BM6" s="25">
        <v>-0.123731003569617</v>
      </c>
      <c r="BN6" s="25">
        <v>-5.1399680071347202E-2</v>
      </c>
      <c r="BO6" s="25">
        <v>6.8235405322048595E-2</v>
      </c>
      <c r="BP6" s="25">
        <v>0.156344756958541</v>
      </c>
      <c r="BQ6" s="25">
        <v>3.3731502945926199E-3</v>
      </c>
      <c r="BR6" s="25">
        <v>6.9647541728659695E-2</v>
      </c>
      <c r="BS6" s="25">
        <v>0.16658922843562399</v>
      </c>
      <c r="BT6" s="26">
        <v>-8.8868550729777201E-2</v>
      </c>
    </row>
    <row r="7" spans="1:72" ht="21" x14ac:dyDescent="0.45">
      <c r="A7" s="16" t="s">
        <v>37</v>
      </c>
      <c r="B7" s="1">
        <v>7264</v>
      </c>
      <c r="C7" s="9">
        <v>-1.34E-4</v>
      </c>
      <c r="D7" s="1">
        <v>4.2909000000000003E-2</v>
      </c>
      <c r="E7" s="1">
        <v>-0.58440000000000003</v>
      </c>
      <c r="F7" s="1">
        <v>-6.1999999999999998E-3</v>
      </c>
      <c r="G7" s="9">
        <v>0</v>
      </c>
      <c r="H7" s="1">
        <v>6.4000000000000003E-3</v>
      </c>
      <c r="I7" s="6">
        <v>0.56559999999999999</v>
      </c>
      <c r="K7" s="100"/>
      <c r="L7" s="39" t="s">
        <v>53</v>
      </c>
      <c r="M7" s="24">
        <v>-0.37169999999999997</v>
      </c>
      <c r="N7" s="30">
        <v>2.0011999999999999</v>
      </c>
      <c r="O7" s="30">
        <v>0.62019999999999997</v>
      </c>
      <c r="P7" s="30">
        <v>0.25900000000000001</v>
      </c>
      <c r="Q7" s="30">
        <v>0.66379999999999995</v>
      </c>
      <c r="R7" s="30">
        <v>-0.13880000000000001</v>
      </c>
      <c r="S7" s="49" t="s">
        <v>1</v>
      </c>
      <c r="T7" s="30">
        <v>0.44600000000000001</v>
      </c>
      <c r="U7" s="30">
        <v>0.60040000000000004</v>
      </c>
      <c r="V7" s="30">
        <v>1.0974999999999999</v>
      </c>
      <c r="W7" s="30">
        <v>0.6552</v>
      </c>
      <c r="X7" s="46">
        <v>0.76700000000000002</v>
      </c>
      <c r="AY7" s="24">
        <v>0.18347805286112201</v>
      </c>
      <c r="AZ7" s="25">
        <v>0.28685193056493402</v>
      </c>
      <c r="BA7" s="25">
        <v>0.20043578929790301</v>
      </c>
      <c r="BB7" s="25">
        <v>0.14241107918541501</v>
      </c>
      <c r="BC7" s="25">
        <v>0.22934894702198599</v>
      </c>
      <c r="BD7" s="25">
        <v>1</v>
      </c>
      <c r="BE7" s="25">
        <v>0.34056260171083602</v>
      </c>
      <c r="BF7" s="25">
        <v>0.127466028114503</v>
      </c>
      <c r="BG7" s="25">
        <v>0.21137277305320401</v>
      </c>
      <c r="BH7" s="25">
        <v>-8.2952174923813696E-2</v>
      </c>
      <c r="BI7" s="26">
        <v>-0.24371545027236799</v>
      </c>
      <c r="BJ7" s="25">
        <v>6.7738973398937696E-2</v>
      </c>
      <c r="BK7" s="25">
        <v>4.9244661330549E-2</v>
      </c>
      <c r="BL7" s="25">
        <v>8.5949666693435595E-2</v>
      </c>
      <c r="BM7" s="25">
        <v>-0.13673103490414401</v>
      </c>
      <c r="BN7" s="25">
        <v>-9.1872836623547005E-2</v>
      </c>
      <c r="BO7" s="25">
        <v>0.22835787222939299</v>
      </c>
      <c r="BP7" s="25">
        <v>0.17911326722781901</v>
      </c>
      <c r="BQ7" s="25">
        <v>8.0504193595201903E-2</v>
      </c>
      <c r="BR7" s="25">
        <v>9.5997840025670203E-2</v>
      </c>
      <c r="BS7" s="25">
        <v>9.0215857266653807E-2</v>
      </c>
      <c r="BT7" s="26">
        <v>-0.125064900140892</v>
      </c>
    </row>
    <row r="8" spans="1:72" ht="21" x14ac:dyDescent="0.45">
      <c r="A8" s="16" t="s">
        <v>39</v>
      </c>
      <c r="B8" s="1">
        <v>7264</v>
      </c>
      <c r="C8" s="9">
        <v>-1.8890000000000001E-3</v>
      </c>
      <c r="D8" s="1">
        <v>0.25218400000000002</v>
      </c>
      <c r="E8" s="1">
        <v>-1.3694999999999999</v>
      </c>
      <c r="F8" s="1">
        <v>-0.14380000000000001</v>
      </c>
      <c r="G8" s="9">
        <v>8.0000000000000004E-4</v>
      </c>
      <c r="H8" s="1">
        <v>0.138625</v>
      </c>
      <c r="I8" s="6">
        <v>1.8364</v>
      </c>
      <c r="K8" s="100"/>
      <c r="L8" s="39" t="s">
        <v>54</v>
      </c>
      <c r="M8" s="24">
        <v>-0.37309999999999999</v>
      </c>
      <c r="N8" s="52">
        <v>2.0240999999999998</v>
      </c>
      <c r="O8" s="30">
        <v>0.6421</v>
      </c>
      <c r="P8" s="52">
        <v>-0.72929999999999995</v>
      </c>
      <c r="Q8" s="30">
        <v>0.78269999999999995</v>
      </c>
      <c r="R8" s="52">
        <v>-1.5731999999999999</v>
      </c>
      <c r="S8" s="30">
        <v>-0.44769999999999999</v>
      </c>
      <c r="T8" s="49" t="s">
        <v>1</v>
      </c>
      <c r="U8" s="30">
        <v>0.4284</v>
      </c>
      <c r="V8" s="30">
        <v>2.048</v>
      </c>
      <c r="W8" s="30">
        <v>0.78200000000000003</v>
      </c>
      <c r="X8" s="46">
        <v>1.3048999999999999</v>
      </c>
      <c r="AY8" s="24">
        <v>6.1135192072107297E-2</v>
      </c>
      <c r="AZ8" s="25">
        <v>0.50573585860144099</v>
      </c>
      <c r="BA8" s="25">
        <v>7.3035434202609398E-2</v>
      </c>
      <c r="BB8" s="25">
        <v>2.36038394698895E-2</v>
      </c>
      <c r="BC8" s="25">
        <v>0.19218333654453401</v>
      </c>
      <c r="BD8" s="25">
        <v>0.34056260171083602</v>
      </c>
      <c r="BE8" s="25">
        <v>1</v>
      </c>
      <c r="BF8" s="25">
        <v>0.101119779508748</v>
      </c>
      <c r="BG8" s="25">
        <v>0.362942364817397</v>
      </c>
      <c r="BH8" s="25">
        <v>0.28449123405490701</v>
      </c>
      <c r="BI8" s="26">
        <v>-0.67858013095966396</v>
      </c>
      <c r="BJ8" s="25">
        <v>8.9330814936211297E-2</v>
      </c>
      <c r="BK8" s="25">
        <v>6.7239188204769804E-2</v>
      </c>
      <c r="BL8" s="25">
        <v>9.2807376432499297E-2</v>
      </c>
      <c r="BM8" s="25">
        <v>-0.24496358720197201</v>
      </c>
      <c r="BN8" s="25">
        <v>-0.12602428431405599</v>
      </c>
      <c r="BO8" s="25">
        <v>0.26270823982442199</v>
      </c>
      <c r="BP8" s="25">
        <v>0.32859353187496998</v>
      </c>
      <c r="BQ8" s="25">
        <v>0.18947154125061699</v>
      </c>
      <c r="BR8" s="25">
        <v>0.13651238634284599</v>
      </c>
      <c r="BS8" s="25">
        <v>0.104401501257864</v>
      </c>
      <c r="BT8" s="26">
        <v>-0.22789749151224301</v>
      </c>
    </row>
    <row r="9" spans="1:72" ht="21" x14ac:dyDescent="0.45">
      <c r="A9" s="16" t="s">
        <v>41</v>
      </c>
      <c r="B9" s="1">
        <v>7264</v>
      </c>
      <c r="C9" s="9">
        <v>2.3969999999999998E-3</v>
      </c>
      <c r="D9" s="1">
        <v>0.16758600000000001</v>
      </c>
      <c r="E9" s="1">
        <v>-2.5748000000000002</v>
      </c>
      <c r="F9" s="1">
        <v>0</v>
      </c>
      <c r="G9" s="9">
        <v>0</v>
      </c>
      <c r="H9" s="1">
        <v>0</v>
      </c>
      <c r="I9" s="6">
        <v>2.9607999999999999</v>
      </c>
      <c r="K9" s="100"/>
      <c r="L9" s="39" t="s">
        <v>55</v>
      </c>
      <c r="M9" s="24">
        <v>-0.3735</v>
      </c>
      <c r="N9" s="52">
        <v>1.9702999999999999</v>
      </c>
      <c r="O9" s="30">
        <v>-2.1399999999999999E-2</v>
      </c>
      <c r="P9" s="30">
        <v>-1.0419</v>
      </c>
      <c r="Q9" s="30">
        <v>0.15679999999999999</v>
      </c>
      <c r="R9" s="30">
        <v>-1.623</v>
      </c>
      <c r="S9" s="30">
        <v>-0.60199999999999998</v>
      </c>
      <c r="T9" s="30">
        <v>-0.42899999999999999</v>
      </c>
      <c r="U9" s="49" t="s">
        <v>1</v>
      </c>
      <c r="V9" s="52">
        <v>1.569</v>
      </c>
      <c r="W9" s="30">
        <v>9.5299999999999996E-2</v>
      </c>
      <c r="X9" s="46">
        <v>0.49540000000000001</v>
      </c>
      <c r="AY9" s="24">
        <v>8.1633019062223797E-2</v>
      </c>
      <c r="AZ9" s="25">
        <v>6.7529775899469194E-2</v>
      </c>
      <c r="BA9" s="25">
        <v>0.113759977580888</v>
      </c>
      <c r="BB9" s="25">
        <v>1.6938226896995302E-2</v>
      </c>
      <c r="BC9" s="25">
        <v>0.349374631774935</v>
      </c>
      <c r="BD9" s="25">
        <v>0.127466028114503</v>
      </c>
      <c r="BE9" s="25">
        <v>0.101119779508748</v>
      </c>
      <c r="BF9" s="25">
        <v>1</v>
      </c>
      <c r="BG9" s="25">
        <v>2.7660164152181199E-2</v>
      </c>
      <c r="BH9" s="25">
        <v>-2.4195817263873098E-2</v>
      </c>
      <c r="BI9" s="26">
        <v>-0.114473730002656</v>
      </c>
      <c r="BJ9" s="25">
        <v>-8.1721242537929496E-3</v>
      </c>
      <c r="BK9" s="25">
        <v>3.04121236281365E-2</v>
      </c>
      <c r="BL9" s="25">
        <v>-5.7987167250453204E-3</v>
      </c>
      <c r="BM9" s="25">
        <v>-9.3878555378981807E-2</v>
      </c>
      <c r="BN9" s="25">
        <v>-6.8294861134159598E-2</v>
      </c>
      <c r="BO9" s="25">
        <v>-9.3127410388946091E-3</v>
      </c>
      <c r="BP9" s="25">
        <v>5.7367084759231003E-2</v>
      </c>
      <c r="BQ9" s="25">
        <v>1.8623915469308101E-2</v>
      </c>
      <c r="BR9" s="25">
        <v>5.7443926944144297E-2</v>
      </c>
      <c r="BS9" s="25">
        <v>0.18944088174990101</v>
      </c>
      <c r="BT9" s="26">
        <v>1.0151560926406299E-2</v>
      </c>
    </row>
    <row r="10" spans="1:72" ht="21" x14ac:dyDescent="0.45">
      <c r="A10" s="16" t="s">
        <v>43</v>
      </c>
      <c r="B10" s="1">
        <v>7264</v>
      </c>
      <c r="C10" s="9">
        <v>2.941E-3</v>
      </c>
      <c r="D10" s="1">
        <v>0.31919199999999998</v>
      </c>
      <c r="E10" s="1">
        <v>-3.8698000000000001</v>
      </c>
      <c r="F10" s="1">
        <v>-0.12002500000000001</v>
      </c>
      <c r="G10" s="9">
        <v>-1E-4</v>
      </c>
      <c r="H10" s="1">
        <v>0.11662500000000001</v>
      </c>
      <c r="I10" s="6">
        <v>3.3443000000000001</v>
      </c>
      <c r="K10" s="100"/>
      <c r="L10" s="39" t="s">
        <v>56</v>
      </c>
      <c r="M10" s="24">
        <v>-0.375</v>
      </c>
      <c r="N10" s="52">
        <v>1.8381000000000001</v>
      </c>
      <c r="O10" s="52">
        <v>-3.1429999999999998</v>
      </c>
      <c r="P10" s="52">
        <v>-3.4072</v>
      </c>
      <c r="Q10" s="30">
        <v>-2.4798</v>
      </c>
      <c r="R10" s="52">
        <v>-3.8721000000000001</v>
      </c>
      <c r="S10" s="30">
        <v>-1.0992</v>
      </c>
      <c r="T10" s="30">
        <v>-2.0482</v>
      </c>
      <c r="U10" s="52">
        <v>-1.5694999999999999</v>
      </c>
      <c r="V10" s="49" t="s">
        <v>1</v>
      </c>
      <c r="W10" s="52">
        <v>-2.9699</v>
      </c>
      <c r="X10" s="46">
        <v>-2.2700999999999998</v>
      </c>
      <c r="AY10" s="24">
        <v>8.4850342740319495E-2</v>
      </c>
      <c r="AZ10" s="25">
        <v>0.238289816969941</v>
      </c>
      <c r="BA10" s="25">
        <v>0.22991410442054599</v>
      </c>
      <c r="BB10" s="25">
        <v>2.69541451219035E-2</v>
      </c>
      <c r="BC10" s="25">
        <v>2.4146681740587501E-2</v>
      </c>
      <c r="BD10" s="25">
        <v>0.21137277305320401</v>
      </c>
      <c r="BE10" s="25">
        <v>0.362942364817397</v>
      </c>
      <c r="BF10" s="25">
        <v>2.7660164152181199E-2</v>
      </c>
      <c r="BG10" s="25">
        <v>1</v>
      </c>
      <c r="BH10" s="25">
        <v>-9.2241482532730304E-2</v>
      </c>
      <c r="BI10" s="26">
        <v>-0.23948303280446301</v>
      </c>
      <c r="BJ10" s="25">
        <v>8.22727763206305E-2</v>
      </c>
      <c r="BK10" s="25">
        <v>-2.4455947202129302E-2</v>
      </c>
      <c r="BL10" s="25">
        <v>0.14264721732569499</v>
      </c>
      <c r="BM10" s="25">
        <v>-0.11782773660937</v>
      </c>
      <c r="BN10" s="25">
        <v>-0.200418580307265</v>
      </c>
      <c r="BO10" s="25">
        <v>0.189774422026146</v>
      </c>
      <c r="BP10" s="25">
        <v>0.20525605599056401</v>
      </c>
      <c r="BQ10" s="25">
        <v>4.0992916502790598E-2</v>
      </c>
      <c r="BR10" s="25">
        <v>0.27215169570308301</v>
      </c>
      <c r="BS10" s="25">
        <v>2.7139983216197899E-2</v>
      </c>
      <c r="BT10" s="26">
        <v>1.8335396638242098E-2</v>
      </c>
    </row>
    <row r="11" spans="1:72" ht="21" x14ac:dyDescent="0.45">
      <c r="A11" s="16" t="s">
        <v>45</v>
      </c>
      <c r="B11" s="1">
        <v>7264</v>
      </c>
      <c r="C11" s="9">
        <v>-3.8309999999999997E-2</v>
      </c>
      <c r="D11" s="1">
        <v>2.633346</v>
      </c>
      <c r="E11" s="1">
        <v>-9.1189999999999998</v>
      </c>
      <c r="F11" s="1">
        <v>-1.5492999999999999</v>
      </c>
      <c r="G11" s="9">
        <v>-8.0000000000000004E-4</v>
      </c>
      <c r="H11" s="1">
        <v>1.4823500000000001</v>
      </c>
      <c r="I11" s="6">
        <v>8.2969000000000008</v>
      </c>
      <c r="K11" s="100"/>
      <c r="L11" s="39" t="s">
        <v>57</v>
      </c>
      <c r="M11" s="24">
        <v>-0.37359999999999999</v>
      </c>
      <c r="N11" s="52">
        <v>1.9797</v>
      </c>
      <c r="O11" s="30">
        <v>-1.1774</v>
      </c>
      <c r="P11" s="52">
        <v>-2.1678000000000002</v>
      </c>
      <c r="Q11" s="30">
        <v>0.1792</v>
      </c>
      <c r="R11" s="52">
        <v>-2.7134999999999998</v>
      </c>
      <c r="S11" s="30">
        <v>-0.65680000000000005</v>
      </c>
      <c r="T11" s="30">
        <v>-0.78220000000000001</v>
      </c>
      <c r="U11" s="30">
        <v>-9.5899999999999999E-2</v>
      </c>
      <c r="V11" s="52">
        <v>2.9698000000000002</v>
      </c>
      <c r="W11" s="49" t="s">
        <v>1</v>
      </c>
      <c r="X11" s="54">
        <v>4.4042000000000003</v>
      </c>
      <c r="AY11" s="24">
        <v>-7.1681790481399096E-2</v>
      </c>
      <c r="AZ11" s="25">
        <v>-9.4329783719537402E-2</v>
      </c>
      <c r="BA11" s="25">
        <v>-0.146030517155192</v>
      </c>
      <c r="BB11" s="25">
        <v>-0.29248479540001998</v>
      </c>
      <c r="BC11" s="25">
        <v>-9.1021260508608107E-2</v>
      </c>
      <c r="BD11" s="25">
        <v>-8.2952174923813696E-2</v>
      </c>
      <c r="BE11" s="25">
        <v>0.28449123405490701</v>
      </c>
      <c r="BF11" s="25">
        <v>-2.4195817263873098E-2</v>
      </c>
      <c r="BG11" s="25">
        <v>-9.2241482532730304E-2</v>
      </c>
      <c r="BH11" s="25">
        <v>1</v>
      </c>
      <c r="BI11" s="26">
        <v>-0.59446415721686396</v>
      </c>
      <c r="BJ11" s="25">
        <v>-5.44240751403385E-2</v>
      </c>
      <c r="BK11" s="25">
        <v>-5.2474742937586902E-2</v>
      </c>
      <c r="BL11" s="25">
        <v>-7.4138393527076796E-2</v>
      </c>
      <c r="BM11" s="25">
        <v>-0.17170587861765499</v>
      </c>
      <c r="BN11" s="25">
        <v>2.2279218002770301E-2</v>
      </c>
      <c r="BO11" s="25">
        <v>-7.6691490429870501E-2</v>
      </c>
      <c r="BP11" s="25">
        <v>-7.1060342332859697E-2</v>
      </c>
      <c r="BQ11" s="25">
        <v>0.15503734261645599</v>
      </c>
      <c r="BR11" s="25">
        <v>-3.9548637240342403E-2</v>
      </c>
      <c r="BS11" s="25">
        <v>3.9884344417443797E-3</v>
      </c>
      <c r="BT11" s="26">
        <v>-1.15676046058657E-2</v>
      </c>
    </row>
    <row r="12" spans="1:72" ht="21.4" thickBot="1" x14ac:dyDescent="0.5">
      <c r="A12" s="17" t="s">
        <v>47</v>
      </c>
      <c r="B12" s="7">
        <v>7264</v>
      </c>
      <c r="C12" s="13">
        <v>5.9716999999999999E-2</v>
      </c>
      <c r="D12" s="7">
        <v>3.797291</v>
      </c>
      <c r="E12" s="7">
        <v>-9.6186000000000007</v>
      </c>
      <c r="F12" s="7">
        <v>-2.5582750000000001</v>
      </c>
      <c r="G12" s="13">
        <v>5.0950000000000002E-2</v>
      </c>
      <c r="H12" s="7">
        <v>2.6831</v>
      </c>
      <c r="I12" s="8">
        <v>9.9579000000000004</v>
      </c>
      <c r="K12" s="100"/>
      <c r="L12" s="39" t="s">
        <v>58</v>
      </c>
      <c r="M12" s="27">
        <v>-0.37390000000000001</v>
      </c>
      <c r="N12" s="53">
        <v>1.9463999999999999</v>
      </c>
      <c r="O12" s="53">
        <v>-6.5613000000000001</v>
      </c>
      <c r="P12" s="53">
        <v>-2.8174000000000001</v>
      </c>
      <c r="Q12" s="45">
        <v>-0.88329999999999997</v>
      </c>
      <c r="R12" s="53">
        <v>-3.0726</v>
      </c>
      <c r="S12" s="45">
        <v>-0.76859999999999995</v>
      </c>
      <c r="T12" s="45">
        <v>-1.3049999999999999</v>
      </c>
      <c r="U12" s="45">
        <v>-0.49590000000000001</v>
      </c>
      <c r="V12" s="45">
        <v>2.2698999999999998</v>
      </c>
      <c r="W12" s="53">
        <v>-4.4043000000000001</v>
      </c>
      <c r="X12" s="50" t="s">
        <v>1</v>
      </c>
      <c r="AY12" s="24">
        <v>-1.1630244364779E-2</v>
      </c>
      <c r="AZ12" s="25">
        <v>-0.71335673833387103</v>
      </c>
      <c r="BA12" s="25">
        <v>-9.2727643881410499E-2</v>
      </c>
      <c r="BB12" s="25">
        <v>6.3143057825409396E-2</v>
      </c>
      <c r="BC12" s="25">
        <v>-0.199681827215586</v>
      </c>
      <c r="BD12" s="25">
        <v>-0.24371545027236799</v>
      </c>
      <c r="BE12" s="25">
        <v>-0.67858013095966396</v>
      </c>
      <c r="BF12" s="25">
        <v>-0.114473730002656</v>
      </c>
      <c r="BG12" s="25">
        <v>-0.23948303280446301</v>
      </c>
      <c r="BH12" s="25">
        <v>-0.59446415721686396</v>
      </c>
      <c r="BI12" s="26">
        <v>1</v>
      </c>
      <c r="BJ12" s="25">
        <v>-5.0321191462641399E-2</v>
      </c>
      <c r="BK12" s="25">
        <v>-0.22093644331366</v>
      </c>
      <c r="BL12" s="25">
        <v>-8.3989910828933798E-2</v>
      </c>
      <c r="BM12" s="25">
        <v>0.30545933014937299</v>
      </c>
      <c r="BN12" s="25">
        <v>0.11128273918055299</v>
      </c>
      <c r="BO12" s="25">
        <v>-0.280145303478878</v>
      </c>
      <c r="BP12" s="25">
        <v>-0.28140474509928998</v>
      </c>
      <c r="BQ12" s="25">
        <v>-0.145330266228553</v>
      </c>
      <c r="BR12" s="25">
        <v>-0.15741077286827801</v>
      </c>
      <c r="BS12" s="25">
        <v>-0.13046494007256401</v>
      </c>
      <c r="BT12" s="26">
        <v>0.28565548667708801</v>
      </c>
    </row>
    <row r="13" spans="1:72" ht="21" x14ac:dyDescent="0.45">
      <c r="A13" s="15" t="s">
        <v>28</v>
      </c>
      <c r="B13" s="4">
        <v>7264</v>
      </c>
      <c r="C13" s="12">
        <v>-6.2600000000000004E-4</v>
      </c>
      <c r="D13" s="4">
        <v>4.7099000000000002E-2</v>
      </c>
      <c r="E13" s="4">
        <v>-0.42609999999999998</v>
      </c>
      <c r="F13" s="4">
        <v>-1.01E-2</v>
      </c>
      <c r="G13" s="12">
        <v>0</v>
      </c>
      <c r="H13" s="4">
        <v>1.04E-2</v>
      </c>
      <c r="I13" s="5">
        <v>0.42620000000000002</v>
      </c>
      <c r="K13" s="100"/>
      <c r="L13" s="39" t="s">
        <v>59</v>
      </c>
      <c r="M13" s="21">
        <v>-0.44259999999999999</v>
      </c>
      <c r="N13" s="51" t="s">
        <v>1</v>
      </c>
      <c r="O13" s="47">
        <v>0.7288</v>
      </c>
      <c r="P13" s="47">
        <v>0.77400000000000002</v>
      </c>
      <c r="Q13" s="47">
        <v>0.9506</v>
      </c>
      <c r="R13" s="47">
        <v>0.75600000000000001</v>
      </c>
      <c r="S13" s="57">
        <v>0.1148</v>
      </c>
      <c r="T13" s="47">
        <v>1.47E-2</v>
      </c>
      <c r="U13" s="47">
        <v>1.0270999999999999</v>
      </c>
      <c r="V13" s="47">
        <v>0.66169999999999995</v>
      </c>
      <c r="W13" s="47">
        <v>0.82750000000000001</v>
      </c>
      <c r="X13" s="48">
        <v>1.0632999999999999</v>
      </c>
      <c r="AY13" s="21">
        <v>7.0136988040665302E-2</v>
      </c>
      <c r="AZ13" s="22">
        <v>8.5433128508463699E-2</v>
      </c>
      <c r="BA13" s="22">
        <v>4.20865452353976E-2</v>
      </c>
      <c r="BB13" s="22">
        <v>8.4917172772915106E-2</v>
      </c>
      <c r="BC13" s="22">
        <v>3.4062274967372103E-2</v>
      </c>
      <c r="BD13" s="22">
        <v>6.7738973398937696E-2</v>
      </c>
      <c r="BE13" s="22">
        <v>8.9330814936211297E-2</v>
      </c>
      <c r="BF13" s="22">
        <v>-8.1721242537929496E-3</v>
      </c>
      <c r="BG13" s="22">
        <v>8.22727763206305E-2</v>
      </c>
      <c r="BH13" s="22">
        <v>-5.44240751403385E-2</v>
      </c>
      <c r="BI13" s="23">
        <v>-5.0321191462641399E-2</v>
      </c>
      <c r="BJ13" s="22">
        <v>1</v>
      </c>
      <c r="BK13" s="22">
        <v>-4.5475159167405597E-2</v>
      </c>
      <c r="BL13" s="22">
        <v>0.19571909112230201</v>
      </c>
      <c r="BM13" s="22">
        <v>-2.4727372064864899E-2</v>
      </c>
      <c r="BN13" s="22">
        <v>-0.16880028180548601</v>
      </c>
      <c r="BO13" s="22">
        <v>0.24518188398937299</v>
      </c>
      <c r="BP13" s="22">
        <v>7.1896025126856403E-2</v>
      </c>
      <c r="BQ13" s="22">
        <v>1.3478962515459899E-2</v>
      </c>
      <c r="BR13" s="22">
        <v>7.6676131279599602E-2</v>
      </c>
      <c r="BS13" s="22">
        <v>-5.0722891948851304E-3</v>
      </c>
      <c r="BT13" s="23">
        <v>-2.0071604084271201E-2</v>
      </c>
    </row>
    <row r="14" spans="1:72" ht="21" x14ac:dyDescent="0.45">
      <c r="A14" s="16" t="s">
        <v>30</v>
      </c>
      <c r="B14" s="1">
        <v>7264</v>
      </c>
      <c r="C14" s="9">
        <v>4.5929999999999999E-3</v>
      </c>
      <c r="D14" s="1">
        <v>1.5439750000000001</v>
      </c>
      <c r="E14" s="1">
        <v>-6.6531000000000002</v>
      </c>
      <c r="F14" s="1">
        <v>-0.82937499999999997</v>
      </c>
      <c r="G14" s="9">
        <v>2.1250000000000002E-2</v>
      </c>
      <c r="H14" s="1">
        <v>0.82442499999999996</v>
      </c>
      <c r="I14" s="6">
        <v>6.3785999999999996</v>
      </c>
      <c r="K14" s="100"/>
      <c r="L14" s="39" t="s">
        <v>60</v>
      </c>
      <c r="M14" s="24">
        <v>-0.44479999999999997</v>
      </c>
      <c r="N14" s="30">
        <v>-0.73209999999999997</v>
      </c>
      <c r="O14" s="49" t="s">
        <v>1</v>
      </c>
      <c r="P14" s="55">
        <v>0.76359999999999995</v>
      </c>
      <c r="Q14" s="55">
        <v>3.3692000000000002</v>
      </c>
      <c r="R14" s="55">
        <v>0.49120000000000003</v>
      </c>
      <c r="S14" s="55">
        <v>-1.2928999999999999</v>
      </c>
      <c r="T14" s="55">
        <v>-2.3001</v>
      </c>
      <c r="U14" s="55">
        <v>7.5709999999999997</v>
      </c>
      <c r="V14" s="55">
        <v>-0.17899999999999999</v>
      </c>
      <c r="W14" s="30">
        <v>0.71479999999999999</v>
      </c>
      <c r="X14" s="58">
        <v>7.4302999999999999</v>
      </c>
      <c r="AY14" s="24">
        <v>-4.4285743826667098E-2</v>
      </c>
      <c r="AZ14" s="25">
        <v>0.368839587092745</v>
      </c>
      <c r="BA14" s="25">
        <v>2.0940473411085101E-2</v>
      </c>
      <c r="BB14" s="25">
        <v>-0.10010298278719</v>
      </c>
      <c r="BC14" s="25">
        <v>0.125027062479596</v>
      </c>
      <c r="BD14" s="25">
        <v>4.9244661330549E-2</v>
      </c>
      <c r="BE14" s="25">
        <v>6.7239188204769804E-2</v>
      </c>
      <c r="BF14" s="25">
        <v>3.04121236281365E-2</v>
      </c>
      <c r="BG14" s="25">
        <v>-2.4455947202129302E-2</v>
      </c>
      <c r="BH14" s="25">
        <v>-5.2474742937586902E-2</v>
      </c>
      <c r="BI14" s="26">
        <v>-0.22093644331366</v>
      </c>
      <c r="BJ14" s="25">
        <v>-4.5475159167405597E-2</v>
      </c>
      <c r="BK14" s="25">
        <v>1</v>
      </c>
      <c r="BL14" s="25">
        <v>3.7716972933554797E-2</v>
      </c>
      <c r="BM14" s="25">
        <v>-0.23410393603412</v>
      </c>
      <c r="BN14" s="25">
        <v>0.120029080121591</v>
      </c>
      <c r="BO14" s="25">
        <v>0.14138447236117099</v>
      </c>
      <c r="BP14" s="25">
        <v>0.40475459253832002</v>
      </c>
      <c r="BQ14" s="25">
        <v>-0.51086292323754001</v>
      </c>
      <c r="BR14" s="25">
        <v>0.242394419377335</v>
      </c>
      <c r="BS14" s="25">
        <v>-4.6737735790827201E-3</v>
      </c>
      <c r="BT14" s="26">
        <v>-0.33057950830929</v>
      </c>
    </row>
    <row r="15" spans="1:72" ht="21" x14ac:dyDescent="0.45">
      <c r="A15" s="16" t="s">
        <v>32</v>
      </c>
      <c r="B15" s="1">
        <v>7264</v>
      </c>
      <c r="C15" s="9">
        <v>-2.3930000000000002E-3</v>
      </c>
      <c r="D15" s="1">
        <v>1.116654</v>
      </c>
      <c r="E15" s="1">
        <v>-4.8388999999999998</v>
      </c>
      <c r="F15" s="1">
        <v>-0.56212499999999999</v>
      </c>
      <c r="G15" s="9">
        <v>-3.8500000000000001E-3</v>
      </c>
      <c r="H15" s="1">
        <v>0.57879999999999998</v>
      </c>
      <c r="I15" s="6">
        <v>5.0723000000000003</v>
      </c>
      <c r="K15" s="100"/>
      <c r="L15" s="39" t="s">
        <v>61</v>
      </c>
      <c r="M15" s="24">
        <v>-0.44490000000000002</v>
      </c>
      <c r="N15" s="30">
        <v>-0.77729999999999999</v>
      </c>
      <c r="O15" s="55">
        <v>-0.76390000000000002</v>
      </c>
      <c r="P15" s="49" t="s">
        <v>1</v>
      </c>
      <c r="Q15" s="30">
        <v>2.3311000000000002</v>
      </c>
      <c r="R15" s="30">
        <v>-0.3765</v>
      </c>
      <c r="S15" s="30">
        <v>-1.3824000000000001</v>
      </c>
      <c r="T15" s="55">
        <v>-2.5655000000000001</v>
      </c>
      <c r="U15" s="55">
        <v>4.7192999999999996</v>
      </c>
      <c r="V15" s="30">
        <v>-0.36780000000000002</v>
      </c>
      <c r="W15" s="30">
        <v>0.3856</v>
      </c>
      <c r="X15" s="58">
        <v>5.1944999999999997</v>
      </c>
      <c r="AY15" s="24">
        <v>5.90384633349159E-2</v>
      </c>
      <c r="AZ15" s="25">
        <v>0.134705869049798</v>
      </c>
      <c r="BA15" s="25">
        <v>0.121040342357654</v>
      </c>
      <c r="BB15" s="25">
        <v>0.10188004441833801</v>
      </c>
      <c r="BC15" s="25">
        <v>2.4943636728735199E-2</v>
      </c>
      <c r="BD15" s="25">
        <v>8.5949666693435595E-2</v>
      </c>
      <c r="BE15" s="25">
        <v>9.2807376432499297E-2</v>
      </c>
      <c r="BF15" s="25">
        <v>-5.7987167250453204E-3</v>
      </c>
      <c r="BG15" s="25">
        <v>0.14264721732569499</v>
      </c>
      <c r="BH15" s="25">
        <v>-7.4138393527076796E-2</v>
      </c>
      <c r="BI15" s="26">
        <v>-8.3989910828933798E-2</v>
      </c>
      <c r="BJ15" s="25">
        <v>0.19571909112230201</v>
      </c>
      <c r="BK15" s="25">
        <v>3.7716972933554797E-2</v>
      </c>
      <c r="BL15" s="25">
        <v>1</v>
      </c>
      <c r="BM15" s="25">
        <v>-0.15928835041352901</v>
      </c>
      <c r="BN15" s="25">
        <v>-0.42086259216895899</v>
      </c>
      <c r="BO15" s="25">
        <v>0.21309814519701001</v>
      </c>
      <c r="BP15" s="25">
        <v>1.04879804208998E-2</v>
      </c>
      <c r="BQ15" s="25">
        <v>-0.105653273227847</v>
      </c>
      <c r="BR15" s="25">
        <v>0.17536653247549999</v>
      </c>
      <c r="BS15" s="25">
        <v>-5.8772278379368902E-2</v>
      </c>
      <c r="BT15" s="26">
        <v>-0.184517438323373</v>
      </c>
    </row>
    <row r="16" spans="1:72" ht="21" x14ac:dyDescent="0.45">
      <c r="A16" s="16" t="s">
        <v>34</v>
      </c>
      <c r="B16" s="1">
        <v>7264</v>
      </c>
      <c r="C16" s="9">
        <v>-1.4825E-2</v>
      </c>
      <c r="D16" s="1">
        <v>0.85541</v>
      </c>
      <c r="E16" s="1">
        <v>-4.6142000000000003</v>
      </c>
      <c r="F16" s="1">
        <v>-0.51844999999999997</v>
      </c>
      <c r="G16" s="9">
        <v>-8.6E-3</v>
      </c>
      <c r="H16" s="1">
        <v>0.4889</v>
      </c>
      <c r="I16" s="6">
        <v>4.5782999999999996</v>
      </c>
      <c r="K16" s="100"/>
      <c r="L16" s="39" t="s">
        <v>62</v>
      </c>
      <c r="M16" s="24">
        <v>-0.44550000000000001</v>
      </c>
      <c r="N16" s="30">
        <v>-0.95399999999999996</v>
      </c>
      <c r="O16" s="55">
        <v>-3.3694999999999999</v>
      </c>
      <c r="P16" s="30">
        <v>-2.3313000000000001</v>
      </c>
      <c r="Q16" s="55" t="s">
        <v>1</v>
      </c>
      <c r="R16" s="30">
        <v>-2.7742</v>
      </c>
      <c r="S16" s="30">
        <v>-1.7708999999999999</v>
      </c>
      <c r="T16" s="55">
        <v>-3.0122</v>
      </c>
      <c r="U16" s="30">
        <v>1.2235</v>
      </c>
      <c r="V16" s="30">
        <v>-1.0646</v>
      </c>
      <c r="W16" s="30">
        <v>-0.71079999999999999</v>
      </c>
      <c r="X16" s="46">
        <v>1.7053</v>
      </c>
      <c r="AY16" s="24">
        <v>-1.00202547121478E-2</v>
      </c>
      <c r="AZ16" s="25">
        <v>-0.23000482838092301</v>
      </c>
      <c r="BA16" s="25">
        <v>-8.0733319602699097E-2</v>
      </c>
      <c r="BB16" s="25">
        <v>0.16610625525804101</v>
      </c>
      <c r="BC16" s="25">
        <v>-0.123731003569617</v>
      </c>
      <c r="BD16" s="25">
        <v>-0.13673103490414401</v>
      </c>
      <c r="BE16" s="25">
        <v>-0.24496358720197201</v>
      </c>
      <c r="BF16" s="25">
        <v>-9.3878555378981807E-2</v>
      </c>
      <c r="BG16" s="25">
        <v>-0.11782773660937</v>
      </c>
      <c r="BH16" s="25">
        <v>-0.17170587861765499</v>
      </c>
      <c r="BI16" s="26">
        <v>0.30545933014937299</v>
      </c>
      <c r="BJ16" s="25">
        <v>-2.4727372064864899E-2</v>
      </c>
      <c r="BK16" s="25">
        <v>-0.23410393603412</v>
      </c>
      <c r="BL16" s="25">
        <v>-0.15928835041352901</v>
      </c>
      <c r="BM16" s="25">
        <v>1</v>
      </c>
      <c r="BN16" s="25">
        <v>1.7852378555796401E-2</v>
      </c>
      <c r="BO16" s="25">
        <v>-0.13728795781745101</v>
      </c>
      <c r="BP16" s="25">
        <v>-8.1706972103168005E-2</v>
      </c>
      <c r="BQ16" s="25">
        <v>-0.22626018995195099</v>
      </c>
      <c r="BR16" s="25">
        <v>-0.16164868786432501</v>
      </c>
      <c r="BS16" s="25">
        <v>-0.13887725827125</v>
      </c>
      <c r="BT16" s="26">
        <v>0.14731484892772601</v>
      </c>
    </row>
    <row r="17" spans="1:72" ht="21" x14ac:dyDescent="0.45">
      <c r="A17" s="16" t="s">
        <v>36</v>
      </c>
      <c r="B17" s="1">
        <v>7264</v>
      </c>
      <c r="C17" s="9">
        <v>1.6208E-2</v>
      </c>
      <c r="D17" s="1">
        <v>1.380571</v>
      </c>
      <c r="E17" s="1">
        <v>-4.8914</v>
      </c>
      <c r="F17" s="1">
        <v>-0.90852500000000003</v>
      </c>
      <c r="G17" s="9">
        <v>1.9599999999999999E-2</v>
      </c>
      <c r="H17" s="1">
        <v>0.90792499999999998</v>
      </c>
      <c r="I17" s="6">
        <v>4.8080999999999996</v>
      </c>
      <c r="K17" s="100"/>
      <c r="L17" s="39" t="s">
        <v>63</v>
      </c>
      <c r="M17" s="24">
        <v>-0.44490000000000002</v>
      </c>
      <c r="N17" s="30">
        <v>-0.75929999999999997</v>
      </c>
      <c r="O17" s="55">
        <v>-0.49130000000000001</v>
      </c>
      <c r="P17" s="30">
        <v>0.37630000000000002</v>
      </c>
      <c r="Q17" s="30">
        <v>2.774</v>
      </c>
      <c r="R17" s="49" t="s">
        <v>1</v>
      </c>
      <c r="S17" s="30">
        <v>-1.3446</v>
      </c>
      <c r="T17" s="55">
        <v>-2.4411</v>
      </c>
      <c r="U17" s="55">
        <v>6.2990000000000004</v>
      </c>
      <c r="V17" s="30">
        <v>-0.29320000000000002</v>
      </c>
      <c r="W17" s="30">
        <v>0.55359999999999998</v>
      </c>
      <c r="X17" s="46">
        <v>6.4974999999999996</v>
      </c>
      <c r="AY17" s="24">
        <v>-8.0191420245295103E-2</v>
      </c>
      <c r="AZ17" s="25">
        <v>-0.105298509500669</v>
      </c>
      <c r="BA17" s="25">
        <v>-9.1539411474489699E-2</v>
      </c>
      <c r="BB17" s="25">
        <v>-0.112972290074653</v>
      </c>
      <c r="BC17" s="25">
        <v>-5.1399680071347202E-2</v>
      </c>
      <c r="BD17" s="25">
        <v>-9.1872836623547005E-2</v>
      </c>
      <c r="BE17" s="25">
        <v>-0.12602428431405599</v>
      </c>
      <c r="BF17" s="25">
        <v>-6.8294861134159598E-2</v>
      </c>
      <c r="BG17" s="25">
        <v>-0.200418580307265</v>
      </c>
      <c r="BH17" s="25">
        <v>2.2279218002770301E-2</v>
      </c>
      <c r="BI17" s="26">
        <v>0.11128273918055299</v>
      </c>
      <c r="BJ17" s="25">
        <v>-0.16880028180548601</v>
      </c>
      <c r="BK17" s="25">
        <v>0.120029080121591</v>
      </c>
      <c r="BL17" s="25">
        <v>-0.42086259216895899</v>
      </c>
      <c r="BM17" s="25">
        <v>1.7852378555796401E-2</v>
      </c>
      <c r="BN17" s="25">
        <v>1</v>
      </c>
      <c r="BO17" s="25">
        <v>-0.102756020011798</v>
      </c>
      <c r="BP17" s="25">
        <v>3.6918417809063797E-2</v>
      </c>
      <c r="BQ17" s="25">
        <v>-0.31312241287409798</v>
      </c>
      <c r="BR17" s="25">
        <v>-0.18769699360398201</v>
      </c>
      <c r="BS17" s="25">
        <v>-0.13188432345381701</v>
      </c>
      <c r="BT17" s="26">
        <v>-0.19451927929785301</v>
      </c>
    </row>
    <row r="18" spans="1:72" ht="21" x14ac:dyDescent="0.45">
      <c r="A18" s="16" t="s">
        <v>38</v>
      </c>
      <c r="B18" s="1">
        <v>7264</v>
      </c>
      <c r="C18" s="9">
        <v>1.01E-3</v>
      </c>
      <c r="D18" s="1">
        <v>0.119218</v>
      </c>
      <c r="E18" s="1">
        <v>-0.75080000000000002</v>
      </c>
      <c r="F18" s="1">
        <v>-5.2025000000000002E-2</v>
      </c>
      <c r="G18" s="9">
        <v>8.0000000000000004E-4</v>
      </c>
      <c r="H18" s="1">
        <v>5.2925E-2</v>
      </c>
      <c r="I18" s="6">
        <v>0.84250000000000003</v>
      </c>
      <c r="K18" s="100"/>
      <c r="L18" s="39" t="s">
        <v>64</v>
      </c>
      <c r="M18" s="24">
        <v>-0.443</v>
      </c>
      <c r="N18" s="30">
        <v>-0.1187</v>
      </c>
      <c r="O18" s="55">
        <v>1.2912999999999999</v>
      </c>
      <c r="P18" s="30">
        <v>1.3808</v>
      </c>
      <c r="Q18" s="30">
        <v>1.7694000000000001</v>
      </c>
      <c r="R18" s="30">
        <v>1.343</v>
      </c>
      <c r="S18" s="49" t="s">
        <v>1</v>
      </c>
      <c r="T18" s="55">
        <v>-0.2006</v>
      </c>
      <c r="U18" s="30">
        <v>1.9369000000000001</v>
      </c>
      <c r="V18" s="30">
        <v>1.0503</v>
      </c>
      <c r="W18" s="30">
        <v>1.4588000000000001</v>
      </c>
      <c r="X18" s="46">
        <v>2.0358999999999998</v>
      </c>
      <c r="AY18" s="24">
        <v>5.4445401516497197E-2</v>
      </c>
      <c r="AZ18" s="25">
        <v>0.39302699116052497</v>
      </c>
      <c r="BA18" s="25">
        <v>7.6881818834566004E-2</v>
      </c>
      <c r="BB18" s="25">
        <v>0.10825310711564</v>
      </c>
      <c r="BC18" s="25">
        <v>6.8235405322048595E-2</v>
      </c>
      <c r="BD18" s="25">
        <v>0.22835787222939299</v>
      </c>
      <c r="BE18" s="25">
        <v>0.26270823982442199</v>
      </c>
      <c r="BF18" s="25">
        <v>-9.3127410388946091E-3</v>
      </c>
      <c r="BG18" s="25">
        <v>0.189774422026146</v>
      </c>
      <c r="BH18" s="25">
        <v>-7.6691490429870501E-2</v>
      </c>
      <c r="BI18" s="26">
        <v>-0.280145303478878</v>
      </c>
      <c r="BJ18" s="25">
        <v>0.24518188398937299</v>
      </c>
      <c r="BK18" s="25">
        <v>0.14138447236117099</v>
      </c>
      <c r="BL18" s="25">
        <v>0.21309814519701001</v>
      </c>
      <c r="BM18" s="25">
        <v>-0.13728795781745101</v>
      </c>
      <c r="BN18" s="25">
        <v>-0.102756020011798</v>
      </c>
      <c r="BO18" s="25">
        <v>1</v>
      </c>
      <c r="BP18" s="25">
        <v>0.34984851010805301</v>
      </c>
      <c r="BQ18" s="25">
        <v>2.3257947840234501E-2</v>
      </c>
      <c r="BR18" s="25">
        <v>0.17852996821845599</v>
      </c>
      <c r="BS18" s="25">
        <v>3.1633167553548502E-2</v>
      </c>
      <c r="BT18" s="26">
        <v>-0.28888724040521402</v>
      </c>
    </row>
    <row r="19" spans="1:72" ht="21" x14ac:dyDescent="0.45">
      <c r="A19" s="16" t="s">
        <v>40</v>
      </c>
      <c r="B19" s="1">
        <v>7264</v>
      </c>
      <c r="C19" s="9">
        <v>-1.065E-3</v>
      </c>
      <c r="D19" s="1">
        <v>0.198326</v>
      </c>
      <c r="E19" s="1">
        <v>-1.1181000000000001</v>
      </c>
      <c r="F19" s="1">
        <v>-0.1179</v>
      </c>
      <c r="G19" s="9">
        <v>4.0000000000000002E-4</v>
      </c>
      <c r="H19" s="1">
        <v>0.10892499999999999</v>
      </c>
      <c r="I19" s="6">
        <v>1.2185999999999999</v>
      </c>
      <c r="K19" s="100"/>
      <c r="L19" s="39" t="s">
        <v>65</v>
      </c>
      <c r="M19" s="24">
        <v>-0.44269999999999998</v>
      </c>
      <c r="N19" s="30">
        <v>-1.8100000000000002E-2</v>
      </c>
      <c r="O19" s="55">
        <v>2.2991000000000001</v>
      </c>
      <c r="P19" s="55">
        <v>2.5644</v>
      </c>
      <c r="Q19" s="55">
        <v>3.0110999999999999</v>
      </c>
      <c r="R19" s="55">
        <v>2.4401000000000002</v>
      </c>
      <c r="S19" s="55">
        <v>0.19850000000000001</v>
      </c>
      <c r="T19" s="49" t="s">
        <v>1</v>
      </c>
      <c r="U19" s="55">
        <v>3.4041999999999999</v>
      </c>
      <c r="V19" s="55">
        <v>1.5327999999999999</v>
      </c>
      <c r="W19" s="55">
        <v>2.3708999999999998</v>
      </c>
      <c r="X19" s="58">
        <v>3.5278</v>
      </c>
      <c r="AY19" s="24">
        <v>1.72536372647773E-2</v>
      </c>
      <c r="AZ19" s="25">
        <v>0.375441500498299</v>
      </c>
      <c r="BA19" s="25">
        <v>8.5531084084489895E-2</v>
      </c>
      <c r="BB19" s="25">
        <v>8.3465681244694903E-2</v>
      </c>
      <c r="BC19" s="25">
        <v>0.156344756958541</v>
      </c>
      <c r="BD19" s="25">
        <v>0.17911326722781901</v>
      </c>
      <c r="BE19" s="25">
        <v>0.32859353187496998</v>
      </c>
      <c r="BF19" s="25">
        <v>5.7367084759231003E-2</v>
      </c>
      <c r="BG19" s="25">
        <v>0.20525605599056401</v>
      </c>
      <c r="BH19" s="25">
        <v>-7.1060342332859697E-2</v>
      </c>
      <c r="BI19" s="26">
        <v>-0.28140474509928998</v>
      </c>
      <c r="BJ19" s="25">
        <v>7.1896025126856403E-2</v>
      </c>
      <c r="BK19" s="25">
        <v>0.40475459253832002</v>
      </c>
      <c r="BL19" s="25">
        <v>1.04879804208998E-2</v>
      </c>
      <c r="BM19" s="25">
        <v>-8.1706972103168005E-2</v>
      </c>
      <c r="BN19" s="25">
        <v>3.6918417809063797E-2</v>
      </c>
      <c r="BO19" s="25">
        <v>0.34984851010805301</v>
      </c>
      <c r="BP19" s="25">
        <v>1</v>
      </c>
      <c r="BQ19" s="25">
        <v>-0.22005608294502399</v>
      </c>
      <c r="BR19" s="25">
        <v>0.374673001460125</v>
      </c>
      <c r="BS19" s="25">
        <v>0.11384745995894099</v>
      </c>
      <c r="BT19" s="26">
        <v>-0.28342065749030998</v>
      </c>
    </row>
    <row r="20" spans="1:72" ht="21" x14ac:dyDescent="0.45">
      <c r="A20" s="16" t="s">
        <v>42</v>
      </c>
      <c r="B20" s="1">
        <v>7264</v>
      </c>
      <c r="C20" s="9">
        <v>2.5918E-2</v>
      </c>
      <c r="D20" s="1">
        <v>2.1505740000000002</v>
      </c>
      <c r="E20" s="1">
        <v>-6.9480000000000004</v>
      </c>
      <c r="F20" s="1">
        <v>-1.4391499999999999</v>
      </c>
      <c r="G20" s="9">
        <v>3.8449999999999998E-2</v>
      </c>
      <c r="H20" s="1">
        <v>1.5129999999999999</v>
      </c>
      <c r="I20" s="6">
        <v>7.0412999999999997</v>
      </c>
      <c r="K20" s="100"/>
      <c r="L20" s="39" t="s">
        <v>66</v>
      </c>
      <c r="M20" s="24">
        <v>-0.44569999999999999</v>
      </c>
      <c r="N20" s="30">
        <v>-1.0304</v>
      </c>
      <c r="O20" s="55">
        <v>-7.5712000000000002</v>
      </c>
      <c r="P20" s="55">
        <v>-4.7195</v>
      </c>
      <c r="Q20" s="30">
        <v>-1.2237</v>
      </c>
      <c r="R20" s="55">
        <v>-6.2991000000000001</v>
      </c>
      <c r="S20" s="30">
        <v>-1.9384999999999999</v>
      </c>
      <c r="T20" s="55">
        <v>-3.4051999999999998</v>
      </c>
      <c r="U20" s="49" t="s">
        <v>1</v>
      </c>
      <c r="V20" s="30">
        <v>-1.3886000000000001</v>
      </c>
      <c r="W20" s="30">
        <v>-1.2335</v>
      </c>
      <c r="X20" s="58">
        <v>1.0251999999999999</v>
      </c>
      <c r="AY20" s="24">
        <v>4.32147709089774E-2</v>
      </c>
      <c r="AZ20" s="25">
        <v>1.7332725709302201E-2</v>
      </c>
      <c r="BA20" s="25">
        <v>4.4997637181674599E-3</v>
      </c>
      <c r="BB20" s="25">
        <v>4.67662939528024E-2</v>
      </c>
      <c r="BC20" s="25">
        <v>3.3731502945926199E-3</v>
      </c>
      <c r="BD20" s="25">
        <v>8.0504193595201903E-2</v>
      </c>
      <c r="BE20" s="25">
        <v>0.18947154125061699</v>
      </c>
      <c r="BF20" s="25">
        <v>1.8623915469308101E-2</v>
      </c>
      <c r="BG20" s="25">
        <v>4.0992916502790598E-2</v>
      </c>
      <c r="BH20" s="25">
        <v>0.15503734261645599</v>
      </c>
      <c r="BI20" s="26">
        <v>-0.145330266228553</v>
      </c>
      <c r="BJ20" s="25">
        <v>1.3478962515459899E-2</v>
      </c>
      <c r="BK20" s="25">
        <v>-0.51086292323754001</v>
      </c>
      <c r="BL20" s="25">
        <v>-0.105653273227847</v>
      </c>
      <c r="BM20" s="25">
        <v>-0.22626018995195099</v>
      </c>
      <c r="BN20" s="25">
        <v>-0.31312241287409798</v>
      </c>
      <c r="BO20" s="25">
        <v>2.3257947840234501E-2</v>
      </c>
      <c r="BP20" s="25">
        <v>-0.22005608294502399</v>
      </c>
      <c r="BQ20" s="25">
        <v>1</v>
      </c>
      <c r="BR20" s="25">
        <v>-0.228394303948106</v>
      </c>
      <c r="BS20" s="25">
        <v>0.143809823108246</v>
      </c>
      <c r="BT20" s="26">
        <v>-0.33907112601921002</v>
      </c>
    </row>
    <row r="21" spans="1:72" ht="21" x14ac:dyDescent="0.45">
      <c r="A21" s="16" t="s">
        <v>44</v>
      </c>
      <c r="B21" s="1">
        <v>7264</v>
      </c>
      <c r="C21" s="9">
        <v>8.5700000000000001E-4</v>
      </c>
      <c r="D21" s="1">
        <v>0.209035</v>
      </c>
      <c r="E21" s="1">
        <v>-2.0407999999999999</v>
      </c>
      <c r="F21" s="1">
        <v>-8.0225000000000005E-2</v>
      </c>
      <c r="G21" s="9">
        <v>-4.0000000000000002E-4</v>
      </c>
      <c r="H21" s="1">
        <v>7.7450000000000005E-2</v>
      </c>
      <c r="I21" s="6">
        <v>3.1469999999999998</v>
      </c>
      <c r="K21" s="100"/>
      <c r="L21" s="39" t="s">
        <v>67</v>
      </c>
      <c r="M21" s="24">
        <v>-0.44469999999999998</v>
      </c>
      <c r="N21" s="30">
        <v>-0.66510000000000002</v>
      </c>
      <c r="O21" s="55">
        <v>0.17810000000000001</v>
      </c>
      <c r="P21" s="30">
        <v>0.3669</v>
      </c>
      <c r="Q21" s="30">
        <v>1.0637000000000001</v>
      </c>
      <c r="R21" s="30">
        <v>0.29239999999999999</v>
      </c>
      <c r="S21" s="30">
        <v>-1.0521</v>
      </c>
      <c r="T21" s="55">
        <v>-1.5343</v>
      </c>
      <c r="U21" s="30">
        <v>1.3876999999999999</v>
      </c>
      <c r="V21" s="49" t="s">
        <v>1</v>
      </c>
      <c r="W21" s="30">
        <v>0.54520000000000002</v>
      </c>
      <c r="X21" s="46">
        <v>1.504</v>
      </c>
      <c r="AY21" s="24">
        <v>4.1043670105459298E-2</v>
      </c>
      <c r="AZ21" s="25">
        <v>0.190039321694536</v>
      </c>
      <c r="BA21" s="25">
        <v>0.14054673559849001</v>
      </c>
      <c r="BB21" s="25">
        <v>1.5928596795379699E-2</v>
      </c>
      <c r="BC21" s="25">
        <v>6.9647541728659695E-2</v>
      </c>
      <c r="BD21" s="25">
        <v>9.5997840025670203E-2</v>
      </c>
      <c r="BE21" s="25">
        <v>0.13651238634284599</v>
      </c>
      <c r="BF21" s="25">
        <v>5.7443926944144297E-2</v>
      </c>
      <c r="BG21" s="25">
        <v>0.27215169570308301</v>
      </c>
      <c r="BH21" s="25">
        <v>-3.9548637240342403E-2</v>
      </c>
      <c r="BI21" s="26">
        <v>-0.15741077286827801</v>
      </c>
      <c r="BJ21" s="25">
        <v>7.6676131279599602E-2</v>
      </c>
      <c r="BK21" s="25">
        <v>0.242394419377335</v>
      </c>
      <c r="BL21" s="25">
        <v>0.17536653247549999</v>
      </c>
      <c r="BM21" s="25">
        <v>-0.16164868786432501</v>
      </c>
      <c r="BN21" s="25">
        <v>-0.18769699360398201</v>
      </c>
      <c r="BO21" s="25">
        <v>0.17852996821845599</v>
      </c>
      <c r="BP21" s="25">
        <v>0.374673001460125</v>
      </c>
      <c r="BQ21" s="25">
        <v>-0.228394303948106</v>
      </c>
      <c r="BR21" s="25">
        <v>1</v>
      </c>
      <c r="BS21" s="25">
        <v>-7.5086719416278601E-4</v>
      </c>
      <c r="BT21" s="26">
        <v>8.5481848624387406E-3</v>
      </c>
    </row>
    <row r="22" spans="1:72" ht="21" x14ac:dyDescent="0.45">
      <c r="A22" s="16" t="s">
        <v>46</v>
      </c>
      <c r="B22" s="1">
        <v>7264</v>
      </c>
      <c r="C22" s="9">
        <v>4.5050000000000003E-3</v>
      </c>
      <c r="D22" s="1">
        <v>0.300595</v>
      </c>
      <c r="E22" s="1">
        <v>-4.7435</v>
      </c>
      <c r="F22" s="1">
        <v>-1.12E-2</v>
      </c>
      <c r="G22" s="9">
        <v>0</v>
      </c>
      <c r="H22" s="1">
        <v>1.14E-2</v>
      </c>
      <c r="I22" s="6">
        <v>2.8593999999999999</v>
      </c>
      <c r="K22" s="100"/>
      <c r="L22" s="39" t="s">
        <v>68</v>
      </c>
      <c r="M22" s="24">
        <v>-0.4451</v>
      </c>
      <c r="N22" s="30">
        <v>-0.83089999999999997</v>
      </c>
      <c r="O22" s="30">
        <v>-0.71540000000000004</v>
      </c>
      <c r="P22" s="30">
        <v>-0.38619999999999999</v>
      </c>
      <c r="Q22" s="30">
        <v>0.71020000000000005</v>
      </c>
      <c r="R22" s="30">
        <v>-0.55420000000000003</v>
      </c>
      <c r="S22" s="30">
        <v>-1.4603999999999999</v>
      </c>
      <c r="T22" s="55">
        <v>-2.3721000000000001</v>
      </c>
      <c r="U22" s="30">
        <v>1.2327999999999999</v>
      </c>
      <c r="V22" s="30">
        <v>-0.54620000000000002</v>
      </c>
      <c r="W22" s="49" t="s">
        <v>1</v>
      </c>
      <c r="X22" s="46">
        <v>1.4806999999999999</v>
      </c>
      <c r="AY22" s="24">
        <v>8.6201508540290801E-3</v>
      </c>
      <c r="AZ22" s="25">
        <v>0.13725772045297199</v>
      </c>
      <c r="BA22" s="25">
        <v>3.8457916655361399E-2</v>
      </c>
      <c r="BB22" s="25">
        <v>1.5911754221296402E-2</v>
      </c>
      <c r="BC22" s="25">
        <v>0.16658922843562399</v>
      </c>
      <c r="BD22" s="25">
        <v>9.0215857266653807E-2</v>
      </c>
      <c r="BE22" s="25">
        <v>0.104401501257864</v>
      </c>
      <c r="BF22" s="25">
        <v>0.18944088174990101</v>
      </c>
      <c r="BG22" s="25">
        <v>2.7139983216197899E-2</v>
      </c>
      <c r="BH22" s="25">
        <v>3.9884344417443797E-3</v>
      </c>
      <c r="BI22" s="26">
        <v>-0.13046494007256401</v>
      </c>
      <c r="BJ22" s="25">
        <v>-5.0722891948851304E-3</v>
      </c>
      <c r="BK22" s="25">
        <v>-4.6737735790827201E-3</v>
      </c>
      <c r="BL22" s="25">
        <v>-5.8772278379368902E-2</v>
      </c>
      <c r="BM22" s="25">
        <v>-0.13887725827125</v>
      </c>
      <c r="BN22" s="25">
        <v>-0.13188432345381701</v>
      </c>
      <c r="BO22" s="25">
        <v>3.1633167553548502E-2</v>
      </c>
      <c r="BP22" s="25">
        <v>0.11384745995894099</v>
      </c>
      <c r="BQ22" s="25">
        <v>0.143809823108246</v>
      </c>
      <c r="BR22" s="25">
        <v>-7.5086719416278601E-4</v>
      </c>
      <c r="BS22" s="25">
        <v>1</v>
      </c>
      <c r="BT22" s="26">
        <v>-0.14896494926437601</v>
      </c>
    </row>
    <row r="23" spans="1:72" ht="21.4" thickBot="1" x14ac:dyDescent="0.5">
      <c r="A23" s="17" t="s">
        <v>48</v>
      </c>
      <c r="B23" s="7">
        <v>7264</v>
      </c>
      <c r="C23" s="13">
        <v>-3.4183999999999999E-2</v>
      </c>
      <c r="D23" s="7">
        <v>1.6775960000000001</v>
      </c>
      <c r="E23" s="7">
        <v>-8.1369000000000007</v>
      </c>
      <c r="F23" s="7">
        <v>-0.89954999999999996</v>
      </c>
      <c r="G23" s="13">
        <v>2.5999999999999999E-3</v>
      </c>
      <c r="H23" s="7">
        <v>0.84652499999999997</v>
      </c>
      <c r="I23" s="8">
        <v>9.2611000000000008</v>
      </c>
      <c r="K23" s="100"/>
      <c r="L23" s="39" t="s">
        <v>69</v>
      </c>
      <c r="M23" s="27">
        <v>-0.44579999999999997</v>
      </c>
      <c r="N23" s="45">
        <v>-1.0667</v>
      </c>
      <c r="O23" s="56">
        <v>-7.4303999999999997</v>
      </c>
      <c r="P23" s="45">
        <v>-5.1947000000000001</v>
      </c>
      <c r="Q23" s="45">
        <v>-1.7055</v>
      </c>
      <c r="R23" s="45">
        <v>-6.4977</v>
      </c>
      <c r="S23" s="45">
        <v>-2.0375000000000001</v>
      </c>
      <c r="T23" s="56">
        <v>-3.5289000000000001</v>
      </c>
      <c r="U23" s="45">
        <v>-1.0254000000000001</v>
      </c>
      <c r="V23" s="45">
        <v>-1.5048999999999999</v>
      </c>
      <c r="W23" s="45">
        <v>-1.4813000000000001</v>
      </c>
      <c r="X23" s="50" t="s">
        <v>1</v>
      </c>
      <c r="AY23" s="27">
        <v>9.3505113594371202E-4</v>
      </c>
      <c r="AZ23" s="28">
        <v>-0.35682549592104201</v>
      </c>
      <c r="BA23" s="28">
        <v>-3.1093266906781301E-2</v>
      </c>
      <c r="BB23" s="28">
        <v>-5.4183492884349697E-2</v>
      </c>
      <c r="BC23" s="28">
        <v>-8.8868550729777201E-2</v>
      </c>
      <c r="BD23" s="28">
        <v>-0.125064900140892</v>
      </c>
      <c r="BE23" s="28">
        <v>-0.22789749151224301</v>
      </c>
      <c r="BF23" s="28">
        <v>1.0151560926406299E-2</v>
      </c>
      <c r="BG23" s="28">
        <v>1.8335396638242098E-2</v>
      </c>
      <c r="BH23" s="28">
        <v>-1.15676046058657E-2</v>
      </c>
      <c r="BI23" s="29">
        <v>0.28565548667708801</v>
      </c>
      <c r="BJ23" s="28">
        <v>-2.0071604084271201E-2</v>
      </c>
      <c r="BK23" s="28">
        <v>-0.33057950830929</v>
      </c>
      <c r="BL23" s="28">
        <v>-0.184517438323373</v>
      </c>
      <c r="BM23" s="28">
        <v>0.14731484892772601</v>
      </c>
      <c r="BN23" s="28">
        <v>-0.19451927929785301</v>
      </c>
      <c r="BO23" s="28">
        <v>-0.28888724040521402</v>
      </c>
      <c r="BP23" s="28">
        <v>-0.28342065749030998</v>
      </c>
      <c r="BQ23" s="28">
        <v>-0.33907112601921002</v>
      </c>
      <c r="BR23" s="28">
        <v>8.5481848624387406E-3</v>
      </c>
      <c r="BS23" s="28">
        <v>-0.14896494926437601</v>
      </c>
      <c r="BT23" s="29">
        <v>1</v>
      </c>
    </row>
    <row r="24" spans="1:72" ht="14.25" customHeight="1" x14ac:dyDescent="0.45">
      <c r="A24" s="18" t="s">
        <v>17</v>
      </c>
      <c r="B24" s="3">
        <v>7264</v>
      </c>
      <c r="C24" s="11">
        <v>-6.2912999999999997E-2</v>
      </c>
      <c r="D24" s="3">
        <v>7.8756890000000004</v>
      </c>
      <c r="E24" s="3">
        <v>-71</v>
      </c>
      <c r="F24" s="3">
        <v>-4</v>
      </c>
      <c r="G24" s="11">
        <v>0</v>
      </c>
      <c r="H24" s="3">
        <v>4</v>
      </c>
      <c r="I24" s="3">
        <v>97</v>
      </c>
      <c r="L24" s="40" t="s">
        <v>3</v>
      </c>
      <c r="M24" s="21">
        <v>-7.5606999999999998</v>
      </c>
      <c r="N24" s="22">
        <v>-7.5582000000000003</v>
      </c>
      <c r="O24" s="22">
        <v>-7.5575999999999999</v>
      </c>
      <c r="P24" s="22">
        <v>-7.5576999999999996</v>
      </c>
      <c r="Q24" s="22">
        <v>-7.5576999999999996</v>
      </c>
      <c r="R24" s="22">
        <v>-7.5575999999999999</v>
      </c>
      <c r="S24" s="22">
        <v>-7.5576999999999996</v>
      </c>
      <c r="T24" s="22">
        <v>-7.5578000000000003</v>
      </c>
      <c r="U24" s="22">
        <v>-7.5575999999999999</v>
      </c>
      <c r="V24" s="22">
        <v>-7.5576999999999996</v>
      </c>
      <c r="W24" s="22">
        <v>-7.5575999999999999</v>
      </c>
      <c r="X24" s="23">
        <v>-7.5575999999999999</v>
      </c>
    </row>
    <row r="25" spans="1:72" x14ac:dyDescent="0.45">
      <c r="A25" s="19" t="s">
        <v>18</v>
      </c>
      <c r="B25" s="1">
        <v>7264</v>
      </c>
      <c r="C25" s="9">
        <v>5.7000000000000003E-5</v>
      </c>
      <c r="D25" s="1">
        <v>3.5726000000000001E-2</v>
      </c>
      <c r="E25" s="1">
        <v>-0.16273000000000001</v>
      </c>
      <c r="F25" s="1">
        <v>-2.1121999999999998E-2</v>
      </c>
      <c r="G25" s="9">
        <v>1.2999999999999999E-4</v>
      </c>
      <c r="H25" s="1">
        <v>2.0747999999999999E-2</v>
      </c>
      <c r="I25" s="1">
        <v>0.13796</v>
      </c>
      <c r="L25" s="40" t="s">
        <v>4</v>
      </c>
      <c r="M25" s="24">
        <v>0.56989999999999996</v>
      </c>
      <c r="N25" s="25">
        <v>0.57609999999999995</v>
      </c>
      <c r="O25" s="25">
        <v>0.5756</v>
      </c>
      <c r="P25" s="25">
        <v>0.5756</v>
      </c>
      <c r="Q25" s="25">
        <v>0.57569999999999999</v>
      </c>
      <c r="R25" s="25">
        <v>0.5756</v>
      </c>
      <c r="S25" s="25">
        <v>0.57550000000000001</v>
      </c>
      <c r="T25" s="25">
        <v>0.5756</v>
      </c>
      <c r="U25" s="25">
        <v>0.5756</v>
      </c>
      <c r="V25" s="25">
        <v>0.57550000000000001</v>
      </c>
      <c r="W25" s="25">
        <v>0.5756</v>
      </c>
      <c r="X25" s="26">
        <v>0.5756</v>
      </c>
      <c r="AY25" t="s">
        <v>87</v>
      </c>
    </row>
    <row r="26" spans="1:72" x14ac:dyDescent="0.45">
      <c r="A26" s="19" t="s">
        <v>19</v>
      </c>
      <c r="B26" s="1">
        <v>7264</v>
      </c>
      <c r="C26" s="9">
        <v>-7.3134000000000005E-2</v>
      </c>
      <c r="D26" s="1">
        <v>22.281884000000002</v>
      </c>
      <c r="E26" s="1">
        <v>-80.68338</v>
      </c>
      <c r="F26" s="1">
        <v>-15.053504999999999</v>
      </c>
      <c r="G26" s="9">
        <v>0.37822499999999998</v>
      </c>
      <c r="H26" s="1">
        <v>14.51036</v>
      </c>
      <c r="I26" s="1">
        <v>78.67183</v>
      </c>
      <c r="L26" s="40" t="s">
        <v>5</v>
      </c>
      <c r="M26" s="24">
        <v>-0.24859999999999999</v>
      </c>
      <c r="N26" s="25">
        <v>-0.25459999999999999</v>
      </c>
      <c r="O26" s="25">
        <v>-0.25409999999999999</v>
      </c>
      <c r="P26" s="25">
        <v>-0.25409999999999999</v>
      </c>
      <c r="Q26" s="25">
        <v>-0.25409999999999999</v>
      </c>
      <c r="R26" s="25">
        <v>-0.25409999999999999</v>
      </c>
      <c r="S26" s="25">
        <v>-0.25409999999999999</v>
      </c>
      <c r="T26" s="25">
        <v>-0.25430000000000003</v>
      </c>
      <c r="U26" s="25">
        <v>-0.25409999999999999</v>
      </c>
      <c r="V26" s="25">
        <v>-0.25419999999999998</v>
      </c>
      <c r="W26" s="25">
        <v>-0.25419999999999998</v>
      </c>
      <c r="X26" s="26">
        <v>-0.25409999999999999</v>
      </c>
      <c r="BA26" t="s">
        <v>27</v>
      </c>
      <c r="BB26" t="s">
        <v>29</v>
      </c>
      <c r="BC26" t="s">
        <v>31</v>
      </c>
      <c r="BD26" t="s">
        <v>33</v>
      </c>
      <c r="BE26" t="s">
        <v>35</v>
      </c>
      <c r="BF26" t="s">
        <v>37</v>
      </c>
      <c r="BG26" t="s">
        <v>39</v>
      </c>
      <c r="BH26" t="s">
        <v>41</v>
      </c>
      <c r="BI26" t="s">
        <v>43</v>
      </c>
      <c r="BJ26" t="s">
        <v>45</v>
      </c>
      <c r="BK26" t="s">
        <v>47</v>
      </c>
    </row>
    <row r="27" spans="1:72" ht="14.65" thickBot="1" x14ac:dyDescent="0.5">
      <c r="A27" s="19" t="s">
        <v>20</v>
      </c>
      <c r="B27" s="1">
        <v>7264</v>
      </c>
      <c r="C27" s="9">
        <v>0.33394600000000002</v>
      </c>
      <c r="D27" s="1">
        <v>14.581391</v>
      </c>
      <c r="E27" s="1">
        <v>-56.728200000000001</v>
      </c>
      <c r="F27" s="1">
        <v>-9.1241819999999993</v>
      </c>
      <c r="G27" s="9">
        <v>0.37932500000000002</v>
      </c>
      <c r="H27" s="1">
        <v>9.916995</v>
      </c>
      <c r="I27" s="1">
        <v>65.346689999999995</v>
      </c>
      <c r="L27" s="40" t="s">
        <v>6</v>
      </c>
      <c r="M27" s="24">
        <v>-1.9295</v>
      </c>
      <c r="N27" s="25">
        <v>-1.9169</v>
      </c>
      <c r="O27" s="25">
        <v>-1.9174</v>
      </c>
      <c r="P27" s="25">
        <v>-1.9174</v>
      </c>
      <c r="Q27" s="25">
        <v>-1.9174</v>
      </c>
      <c r="R27" s="25">
        <v>-1.9174</v>
      </c>
      <c r="S27" s="25">
        <v>-1.9174</v>
      </c>
      <c r="T27" s="25">
        <v>-1.9174</v>
      </c>
      <c r="U27" s="25">
        <v>-1.9173</v>
      </c>
      <c r="V27" s="25">
        <v>-1.9174</v>
      </c>
      <c r="W27" s="25">
        <v>-1.9173</v>
      </c>
      <c r="X27" s="26">
        <v>-1.9174</v>
      </c>
      <c r="BA27">
        <f t="array" ref="BA27:BK27">TRANSPOSE(AZ28:AZ53)</f>
        <v>-5.1859770000000003</v>
      </c>
      <c r="BB27" t="str">
        <v>NaN</v>
      </c>
      <c r="BC27">
        <v>0.27051900000000001</v>
      </c>
      <c r="BD27">
        <v>-3.9838999999999999E-2</v>
      </c>
      <c r="BE27">
        <v>0</v>
      </c>
      <c r="BF27">
        <v>0</v>
      </c>
      <c r="BG27">
        <v>0.58922399999999997</v>
      </c>
      <c r="BH27">
        <v>0.47598699999999999</v>
      </c>
      <c r="BI27">
        <v>0</v>
      </c>
      <c r="BJ27">
        <v>0</v>
      </c>
      <c r="BK27">
        <v>0</v>
      </c>
    </row>
    <row r="28" spans="1:72" x14ac:dyDescent="0.45">
      <c r="A28" s="19" t="s">
        <v>21</v>
      </c>
      <c r="B28" s="1">
        <v>7264</v>
      </c>
      <c r="C28" s="9">
        <v>-3.4611000000000003E-2</v>
      </c>
      <c r="D28" s="1">
        <v>22.610239</v>
      </c>
      <c r="E28" s="1">
        <v>-79.494630000000001</v>
      </c>
      <c r="F28" s="1">
        <v>-15.270137</v>
      </c>
      <c r="G28" s="9">
        <v>0.25372499999999998</v>
      </c>
      <c r="H28" s="1">
        <v>14.868964999999999</v>
      </c>
      <c r="I28" s="1">
        <v>78.257959999999997</v>
      </c>
      <c r="L28" s="40" t="s">
        <v>7</v>
      </c>
      <c r="M28" s="24">
        <v>-3.9441999999999999</v>
      </c>
      <c r="N28" s="25">
        <v>-3.94</v>
      </c>
      <c r="O28" s="25">
        <v>-3.9396</v>
      </c>
      <c r="P28" s="25">
        <v>-3.9396</v>
      </c>
      <c r="Q28" s="25">
        <v>-3.9396</v>
      </c>
      <c r="R28" s="25">
        <v>-3.9396</v>
      </c>
      <c r="S28" s="25">
        <v>-3.9398</v>
      </c>
      <c r="T28" s="25">
        <v>-3.9397000000000002</v>
      </c>
      <c r="U28" s="25">
        <v>-3.9396</v>
      </c>
      <c r="V28" s="25">
        <v>-3.9397000000000002</v>
      </c>
      <c r="W28" s="25">
        <v>-3.9394999999999998</v>
      </c>
      <c r="X28" s="26">
        <v>-3.9396</v>
      </c>
      <c r="AY28" t="s">
        <v>27</v>
      </c>
      <c r="AZ28">
        <f>O56</f>
        <v>-5.1859770000000003</v>
      </c>
      <c r="BA28" s="21">
        <f>$AZ28/BA$27</f>
        <v>1</v>
      </c>
      <c r="BB28" s="22" t="e">
        <f t="shared" ref="BB28:BK53" si="0">$AZ28/BB$27</f>
        <v>#VALUE!</v>
      </c>
      <c r="BC28" s="22">
        <f t="shared" si="0"/>
        <v>-19.170472314329125</v>
      </c>
      <c r="BD28" s="22">
        <f t="shared" si="0"/>
        <v>130.17337282562315</v>
      </c>
      <c r="BE28" s="22" t="e">
        <f t="shared" si="0"/>
        <v>#DIV/0!</v>
      </c>
      <c r="BF28" s="22" t="e">
        <f t="shared" si="0"/>
        <v>#DIV/0!</v>
      </c>
      <c r="BG28" s="22">
        <f t="shared" si="0"/>
        <v>-8.8013675614027953</v>
      </c>
      <c r="BH28" s="22">
        <f t="shared" si="0"/>
        <v>-10.895207222045981</v>
      </c>
      <c r="BI28" s="22" t="e">
        <f t="shared" si="0"/>
        <v>#DIV/0!</v>
      </c>
      <c r="BJ28" s="22" t="e">
        <f t="shared" si="0"/>
        <v>#DIV/0!</v>
      </c>
      <c r="BK28" s="23" t="e">
        <f>$AZ28/BK$27</f>
        <v>#DIV/0!</v>
      </c>
    </row>
    <row r="29" spans="1:72" x14ac:dyDescent="0.45">
      <c r="A29" s="19" t="s">
        <v>22</v>
      </c>
      <c r="B29" s="1">
        <v>7264</v>
      </c>
      <c r="C29" s="9">
        <v>3.7069999999999999E-2</v>
      </c>
      <c r="D29" s="1">
        <v>18.285384000000001</v>
      </c>
      <c r="E29" s="1">
        <v>-58.309480000000001</v>
      </c>
      <c r="F29" s="1">
        <v>-12.670703</v>
      </c>
      <c r="G29" s="9">
        <v>-4.3439999999999999E-2</v>
      </c>
      <c r="H29" s="1">
        <v>12.666252</v>
      </c>
      <c r="I29" s="1">
        <v>63.12876</v>
      </c>
      <c r="L29" s="40" t="s">
        <v>8</v>
      </c>
      <c r="M29" s="24">
        <v>-3.3212000000000002</v>
      </c>
      <c r="N29" s="25">
        <v>-3.3319999999999999</v>
      </c>
      <c r="O29" s="25">
        <v>-3.3317000000000001</v>
      </c>
      <c r="P29" s="25">
        <v>-3.3317000000000001</v>
      </c>
      <c r="Q29" s="25">
        <v>-3.3317000000000001</v>
      </c>
      <c r="R29" s="25">
        <v>-3.3317000000000001</v>
      </c>
      <c r="S29" s="25">
        <v>-3.3317999999999999</v>
      </c>
      <c r="T29" s="25">
        <v>-3.3315999999999999</v>
      </c>
      <c r="U29" s="25">
        <v>-3.3317000000000001</v>
      </c>
      <c r="V29" s="25">
        <v>-3.3315999999999999</v>
      </c>
      <c r="W29" s="25">
        <v>-3.3317000000000001</v>
      </c>
      <c r="X29" s="26">
        <v>-3.3317000000000001</v>
      </c>
      <c r="AY29" t="s">
        <v>29</v>
      </c>
      <c r="AZ29" t="str">
        <f>O57</f>
        <v>NaN</v>
      </c>
      <c r="BA29" s="24" t="e">
        <f t="shared" ref="BA29:BA53" si="1">$AZ29/BA$27</f>
        <v>#VALUE!</v>
      </c>
      <c r="BB29" s="25" t="e">
        <f t="shared" si="0"/>
        <v>#VALUE!</v>
      </c>
      <c r="BC29" s="25" t="e">
        <f t="shared" si="0"/>
        <v>#VALUE!</v>
      </c>
      <c r="BD29" s="25" t="e">
        <f t="shared" si="0"/>
        <v>#VALUE!</v>
      </c>
      <c r="BE29" s="25" t="e">
        <f t="shared" si="0"/>
        <v>#VALUE!</v>
      </c>
      <c r="BF29" s="25" t="e">
        <f t="shared" si="0"/>
        <v>#VALUE!</v>
      </c>
      <c r="BG29" s="25" t="e">
        <f t="shared" si="0"/>
        <v>#VALUE!</v>
      </c>
      <c r="BH29" s="25" t="e">
        <f t="shared" si="0"/>
        <v>#VALUE!</v>
      </c>
      <c r="BI29" s="25" t="e">
        <f t="shared" si="0"/>
        <v>#VALUE!</v>
      </c>
      <c r="BJ29" s="25" t="e">
        <f t="shared" si="0"/>
        <v>#VALUE!</v>
      </c>
      <c r="BK29" s="26" t="e">
        <f t="shared" si="0"/>
        <v>#VALUE!</v>
      </c>
    </row>
    <row r="30" spans="1:72" x14ac:dyDescent="0.45">
      <c r="A30" s="19" t="s">
        <v>23</v>
      </c>
      <c r="B30" s="1">
        <v>7264</v>
      </c>
      <c r="C30" s="9">
        <v>2.7854E-2</v>
      </c>
      <c r="D30" s="1">
        <v>12.38358</v>
      </c>
      <c r="E30" s="1">
        <v>-45.784410000000001</v>
      </c>
      <c r="F30" s="1">
        <v>-7.9556519999999997</v>
      </c>
      <c r="G30" s="9">
        <v>-6.8925E-2</v>
      </c>
      <c r="H30" s="1">
        <v>8.0140480000000007</v>
      </c>
      <c r="I30" s="1">
        <v>48.642659999999999</v>
      </c>
      <c r="L30" s="40" t="s">
        <v>9</v>
      </c>
      <c r="M30" s="24">
        <v>-2.8035000000000001</v>
      </c>
      <c r="N30" s="25">
        <v>-2.8159000000000001</v>
      </c>
      <c r="O30" s="25">
        <v>-2.8149999999999999</v>
      </c>
      <c r="P30" s="25">
        <v>-2.8151000000000002</v>
      </c>
      <c r="Q30" s="25">
        <v>-2.8151000000000002</v>
      </c>
      <c r="R30" s="25">
        <v>-2.8149999999999999</v>
      </c>
      <c r="S30" s="25">
        <v>-2.8149999999999999</v>
      </c>
      <c r="T30" s="25">
        <v>-2.8149999999999999</v>
      </c>
      <c r="U30" s="25">
        <v>-2.8151000000000002</v>
      </c>
      <c r="V30" s="25">
        <v>-2.8151999999999999</v>
      </c>
      <c r="W30" s="25">
        <v>-2.8151000000000002</v>
      </c>
      <c r="X30" s="26">
        <v>-2.8151000000000002</v>
      </c>
      <c r="AY30" t="s">
        <v>31</v>
      </c>
      <c r="AZ30">
        <f>O58</f>
        <v>0.27051900000000001</v>
      </c>
      <c r="BA30" s="24">
        <f t="shared" si="1"/>
        <v>-5.2163555681022107E-2</v>
      </c>
      <c r="BB30" s="25" t="e">
        <f t="shared" si="0"/>
        <v>#VALUE!</v>
      </c>
      <c r="BC30" s="25">
        <f t="shared" si="0"/>
        <v>1</v>
      </c>
      <c r="BD30" s="25">
        <f t="shared" si="0"/>
        <v>-6.7903059815758429</v>
      </c>
      <c r="BE30" s="25" t="e">
        <f t="shared" si="0"/>
        <v>#DIV/0!</v>
      </c>
      <c r="BF30" s="25" t="e">
        <f t="shared" si="0"/>
        <v>#DIV/0!</v>
      </c>
      <c r="BG30" s="25">
        <f t="shared" si="0"/>
        <v>0.4591106268583765</v>
      </c>
      <c r="BH30" s="25">
        <f t="shared" si="0"/>
        <v>0.56833274858346972</v>
      </c>
      <c r="BI30" s="25" t="e">
        <f t="shared" si="0"/>
        <v>#DIV/0!</v>
      </c>
      <c r="BJ30" s="25" t="e">
        <f t="shared" si="0"/>
        <v>#DIV/0!</v>
      </c>
      <c r="BK30" s="26" t="e">
        <f t="shared" si="0"/>
        <v>#DIV/0!</v>
      </c>
    </row>
    <row r="31" spans="1:72" x14ac:dyDescent="0.45">
      <c r="A31" s="19" t="s">
        <v>24</v>
      </c>
      <c r="B31" s="1">
        <v>7264</v>
      </c>
      <c r="C31" s="9">
        <v>-8.5442000000000004E-2</v>
      </c>
      <c r="D31" s="1">
        <v>6.5944630000000002</v>
      </c>
      <c r="E31" s="1">
        <v>-24.676079999999999</v>
      </c>
      <c r="F31" s="1">
        <v>-4.2055999999999996</v>
      </c>
      <c r="G31" s="9">
        <v>-7.0095000000000005E-2</v>
      </c>
      <c r="H31" s="1">
        <v>4.0367300000000004</v>
      </c>
      <c r="I31" s="1">
        <v>27.380240000000001</v>
      </c>
      <c r="L31" s="40" t="s">
        <v>89</v>
      </c>
      <c r="M31" s="24">
        <v>-1.2434000000000001</v>
      </c>
      <c r="N31" s="25">
        <v>-1.2357</v>
      </c>
      <c r="O31" s="25">
        <v>-1.2357</v>
      </c>
      <c r="P31" s="25">
        <v>-1.2357</v>
      </c>
      <c r="Q31" s="25">
        <v>-1.2357</v>
      </c>
      <c r="R31" s="25">
        <v>-1.2357</v>
      </c>
      <c r="S31" s="25">
        <v>-1.2357</v>
      </c>
      <c r="T31" s="25">
        <v>-1.2357</v>
      </c>
      <c r="U31" s="25">
        <v>-1.2357</v>
      </c>
      <c r="V31" s="25">
        <v>-1.2357</v>
      </c>
      <c r="W31" s="25">
        <v>-1.2357</v>
      </c>
      <c r="X31" s="26">
        <v>-1.2357</v>
      </c>
      <c r="AY31" t="s">
        <v>33</v>
      </c>
      <c r="AZ31">
        <f>O59</f>
        <v>-3.9838999999999999E-2</v>
      </c>
      <c r="BA31" s="24">
        <f t="shared" si="1"/>
        <v>7.6820626084535271E-3</v>
      </c>
      <c r="BB31" s="25" t="e">
        <f t="shared" si="0"/>
        <v>#VALUE!</v>
      </c>
      <c r="BC31" s="25">
        <f t="shared" si="0"/>
        <v>-0.14726876855230131</v>
      </c>
      <c r="BD31" s="25">
        <f t="shared" si="0"/>
        <v>1</v>
      </c>
      <c r="BE31" s="25" t="e">
        <f t="shared" si="0"/>
        <v>#DIV/0!</v>
      </c>
      <c r="BF31" s="25" t="e">
        <f t="shared" si="0"/>
        <v>#DIV/0!</v>
      </c>
      <c r="BG31" s="25">
        <f t="shared" si="0"/>
        <v>-6.7612656646708222E-2</v>
      </c>
      <c r="BH31" s="25">
        <f t="shared" si="0"/>
        <v>-8.3697664011832262E-2</v>
      </c>
      <c r="BI31" s="25" t="e">
        <f t="shared" si="0"/>
        <v>#DIV/0!</v>
      </c>
      <c r="BJ31" s="25" t="e">
        <f t="shared" si="0"/>
        <v>#DIV/0!</v>
      </c>
      <c r="BK31" s="26" t="e">
        <f t="shared" si="0"/>
        <v>#DIV/0!</v>
      </c>
    </row>
    <row r="32" spans="1:72" x14ac:dyDescent="0.45">
      <c r="A32" s="19" t="s">
        <v>25</v>
      </c>
      <c r="B32" s="1">
        <v>7264</v>
      </c>
      <c r="C32" s="9">
        <v>2.8084999999999999E-2</v>
      </c>
      <c r="D32" s="1">
        <v>12.276622</v>
      </c>
      <c r="E32" s="1">
        <v>-46.444540000000003</v>
      </c>
      <c r="F32" s="1">
        <v>-7.9173179999999999</v>
      </c>
      <c r="G32" s="9">
        <v>-7.1114999999999998E-2</v>
      </c>
      <c r="H32" s="1">
        <v>7.9242419999999996</v>
      </c>
      <c r="I32" s="1">
        <v>48.238930000000003</v>
      </c>
      <c r="L32" s="40" t="s">
        <v>123</v>
      </c>
      <c r="M32" s="24">
        <v>7.1000000000000004E-3</v>
      </c>
      <c r="N32" s="25">
        <v>1.0699999999999999E-2</v>
      </c>
      <c r="O32" s="25">
        <v>1.0800000000000001E-2</v>
      </c>
      <c r="P32" s="25">
        <v>1.0800000000000001E-2</v>
      </c>
      <c r="Q32" s="25">
        <v>1.0800000000000001E-2</v>
      </c>
      <c r="R32" s="25">
        <v>1.0800000000000001E-2</v>
      </c>
      <c r="S32" s="25">
        <v>1.0699999999999999E-2</v>
      </c>
      <c r="T32" s="25">
        <v>1.0800000000000001E-2</v>
      </c>
      <c r="U32" s="25">
        <v>1.0800000000000001E-2</v>
      </c>
      <c r="V32" s="25">
        <v>1.0800000000000001E-2</v>
      </c>
      <c r="W32" s="25">
        <v>1.0800000000000001E-2</v>
      </c>
      <c r="X32" s="26">
        <v>1.0800000000000001E-2</v>
      </c>
      <c r="BA32" s="24"/>
      <c r="BB32" s="25"/>
      <c r="BC32" s="25"/>
      <c r="BD32" s="25"/>
      <c r="BE32" s="25"/>
      <c r="BF32" s="25"/>
      <c r="BG32" s="25"/>
      <c r="BH32" s="25"/>
      <c r="BI32" s="25"/>
      <c r="BJ32" s="25"/>
      <c r="BK32" s="26"/>
    </row>
    <row r="33" spans="1:63" ht="14.65" thickBot="1" x14ac:dyDescent="0.5">
      <c r="A33" s="19" t="s">
        <v>26</v>
      </c>
      <c r="B33" s="1">
        <v>7264</v>
      </c>
      <c r="C33" s="9">
        <v>-5.6996999999999999E-2</v>
      </c>
      <c r="D33" s="1">
        <v>13.41469</v>
      </c>
      <c r="E33" s="1">
        <v>-47.782980000000002</v>
      </c>
      <c r="F33" s="1">
        <v>-8.9276470000000003</v>
      </c>
      <c r="G33" s="9">
        <v>-4.4964999999999998E-2</v>
      </c>
      <c r="H33" s="1">
        <v>9.0818600000000007</v>
      </c>
      <c r="I33" s="1">
        <v>43.900869999999998</v>
      </c>
      <c r="L33" s="40" t="s">
        <v>124</v>
      </c>
      <c r="M33" s="24">
        <v>-0.62980000000000003</v>
      </c>
      <c r="N33" s="25">
        <v>-0.62509999999999999</v>
      </c>
      <c r="O33" s="25">
        <v>-0.625</v>
      </c>
      <c r="P33" s="25">
        <v>-0.625</v>
      </c>
      <c r="Q33" s="25">
        <v>-0.62490000000000001</v>
      </c>
      <c r="R33" s="25">
        <v>-0.62490000000000001</v>
      </c>
      <c r="S33" s="25">
        <v>-0.625</v>
      </c>
      <c r="T33" s="25">
        <v>-0.625</v>
      </c>
      <c r="U33" s="25">
        <v>-0.625</v>
      </c>
      <c r="V33" s="25">
        <v>-0.625</v>
      </c>
      <c r="W33" s="25">
        <v>-0.62490000000000001</v>
      </c>
      <c r="X33" s="26">
        <v>-0.62490000000000001</v>
      </c>
      <c r="BA33" s="24"/>
      <c r="BB33" s="25"/>
      <c r="BC33" s="25"/>
      <c r="BD33" s="25"/>
      <c r="BE33" s="25"/>
      <c r="BF33" s="25"/>
      <c r="BG33" s="25"/>
      <c r="BH33" s="25"/>
      <c r="BI33" s="25"/>
      <c r="BJ33" s="25"/>
      <c r="BK33" s="26"/>
    </row>
    <row r="34" spans="1:63" x14ac:dyDescent="0.45">
      <c r="A34" s="19" t="s">
        <v>104</v>
      </c>
      <c r="B34" s="1">
        <v>7264</v>
      </c>
      <c r="C34" s="9">
        <v>9.6400000000000001E-4</v>
      </c>
      <c r="D34" s="1">
        <v>0.14322699999999999</v>
      </c>
      <c r="E34" s="1">
        <v>-2</v>
      </c>
      <c r="F34" s="1">
        <v>0</v>
      </c>
      <c r="G34" s="9">
        <v>0</v>
      </c>
      <c r="H34" s="1">
        <v>0</v>
      </c>
      <c r="I34" s="1">
        <v>2</v>
      </c>
      <c r="L34" s="40" t="s">
        <v>94</v>
      </c>
      <c r="M34" s="21">
        <v>-0.20230000000000001</v>
      </c>
      <c r="N34" s="22">
        <v>-0.20030000000000001</v>
      </c>
      <c r="O34" s="22">
        <v>-0.20030000000000001</v>
      </c>
      <c r="P34" s="22">
        <v>-0.20030000000000001</v>
      </c>
      <c r="Q34" s="22">
        <v>-0.20030000000000001</v>
      </c>
      <c r="R34" s="22">
        <v>-0.20030000000000001</v>
      </c>
      <c r="S34" s="22">
        <v>-0.20030000000000001</v>
      </c>
      <c r="T34" s="22">
        <v>-0.20030000000000001</v>
      </c>
      <c r="U34" s="22">
        <v>-0.20030000000000001</v>
      </c>
      <c r="V34" s="22">
        <v>-0.20030000000000001</v>
      </c>
      <c r="W34" s="22">
        <v>-0.20030000000000001</v>
      </c>
      <c r="X34" s="23">
        <v>-0.20030000000000001</v>
      </c>
      <c r="AY34" t="s">
        <v>35</v>
      </c>
      <c r="AZ34">
        <f>O60</f>
        <v>0.58922399999999997</v>
      </c>
      <c r="BA34" s="24">
        <f t="shared" si="1"/>
        <v>-0.11361870675477348</v>
      </c>
      <c r="BB34" s="25" t="e">
        <f t="shared" si="0"/>
        <v>#VALUE!</v>
      </c>
      <c r="BC34" s="25">
        <f t="shared" si="0"/>
        <v>2.1781242722322647</v>
      </c>
      <c r="BD34" s="25">
        <f t="shared" si="0"/>
        <v>-14.790130274354276</v>
      </c>
      <c r="BE34" s="25" t="e">
        <f t="shared" si="0"/>
        <v>#DIV/0!</v>
      </c>
      <c r="BF34" s="25" t="e">
        <f t="shared" si="0"/>
        <v>#DIV/0!</v>
      </c>
      <c r="BG34" s="25">
        <f t="shared" si="0"/>
        <v>1</v>
      </c>
      <c r="BH34" s="25">
        <f t="shared" si="0"/>
        <v>1.2378993543941326</v>
      </c>
      <c r="BI34" s="25" t="e">
        <f t="shared" si="0"/>
        <v>#DIV/0!</v>
      </c>
      <c r="BJ34" s="25" t="e">
        <f t="shared" si="0"/>
        <v>#DIV/0!</v>
      </c>
      <c r="BK34" s="26" t="e">
        <f t="shared" si="0"/>
        <v>#DIV/0!</v>
      </c>
    </row>
    <row r="35" spans="1:63" x14ac:dyDescent="0.45">
      <c r="A35" s="19" t="s">
        <v>105</v>
      </c>
      <c r="B35" s="1">
        <v>7264</v>
      </c>
      <c r="C35" s="9">
        <v>9.6400000000000001E-4</v>
      </c>
      <c r="D35" s="1">
        <v>0.273426</v>
      </c>
      <c r="E35" s="1">
        <v>-7</v>
      </c>
      <c r="F35" s="1">
        <v>0</v>
      </c>
      <c r="G35" s="9">
        <v>0</v>
      </c>
      <c r="H35" s="1">
        <v>0</v>
      </c>
      <c r="I35" s="1">
        <v>4</v>
      </c>
      <c r="L35" s="40" t="s">
        <v>95</v>
      </c>
      <c r="M35" s="24">
        <v>0.1176</v>
      </c>
      <c r="N35" s="25">
        <v>0.13070000000000001</v>
      </c>
      <c r="O35" s="25">
        <v>0.1303</v>
      </c>
      <c r="P35" s="25">
        <v>0.1303</v>
      </c>
      <c r="Q35" s="25">
        <v>0.13039999999999999</v>
      </c>
      <c r="R35" s="25">
        <v>0.1303</v>
      </c>
      <c r="S35" s="25">
        <v>0.1303</v>
      </c>
      <c r="T35" s="25">
        <v>0.1303</v>
      </c>
      <c r="U35" s="25">
        <v>0.13039999999999999</v>
      </c>
      <c r="V35" s="25">
        <v>0.1303</v>
      </c>
      <c r="W35" s="25">
        <v>0.13039999999999999</v>
      </c>
      <c r="X35" s="26">
        <v>0.13039999999999999</v>
      </c>
      <c r="AY35" t="s">
        <v>37</v>
      </c>
      <c r="AZ35">
        <f>O61</f>
        <v>0.47598699999999999</v>
      </c>
      <c r="BA35" s="24">
        <f t="shared" si="1"/>
        <v>-9.1783476864629357E-2</v>
      </c>
      <c r="BB35" s="25" t="e">
        <f t="shared" si="0"/>
        <v>#VALUE!</v>
      </c>
      <c r="BC35" s="25">
        <f t="shared" si="0"/>
        <v>1.7595326021462447</v>
      </c>
      <c r="BD35" s="25">
        <f t="shared" si="0"/>
        <v>-11.947764753131354</v>
      </c>
      <c r="BE35" s="25" t="e">
        <f t="shared" si="0"/>
        <v>#DIV/0!</v>
      </c>
      <c r="BF35" s="25" t="e">
        <f t="shared" si="0"/>
        <v>#DIV/0!</v>
      </c>
      <c r="BG35" s="25">
        <f t="shared" si="0"/>
        <v>0.80782011594911274</v>
      </c>
      <c r="BH35" s="25">
        <f t="shared" si="0"/>
        <v>1</v>
      </c>
      <c r="BI35" s="25" t="e">
        <f t="shared" si="0"/>
        <v>#DIV/0!</v>
      </c>
      <c r="BJ35" s="25" t="e">
        <f t="shared" si="0"/>
        <v>#DIV/0!</v>
      </c>
      <c r="BK35" s="26" t="e">
        <f t="shared" si="0"/>
        <v>#DIV/0!</v>
      </c>
    </row>
    <row r="36" spans="1:63" x14ac:dyDescent="0.45">
      <c r="A36" s="42" t="s">
        <v>106</v>
      </c>
      <c r="B36" s="43">
        <v>7264</v>
      </c>
      <c r="C36" s="44">
        <v>-1.3799999999999999E-4</v>
      </c>
      <c r="D36" s="43">
        <v>0.15873300000000001</v>
      </c>
      <c r="E36" s="43">
        <v>-5</v>
      </c>
      <c r="F36" s="43">
        <v>0</v>
      </c>
      <c r="G36" s="44">
        <v>0</v>
      </c>
      <c r="H36" s="43">
        <v>0</v>
      </c>
      <c r="I36" s="43">
        <v>3</v>
      </c>
      <c r="L36" s="40" t="s">
        <v>125</v>
      </c>
      <c r="M36" s="24">
        <v>-0.82779999999999998</v>
      </c>
      <c r="N36" s="25">
        <v>-0.85429999999999995</v>
      </c>
      <c r="O36" s="25">
        <v>-0.8538</v>
      </c>
      <c r="P36" s="25">
        <v>-0.8538</v>
      </c>
      <c r="Q36" s="25">
        <v>-0.8538</v>
      </c>
      <c r="R36" s="25">
        <v>-0.8538</v>
      </c>
      <c r="S36" s="25">
        <v>-0.85370000000000001</v>
      </c>
      <c r="T36" s="25">
        <v>-0.85370000000000001</v>
      </c>
      <c r="U36" s="25">
        <v>-0.8538</v>
      </c>
      <c r="V36" s="25">
        <v>-0.85389999999999999</v>
      </c>
      <c r="W36" s="25">
        <v>-0.85389999999999999</v>
      </c>
      <c r="X36" s="26">
        <v>-0.85389999999999999</v>
      </c>
      <c r="BA36" s="24"/>
      <c r="BB36" s="25"/>
      <c r="BC36" s="25"/>
      <c r="BD36" s="25"/>
      <c r="BE36" s="25"/>
      <c r="BF36" s="25"/>
      <c r="BG36" s="25"/>
      <c r="BH36" s="25"/>
      <c r="BI36" s="25"/>
      <c r="BJ36" s="25"/>
      <c r="BK36" s="26"/>
    </row>
    <row r="37" spans="1:63" x14ac:dyDescent="0.45">
      <c r="A37" s="42" t="s">
        <v>107</v>
      </c>
      <c r="B37" s="43">
        <v>7264</v>
      </c>
      <c r="C37" s="44">
        <v>1.2390000000000001E-3</v>
      </c>
      <c r="D37" s="43">
        <v>0.25465199999999999</v>
      </c>
      <c r="E37" s="43">
        <v>-3</v>
      </c>
      <c r="F37" s="43">
        <v>0</v>
      </c>
      <c r="G37" s="44">
        <v>0</v>
      </c>
      <c r="H37" s="43">
        <v>0</v>
      </c>
      <c r="I37" s="43">
        <v>3</v>
      </c>
      <c r="L37" s="40" t="s">
        <v>126</v>
      </c>
      <c r="M37" s="24">
        <v>-0.90710000000000002</v>
      </c>
      <c r="N37" s="25">
        <v>-0.90769999999999995</v>
      </c>
      <c r="O37" s="25">
        <v>-0.90769999999999995</v>
      </c>
      <c r="P37" s="25">
        <v>-0.90769999999999995</v>
      </c>
      <c r="Q37" s="25">
        <v>-0.90769999999999995</v>
      </c>
      <c r="R37" s="25">
        <v>-0.90769999999999995</v>
      </c>
      <c r="S37" s="25">
        <v>-0.9083</v>
      </c>
      <c r="T37" s="25">
        <v>-0.90769999999999995</v>
      </c>
      <c r="U37" s="25">
        <v>-0.90769999999999995</v>
      </c>
      <c r="V37" s="25">
        <v>-0.90769999999999995</v>
      </c>
      <c r="W37" s="25">
        <v>-0.90769999999999995</v>
      </c>
      <c r="X37" s="26">
        <v>-0.90769999999999995</v>
      </c>
      <c r="BA37" s="24"/>
      <c r="BB37" s="25"/>
      <c r="BC37" s="25"/>
      <c r="BD37" s="25"/>
      <c r="BE37" s="25"/>
      <c r="BF37" s="25"/>
      <c r="BG37" s="25"/>
      <c r="BH37" s="25"/>
      <c r="BI37" s="25"/>
      <c r="BJ37" s="25"/>
      <c r="BK37" s="26"/>
    </row>
    <row r="38" spans="1:63" x14ac:dyDescent="0.45">
      <c r="A38" s="42" t="s">
        <v>108</v>
      </c>
      <c r="B38" s="43">
        <v>7264</v>
      </c>
      <c r="C38" s="44">
        <v>-1.0737999999999999E-2</v>
      </c>
      <c r="D38" s="43">
        <v>2.922355</v>
      </c>
      <c r="E38" s="43">
        <v>-18</v>
      </c>
      <c r="F38" s="43">
        <v>-1</v>
      </c>
      <c r="G38" s="44">
        <v>0</v>
      </c>
      <c r="H38" s="43">
        <v>1</v>
      </c>
      <c r="I38" s="43">
        <v>15</v>
      </c>
      <c r="L38" s="40" t="s">
        <v>98</v>
      </c>
      <c r="M38" s="24">
        <v>-1.5125</v>
      </c>
      <c r="N38" s="25">
        <v>-1.5221</v>
      </c>
      <c r="O38" s="25">
        <v>-1.5219</v>
      </c>
      <c r="P38" s="25">
        <v>-1.5218</v>
      </c>
      <c r="Q38" s="25">
        <v>-1.5219</v>
      </c>
      <c r="R38" s="25">
        <v>-1.5218</v>
      </c>
      <c r="S38" s="25">
        <v>-1.5218</v>
      </c>
      <c r="T38" s="25">
        <v>-1.5218</v>
      </c>
      <c r="U38" s="25">
        <v>-1.5218</v>
      </c>
      <c r="V38" s="25">
        <v>-1.5219</v>
      </c>
      <c r="W38" s="25">
        <v>-1.5218</v>
      </c>
      <c r="X38" s="26">
        <v>-1.5219</v>
      </c>
      <c r="BA38" s="24"/>
      <c r="BB38" s="25"/>
      <c r="BC38" s="25"/>
      <c r="BD38" s="25"/>
      <c r="BE38" s="25"/>
      <c r="BF38" s="25"/>
      <c r="BG38" s="25"/>
      <c r="BH38" s="25"/>
      <c r="BI38" s="25"/>
      <c r="BJ38" s="25"/>
      <c r="BK38" s="26"/>
    </row>
    <row r="39" spans="1:63" x14ac:dyDescent="0.45">
      <c r="A39" s="42" t="s">
        <v>109</v>
      </c>
      <c r="B39" s="43">
        <v>7264</v>
      </c>
      <c r="C39" s="44">
        <v>6.8800000000000003E-4</v>
      </c>
      <c r="D39" s="43">
        <v>9.8868999999999999E-2</v>
      </c>
      <c r="E39" s="43">
        <v>-2</v>
      </c>
      <c r="F39" s="43">
        <v>0</v>
      </c>
      <c r="G39" s="44">
        <v>0</v>
      </c>
      <c r="H39" s="43">
        <v>0</v>
      </c>
      <c r="I39" s="43">
        <v>3</v>
      </c>
      <c r="L39" s="40" t="s">
        <v>99</v>
      </c>
      <c r="M39" s="24">
        <v>-0.8014</v>
      </c>
      <c r="N39" s="41">
        <v>-0.80089999999999995</v>
      </c>
      <c r="O39" s="25">
        <v>-0.80100000000000005</v>
      </c>
      <c r="P39" s="25">
        <v>-0.80100000000000005</v>
      </c>
      <c r="Q39" s="25">
        <v>-0.80100000000000005</v>
      </c>
      <c r="R39" s="25">
        <v>-0.80100000000000005</v>
      </c>
      <c r="S39" s="25">
        <v>-0.80100000000000005</v>
      </c>
      <c r="T39" s="25">
        <v>-0.80100000000000005</v>
      </c>
      <c r="U39" s="25">
        <v>-0.80100000000000005</v>
      </c>
      <c r="V39" s="25">
        <v>-0.80100000000000005</v>
      </c>
      <c r="W39" s="25">
        <v>-0.80100000000000005</v>
      </c>
      <c r="X39" s="26">
        <v>-0.80100000000000005</v>
      </c>
      <c r="BA39" s="24"/>
      <c r="BB39" s="25"/>
      <c r="BC39" s="25"/>
      <c r="BD39" s="25"/>
      <c r="BE39" s="25"/>
      <c r="BF39" s="25"/>
      <c r="BG39" s="25"/>
      <c r="BH39" s="25"/>
      <c r="BI39" s="25"/>
      <c r="BJ39" s="25"/>
      <c r="BK39" s="26"/>
    </row>
    <row r="40" spans="1:63" x14ac:dyDescent="0.45">
      <c r="A40" s="42" t="s">
        <v>110</v>
      </c>
      <c r="B40" s="43">
        <v>7264</v>
      </c>
      <c r="C40" s="44">
        <v>-4.6810000000000003E-3</v>
      </c>
      <c r="D40" s="43">
        <v>0.12845300000000001</v>
      </c>
      <c r="E40" s="43">
        <v>-2</v>
      </c>
      <c r="F40" s="43">
        <v>0</v>
      </c>
      <c r="G40" s="44">
        <v>0</v>
      </c>
      <c r="H40" s="43">
        <v>0</v>
      </c>
      <c r="I40" s="43">
        <v>2</v>
      </c>
      <c r="L40" s="40" t="s">
        <v>101</v>
      </c>
      <c r="M40" s="24">
        <v>1.7031000000000001</v>
      </c>
      <c r="N40" s="41">
        <v>1.7101999999999999</v>
      </c>
      <c r="O40" s="25">
        <v>1.71</v>
      </c>
      <c r="P40" s="25">
        <v>1.71</v>
      </c>
      <c r="Q40" s="25">
        <v>1.71</v>
      </c>
      <c r="R40" s="25">
        <v>1.71</v>
      </c>
      <c r="S40" s="25">
        <v>1.7099</v>
      </c>
      <c r="T40" s="25">
        <v>1.71</v>
      </c>
      <c r="U40" s="25">
        <v>1.71</v>
      </c>
      <c r="V40" s="25">
        <v>1.71</v>
      </c>
      <c r="W40" s="25">
        <v>1.71</v>
      </c>
      <c r="X40" s="26">
        <v>1.71</v>
      </c>
      <c r="BA40" s="24"/>
      <c r="BB40" s="25"/>
      <c r="BC40" s="25"/>
      <c r="BD40" s="25"/>
      <c r="BE40" s="25"/>
      <c r="BF40" s="25"/>
      <c r="BG40" s="25"/>
      <c r="BH40" s="25"/>
      <c r="BI40" s="25"/>
      <c r="BJ40" s="25"/>
      <c r="BK40" s="26"/>
    </row>
    <row r="41" spans="1:63" x14ac:dyDescent="0.45">
      <c r="A41" s="42" t="s">
        <v>111</v>
      </c>
      <c r="B41" s="43">
        <v>7264</v>
      </c>
      <c r="C41" s="44">
        <v>-2.7500000000000002E-4</v>
      </c>
      <c r="D41" s="43">
        <v>0.33271299999999998</v>
      </c>
      <c r="E41" s="43">
        <v>-7</v>
      </c>
      <c r="F41" s="43">
        <v>0</v>
      </c>
      <c r="G41" s="44">
        <v>0</v>
      </c>
      <c r="H41" s="43">
        <v>0</v>
      </c>
      <c r="I41" s="43">
        <v>6</v>
      </c>
      <c r="L41" s="40" t="s">
        <v>102</v>
      </c>
      <c r="M41" s="24">
        <v>4.1402000000000001</v>
      </c>
      <c r="N41" s="25">
        <v>4.133</v>
      </c>
      <c r="O41" s="25">
        <v>4.1334999999999997</v>
      </c>
      <c r="P41" s="25">
        <v>4.1334999999999997</v>
      </c>
      <c r="Q41" s="25">
        <v>4.1334999999999997</v>
      </c>
      <c r="R41" s="25">
        <v>4.1334999999999997</v>
      </c>
      <c r="S41" s="25">
        <v>4.1334999999999997</v>
      </c>
      <c r="T41" s="25">
        <v>4.1334999999999997</v>
      </c>
      <c r="U41" s="25">
        <v>4.1334999999999997</v>
      </c>
      <c r="V41" s="25">
        <v>4.1334</v>
      </c>
      <c r="W41" s="25">
        <v>4.1334999999999997</v>
      </c>
      <c r="X41" s="26">
        <v>4.1334999999999997</v>
      </c>
      <c r="BA41" s="24"/>
      <c r="BB41" s="25"/>
      <c r="BC41" s="25"/>
      <c r="BD41" s="25"/>
      <c r="BE41" s="25"/>
      <c r="BF41" s="25"/>
      <c r="BG41" s="25"/>
      <c r="BH41" s="25"/>
      <c r="BI41" s="25"/>
      <c r="BJ41" s="25"/>
      <c r="BK41" s="26"/>
    </row>
    <row r="42" spans="1:63" x14ac:dyDescent="0.45">
      <c r="A42" s="42" t="s">
        <v>112</v>
      </c>
      <c r="B42" s="43">
        <v>7264</v>
      </c>
      <c r="C42" s="44">
        <v>-6.0569999999999999E-3</v>
      </c>
      <c r="D42" s="43">
        <v>1.0045839999999999</v>
      </c>
      <c r="E42" s="43">
        <v>-10</v>
      </c>
      <c r="F42" s="43">
        <v>0</v>
      </c>
      <c r="G42" s="44">
        <v>0</v>
      </c>
      <c r="H42" s="43">
        <v>0</v>
      </c>
      <c r="I42" s="43">
        <v>15</v>
      </c>
      <c r="L42" s="40" t="s">
        <v>103</v>
      </c>
      <c r="M42" s="24">
        <v>0.63629999999999998</v>
      </c>
      <c r="N42" s="41">
        <v>0.64070000000000005</v>
      </c>
      <c r="O42" s="25">
        <v>0.64100000000000001</v>
      </c>
      <c r="P42" s="25">
        <v>0.64100000000000001</v>
      </c>
      <c r="Q42" s="25">
        <v>0.64100000000000001</v>
      </c>
      <c r="R42" s="25">
        <v>0.64100000000000001</v>
      </c>
      <c r="S42" s="25">
        <v>0.64100000000000001</v>
      </c>
      <c r="T42" s="25">
        <v>0.64100000000000001</v>
      </c>
      <c r="U42" s="25">
        <v>0.64100000000000001</v>
      </c>
      <c r="V42" s="25">
        <v>0.64100000000000001</v>
      </c>
      <c r="W42" s="25">
        <v>0.64100000000000001</v>
      </c>
      <c r="X42" s="26">
        <v>0.64100000000000001</v>
      </c>
      <c r="BA42" s="24"/>
      <c r="BB42" s="25"/>
      <c r="BC42" s="25"/>
      <c r="BD42" s="25"/>
      <c r="BE42" s="25"/>
      <c r="BF42" s="25"/>
      <c r="BG42" s="25"/>
      <c r="BH42" s="25"/>
      <c r="BI42" s="25"/>
      <c r="BJ42" s="25"/>
      <c r="BK42" s="26"/>
    </row>
    <row r="43" spans="1:63" x14ac:dyDescent="0.45">
      <c r="A43" s="42" t="s">
        <v>113</v>
      </c>
      <c r="B43" s="43">
        <v>7264</v>
      </c>
      <c r="C43" s="44">
        <v>9.0860000000000003E-3</v>
      </c>
      <c r="D43" s="43">
        <v>0.350331</v>
      </c>
      <c r="E43" s="43">
        <v>-6</v>
      </c>
      <c r="F43" s="43">
        <v>0</v>
      </c>
      <c r="G43" s="44">
        <v>0</v>
      </c>
      <c r="H43" s="43">
        <v>0</v>
      </c>
      <c r="I43" s="43">
        <v>5</v>
      </c>
      <c r="L43" s="40" t="s">
        <v>10</v>
      </c>
      <c r="M43" s="24">
        <v>30.654</v>
      </c>
      <c r="N43" s="25">
        <v>30.654299999999999</v>
      </c>
      <c r="O43" s="25">
        <v>30.654299999999999</v>
      </c>
      <c r="P43" s="25">
        <v>30.654299999999999</v>
      </c>
      <c r="Q43" s="25">
        <v>30.654299999999999</v>
      </c>
      <c r="R43" s="25">
        <v>30.654299999999999</v>
      </c>
      <c r="S43" s="25">
        <v>30.654299999999999</v>
      </c>
      <c r="T43" s="25">
        <v>30.654299999999999</v>
      </c>
      <c r="U43" s="25">
        <v>30.654299999999999</v>
      </c>
      <c r="V43" s="25">
        <v>30.654299999999999</v>
      </c>
      <c r="W43" s="25">
        <v>30.654299999999999</v>
      </c>
      <c r="X43" s="26">
        <v>30.654299999999999</v>
      </c>
      <c r="BA43" s="24"/>
      <c r="BB43" s="25"/>
      <c r="BC43" s="25"/>
      <c r="BD43" s="25"/>
      <c r="BE43" s="25"/>
      <c r="BF43" s="25"/>
      <c r="BG43" s="25"/>
      <c r="BH43" s="25"/>
      <c r="BI43" s="25"/>
      <c r="BJ43" s="25"/>
      <c r="BK43" s="26"/>
    </row>
    <row r="44" spans="1:63" x14ac:dyDescent="0.45">
      <c r="A44" s="42" t="s">
        <v>114</v>
      </c>
      <c r="B44" s="43">
        <v>7264</v>
      </c>
      <c r="C44" s="44">
        <v>8.2600000000000002E-4</v>
      </c>
      <c r="D44" s="43">
        <v>0.13170999999999999</v>
      </c>
      <c r="E44" s="43">
        <v>-2</v>
      </c>
      <c r="F44" s="43">
        <v>0</v>
      </c>
      <c r="G44" s="44">
        <v>0</v>
      </c>
      <c r="H44" s="43">
        <v>0</v>
      </c>
      <c r="I44" s="43">
        <v>3</v>
      </c>
      <c r="L44" s="40" t="s">
        <v>11</v>
      </c>
      <c r="M44" s="24">
        <v>-13.772</v>
      </c>
      <c r="N44" s="25">
        <v>-13.7707</v>
      </c>
      <c r="O44" s="25">
        <v>-13.770899999999999</v>
      </c>
      <c r="P44" s="25">
        <v>-13.770899999999999</v>
      </c>
      <c r="Q44" s="25">
        <v>-13.770899999999999</v>
      </c>
      <c r="R44" s="25">
        <v>-13.771000000000001</v>
      </c>
      <c r="S44" s="25">
        <v>-13.771000000000001</v>
      </c>
      <c r="T44" s="25">
        <v>-13.770899999999999</v>
      </c>
      <c r="U44" s="25">
        <v>-13.770899999999999</v>
      </c>
      <c r="V44" s="25">
        <v>-13.770899999999999</v>
      </c>
      <c r="W44" s="25">
        <v>-13.770899999999999</v>
      </c>
      <c r="X44" s="26">
        <v>-13.770899999999999</v>
      </c>
      <c r="BA44" s="24"/>
      <c r="BB44" s="25"/>
      <c r="BC44" s="25"/>
      <c r="BD44" s="25"/>
      <c r="BE44" s="25"/>
      <c r="BF44" s="25"/>
      <c r="BG44" s="25"/>
      <c r="BH44" s="25"/>
      <c r="BI44" s="25"/>
      <c r="BJ44" s="25"/>
      <c r="BK44" s="26"/>
    </row>
    <row r="45" spans="1:63" x14ac:dyDescent="0.45">
      <c r="A45" s="42" t="s">
        <v>115</v>
      </c>
      <c r="B45" s="43">
        <v>7264</v>
      </c>
      <c r="C45" s="44">
        <v>-1.652E-3</v>
      </c>
      <c r="D45" s="43">
        <v>0.27114700000000003</v>
      </c>
      <c r="E45" s="43">
        <v>-5</v>
      </c>
      <c r="F45" s="43">
        <v>0</v>
      </c>
      <c r="G45" s="44">
        <v>0</v>
      </c>
      <c r="H45" s="43">
        <v>0</v>
      </c>
      <c r="I45" s="43">
        <v>4</v>
      </c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6"/>
      <c r="BA45" s="24"/>
      <c r="BB45" s="25"/>
      <c r="BC45" s="25"/>
      <c r="BD45" s="25"/>
      <c r="BE45" s="25"/>
      <c r="BF45" s="25"/>
      <c r="BG45" s="25"/>
      <c r="BH45" s="25"/>
      <c r="BI45" s="25"/>
      <c r="BJ45" s="25"/>
      <c r="BK45" s="26"/>
    </row>
    <row r="46" spans="1:63" x14ac:dyDescent="0.45">
      <c r="A46" s="42" t="s">
        <v>116</v>
      </c>
      <c r="B46" s="43">
        <v>7264</v>
      </c>
      <c r="C46" s="44">
        <v>3.029E-3</v>
      </c>
      <c r="D46" s="43">
        <v>0.20253599999999999</v>
      </c>
      <c r="E46" s="43">
        <v>-2</v>
      </c>
      <c r="F46" s="43">
        <v>0</v>
      </c>
      <c r="G46" s="44">
        <v>0</v>
      </c>
      <c r="H46" s="43">
        <v>0</v>
      </c>
      <c r="I46" s="43">
        <v>4</v>
      </c>
      <c r="M46" s="24"/>
      <c r="N46" s="41"/>
      <c r="O46" s="25"/>
      <c r="P46" s="25"/>
      <c r="Q46" s="25"/>
      <c r="R46" s="25"/>
      <c r="S46" s="25"/>
      <c r="T46" s="25"/>
      <c r="U46" s="25"/>
      <c r="V46" s="25"/>
      <c r="W46" s="25"/>
      <c r="X46" s="26"/>
      <c r="BA46" s="24"/>
      <c r="BB46" s="25"/>
      <c r="BC46" s="25"/>
      <c r="BD46" s="25"/>
      <c r="BE46" s="25"/>
      <c r="BF46" s="25"/>
      <c r="BG46" s="25"/>
      <c r="BH46" s="25"/>
      <c r="BI46" s="25"/>
      <c r="BJ46" s="25"/>
      <c r="BK46" s="26"/>
    </row>
    <row r="47" spans="1:63" x14ac:dyDescent="0.45">
      <c r="A47" s="42" t="s">
        <v>117</v>
      </c>
      <c r="B47" s="43">
        <v>7264</v>
      </c>
      <c r="C47" s="44">
        <v>2.8909999999999999E-3</v>
      </c>
      <c r="D47" s="43">
        <v>0.55966300000000002</v>
      </c>
      <c r="E47" s="43">
        <v>-5</v>
      </c>
      <c r="F47" s="43">
        <v>0</v>
      </c>
      <c r="G47" s="44">
        <v>0</v>
      </c>
      <c r="H47" s="43">
        <v>0</v>
      </c>
      <c r="I47" s="43">
        <v>4</v>
      </c>
      <c r="M47" s="24"/>
      <c r="N47" s="41"/>
      <c r="O47" s="25"/>
      <c r="P47" s="25"/>
      <c r="Q47" s="25"/>
      <c r="R47" s="25"/>
      <c r="S47" s="25"/>
      <c r="T47" s="25"/>
      <c r="U47" s="25"/>
      <c r="V47" s="25"/>
      <c r="W47" s="25"/>
      <c r="X47" s="26"/>
      <c r="BA47" s="24"/>
      <c r="BB47" s="25"/>
      <c r="BC47" s="25"/>
      <c r="BD47" s="25"/>
      <c r="BE47" s="25"/>
      <c r="BF47" s="25"/>
      <c r="BG47" s="25"/>
      <c r="BH47" s="25"/>
      <c r="BI47" s="25"/>
      <c r="BJ47" s="25"/>
      <c r="BK47" s="26"/>
    </row>
    <row r="48" spans="1:63" ht="14.65" thickBot="1" x14ac:dyDescent="0.5">
      <c r="A48" s="42" t="s">
        <v>118</v>
      </c>
      <c r="B48" s="43">
        <v>7264</v>
      </c>
      <c r="C48" s="44">
        <v>-1.2390000000000001E-3</v>
      </c>
      <c r="D48" s="43">
        <v>0.11069</v>
      </c>
      <c r="E48" s="43">
        <v>-2</v>
      </c>
      <c r="F48" s="43">
        <v>0</v>
      </c>
      <c r="G48" s="44">
        <v>0</v>
      </c>
      <c r="H48" s="43">
        <v>0</v>
      </c>
      <c r="I48" s="43">
        <v>2</v>
      </c>
      <c r="M48" s="27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9"/>
      <c r="BA48" s="24"/>
      <c r="BB48" s="25"/>
      <c r="BC48" s="25"/>
      <c r="BD48" s="25"/>
      <c r="BE48" s="25"/>
      <c r="BF48" s="25"/>
      <c r="BG48" s="25"/>
      <c r="BH48" s="25"/>
      <c r="BI48" s="25"/>
      <c r="BJ48" s="25"/>
      <c r="BK48" s="26"/>
    </row>
    <row r="49" spans="1:63" x14ac:dyDescent="0.45">
      <c r="A49" s="42" t="s">
        <v>10</v>
      </c>
      <c r="B49" s="43"/>
      <c r="C49" s="44"/>
      <c r="D49" s="43"/>
      <c r="E49" s="43"/>
      <c r="F49" s="43"/>
      <c r="G49" s="44"/>
      <c r="H49" s="43"/>
      <c r="I49" s="43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BA49" s="24"/>
      <c r="BB49" s="25"/>
      <c r="BC49" s="25"/>
      <c r="BD49" s="25"/>
      <c r="BE49" s="25"/>
      <c r="BF49" s="25"/>
      <c r="BG49" s="25"/>
      <c r="BH49" s="25"/>
      <c r="BI49" s="25"/>
      <c r="BJ49" s="25"/>
      <c r="BK49" s="26"/>
    </row>
    <row r="50" spans="1:63" x14ac:dyDescent="0.45">
      <c r="A50" s="42" t="s">
        <v>11</v>
      </c>
      <c r="B50" s="43"/>
      <c r="C50" s="44"/>
      <c r="D50" s="43"/>
      <c r="E50" s="43"/>
      <c r="F50" s="43"/>
      <c r="G50" s="44"/>
      <c r="H50" s="43"/>
      <c r="I50" s="43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BA50" s="24"/>
      <c r="BB50" s="25"/>
      <c r="BC50" s="25"/>
      <c r="BD50" s="25"/>
      <c r="BE50" s="25"/>
      <c r="BF50" s="25"/>
      <c r="BG50" s="25"/>
      <c r="BH50" s="25"/>
      <c r="BI50" s="25"/>
      <c r="BJ50" s="25"/>
      <c r="BK50" s="26"/>
    </row>
    <row r="51" spans="1:63" x14ac:dyDescent="0.45">
      <c r="AY51" t="s">
        <v>43</v>
      </c>
      <c r="AZ51">
        <f t="shared" ref="AZ51:AZ53" si="2">O64</f>
        <v>-0.38297700000000001</v>
      </c>
      <c r="BA51" s="24">
        <f t="shared" si="1"/>
        <v>7.3848572795444323E-2</v>
      </c>
      <c r="BB51" s="25" t="e">
        <f t="shared" si="0"/>
        <v>#VALUE!</v>
      </c>
      <c r="BC51" s="25">
        <f t="shared" si="0"/>
        <v>-1.4157120202277844</v>
      </c>
      <c r="BD51" s="25">
        <f t="shared" si="0"/>
        <v>9.6131177991415449</v>
      </c>
      <c r="BE51" s="25" t="e">
        <f t="shared" si="0"/>
        <v>#DIV/0!</v>
      </c>
      <c r="BF51" s="25" t="e">
        <f t="shared" si="0"/>
        <v>#DIV/0!</v>
      </c>
      <c r="BG51" s="25">
        <f t="shared" si="0"/>
        <v>-0.64996843305771668</v>
      </c>
      <c r="BH51" s="25">
        <f t="shared" si="0"/>
        <v>-0.80459550365871335</v>
      </c>
      <c r="BI51" s="25" t="e">
        <f t="shared" si="0"/>
        <v>#DIV/0!</v>
      </c>
      <c r="BJ51" s="25" t="e">
        <f t="shared" si="0"/>
        <v>#DIV/0!</v>
      </c>
      <c r="BK51" s="26" t="e">
        <f t="shared" si="0"/>
        <v>#DIV/0!</v>
      </c>
    </row>
    <row r="52" spans="1:63" x14ac:dyDescent="0.45">
      <c r="A52" s="20" t="s">
        <v>85</v>
      </c>
      <c r="M52">
        <f>COUNTIF(M$2:M$12,"&gt;1.96") +COUNTIF(M$2:M$12,"&lt;-1.96")</f>
        <v>0</v>
      </c>
      <c r="N52">
        <f t="shared" ref="N52:X52" si="3">COUNTIF(N$2:N$12,"&gt;1.96") +COUNTIF(N$2:N$12,"&lt;-1.96")</f>
        <v>8</v>
      </c>
      <c r="O52">
        <f t="shared" si="3"/>
        <v>5</v>
      </c>
      <c r="P52">
        <f t="shared" si="3"/>
        <v>5</v>
      </c>
      <c r="Q52">
        <f t="shared" si="3"/>
        <v>3</v>
      </c>
      <c r="R52">
        <f t="shared" si="3"/>
        <v>6</v>
      </c>
      <c r="S52">
        <f t="shared" si="3"/>
        <v>1</v>
      </c>
      <c r="T52">
        <f t="shared" si="3"/>
        <v>2</v>
      </c>
      <c r="U52">
        <f t="shared" si="3"/>
        <v>1</v>
      </c>
      <c r="V52">
        <f t="shared" si="3"/>
        <v>7</v>
      </c>
      <c r="W52">
        <f t="shared" si="3"/>
        <v>5</v>
      </c>
      <c r="X52">
        <f t="shared" si="3"/>
        <v>5</v>
      </c>
      <c r="AY52" t="s">
        <v>45</v>
      </c>
      <c r="AZ52">
        <f t="shared" si="2"/>
        <v>-2.5183000000000001E-2</v>
      </c>
      <c r="BA52" s="24">
        <f t="shared" si="1"/>
        <v>4.8559798857573024E-3</v>
      </c>
      <c r="BB52" s="25" t="e">
        <f t="shared" si="0"/>
        <v>#VALUE!</v>
      </c>
      <c r="BC52" s="25">
        <f t="shared" si="0"/>
        <v>-9.3091427958849476E-2</v>
      </c>
      <c r="BD52" s="25">
        <f t="shared" si="0"/>
        <v>0.63211928010241225</v>
      </c>
      <c r="BE52" s="25" t="e">
        <f t="shared" si="0"/>
        <v>#DIV/0!</v>
      </c>
      <c r="BF52" s="25" t="e">
        <f t="shared" si="0"/>
        <v>#DIV/0!</v>
      </c>
      <c r="BG52" s="25">
        <f t="shared" si="0"/>
        <v>-4.2739263845328772E-2</v>
      </c>
      <c r="BH52" s="25">
        <f t="shared" si="0"/>
        <v>-5.290690712141298E-2</v>
      </c>
      <c r="BI52" s="25" t="e">
        <f t="shared" si="0"/>
        <v>#DIV/0!</v>
      </c>
      <c r="BJ52" s="25" t="e">
        <f t="shared" si="0"/>
        <v>#DIV/0!</v>
      </c>
      <c r="BK52" s="26" t="e">
        <f t="shared" si="0"/>
        <v>#DIV/0!</v>
      </c>
    </row>
    <row r="53" spans="1:63" ht="14.65" thickBot="1" x14ac:dyDescent="0.5">
      <c r="A53" s="20" t="s">
        <v>86</v>
      </c>
      <c r="M53">
        <f>COUNTIF(M$13:M$23,"&gt;1.96") +COUNTIF(M$13:M$23,"&lt;-1.96")</f>
        <v>0</v>
      </c>
      <c r="N53">
        <f t="shared" ref="N53:X53" si="4">COUNTIF(N$13:N$23,"&gt;1.96") +COUNTIF(N$13:N$23,"&lt;-1.96")</f>
        <v>0</v>
      </c>
      <c r="O53">
        <f>COUNTIF(O$13:O$23,"&gt;1.96") +COUNTIF(O$13:O$23,"&lt;-1.96")</f>
        <v>4</v>
      </c>
      <c r="P53">
        <f t="shared" si="4"/>
        <v>4</v>
      </c>
      <c r="Q53">
        <f t="shared" si="4"/>
        <v>4</v>
      </c>
      <c r="R53">
        <f t="shared" si="4"/>
        <v>4</v>
      </c>
      <c r="S53">
        <f t="shared" si="4"/>
        <v>1</v>
      </c>
      <c r="T53">
        <f>COUNTIF(T$13:T$23,"&gt;1.96") +COUNTIF(T$13:T$23,"&lt;-1.96")</f>
        <v>7</v>
      </c>
      <c r="U53">
        <f t="shared" si="4"/>
        <v>4</v>
      </c>
      <c r="V53">
        <f t="shared" si="4"/>
        <v>0</v>
      </c>
      <c r="W53">
        <f t="shared" si="4"/>
        <v>1</v>
      </c>
      <c r="X53">
        <f t="shared" si="4"/>
        <v>5</v>
      </c>
      <c r="AY53" t="s">
        <v>47</v>
      </c>
      <c r="AZ53">
        <f t="shared" si="2"/>
        <v>-0.111378</v>
      </c>
      <c r="BA53" s="27">
        <f t="shared" si="1"/>
        <v>2.1476763201996461E-2</v>
      </c>
      <c r="BB53" s="28" t="e">
        <f t="shared" si="0"/>
        <v>#VALUE!</v>
      </c>
      <c r="BC53" s="28">
        <f t="shared" si="0"/>
        <v>-0.41171969436527561</v>
      </c>
      <c r="BD53" s="28">
        <f t="shared" si="0"/>
        <v>2.7957027033811093</v>
      </c>
      <c r="BE53" s="28" t="e">
        <f t="shared" si="0"/>
        <v>#DIV/0!</v>
      </c>
      <c r="BF53" s="28" t="e">
        <f t="shared" si="0"/>
        <v>#DIV/0!</v>
      </c>
      <c r="BG53" s="28">
        <f t="shared" si="0"/>
        <v>-0.18902488696998088</v>
      </c>
      <c r="BH53" s="28">
        <f t="shared" si="0"/>
        <v>-0.23399378554456321</v>
      </c>
      <c r="BI53" s="28" t="e">
        <f t="shared" si="0"/>
        <v>#DIV/0!</v>
      </c>
      <c r="BJ53" s="28" t="e">
        <f t="shared" si="0"/>
        <v>#DIV/0!</v>
      </c>
      <c r="BK53" s="29" t="e">
        <f t="shared" si="0"/>
        <v>#DIV/0!</v>
      </c>
    </row>
    <row r="54" spans="1:63" ht="14.65" thickBot="1" x14ac:dyDescent="0.5"/>
    <row r="55" spans="1:63" x14ac:dyDescent="0.45">
      <c r="M55" s="21" t="s">
        <v>70</v>
      </c>
      <c r="N55" s="22" t="s">
        <v>70</v>
      </c>
      <c r="O55" s="22" t="s">
        <v>70</v>
      </c>
      <c r="P55" s="22" t="s">
        <v>70</v>
      </c>
      <c r="Q55" s="22" t="s">
        <v>70</v>
      </c>
      <c r="R55" s="22" t="s">
        <v>70</v>
      </c>
      <c r="S55" s="22" t="s">
        <v>70</v>
      </c>
      <c r="T55" s="22" t="s">
        <v>70</v>
      </c>
      <c r="U55" s="22" t="s">
        <v>70</v>
      </c>
      <c r="V55" s="22" t="s">
        <v>70</v>
      </c>
      <c r="W55" s="22" t="s">
        <v>70</v>
      </c>
      <c r="X55" s="23" t="s">
        <v>70</v>
      </c>
      <c r="AY55" t="s">
        <v>88</v>
      </c>
    </row>
    <row r="56" spans="1:63" ht="21" x14ac:dyDescent="0.45">
      <c r="A56" s="20" t="s">
        <v>0</v>
      </c>
      <c r="K56" s="100" t="s">
        <v>84</v>
      </c>
      <c r="L56" s="39" t="s">
        <v>0</v>
      </c>
      <c r="M56" s="24">
        <v>-100</v>
      </c>
      <c r="N56" s="49" t="s">
        <v>1</v>
      </c>
      <c r="O56" s="52">
        <v>-5.1859770000000003</v>
      </c>
      <c r="P56" s="52">
        <v>-5.4566460000000001</v>
      </c>
      <c r="Q56" s="52">
        <v>-5.1461560000000004</v>
      </c>
      <c r="R56" s="52">
        <v>-5.775455</v>
      </c>
      <c r="S56" s="52">
        <v>-5.6639699999999999</v>
      </c>
      <c r="T56" s="52">
        <v>-5.3017589999999997</v>
      </c>
      <c r="U56" s="52">
        <v>-5.1815579999999999</v>
      </c>
      <c r="V56" s="52">
        <v>-4.8030210000000002</v>
      </c>
      <c r="W56" s="52">
        <v>-5.160774</v>
      </c>
      <c r="X56" s="54">
        <v>-5.0745889999999996</v>
      </c>
      <c r="BA56" t="s">
        <v>27</v>
      </c>
      <c r="BB56" t="s">
        <v>29</v>
      </c>
      <c r="BC56" t="s">
        <v>31</v>
      </c>
      <c r="BD56" t="s">
        <v>33</v>
      </c>
      <c r="BE56" t="s">
        <v>35</v>
      </c>
      <c r="BF56" t="s">
        <v>37</v>
      </c>
      <c r="BG56" t="s">
        <v>39</v>
      </c>
      <c r="BH56" t="s">
        <v>41</v>
      </c>
      <c r="BI56" t="s">
        <v>43</v>
      </c>
      <c r="BJ56" t="s">
        <v>45</v>
      </c>
      <c r="BK56" t="s">
        <v>47</v>
      </c>
    </row>
    <row r="57" spans="1:63" ht="21.4" thickBot="1" x14ac:dyDescent="0.5">
      <c r="A57" s="20" t="s">
        <v>49</v>
      </c>
      <c r="K57" s="100"/>
      <c r="L57" s="39" t="s">
        <v>49</v>
      </c>
      <c r="M57" s="24">
        <v>-94.807834</v>
      </c>
      <c r="N57" s="52">
        <v>5.1693519999999999</v>
      </c>
      <c r="O57" s="49" t="s">
        <v>1</v>
      </c>
      <c r="P57" s="52">
        <v>-0.27056400000000003</v>
      </c>
      <c r="Q57" s="30">
        <v>3.9826E-2</v>
      </c>
      <c r="R57" s="52">
        <v>-0.58935300000000002</v>
      </c>
      <c r="S57" s="30">
        <v>-0.47724100000000003</v>
      </c>
      <c r="T57" s="30">
        <v>-0.115761</v>
      </c>
      <c r="U57" s="30">
        <v>4.5050000000000003E-3</v>
      </c>
      <c r="V57" s="30">
        <v>0.38295400000000002</v>
      </c>
      <c r="W57" s="30">
        <v>2.5180999999999999E-2</v>
      </c>
      <c r="X57" s="54">
        <v>0.111378</v>
      </c>
      <c r="BA57">
        <f t="array" ref="BA57:BK57">TRANSPOSE(AZ58:AZ68)</f>
        <v>-5.0745889999999996</v>
      </c>
      <c r="BB57">
        <v>0.111378</v>
      </c>
      <c r="BC57">
        <v>0.38189699999999999</v>
      </c>
      <c r="BD57">
        <v>7.1539000000000005E-2</v>
      </c>
      <c r="BE57">
        <v>0.7006</v>
      </c>
      <c r="BF57">
        <v>0.58738199999999996</v>
      </c>
      <c r="BG57">
        <v>0.22709799999999999</v>
      </c>
      <c r="BH57">
        <v>0.106764</v>
      </c>
      <c r="BI57">
        <v>-0.27160099999999998</v>
      </c>
      <c r="BJ57">
        <v>8.6194999999999994E-2</v>
      </c>
      <c r="BK57" t="str">
        <v>NaN</v>
      </c>
    </row>
    <row r="58" spans="1:63" ht="21" x14ac:dyDescent="0.45">
      <c r="A58" s="20" t="s">
        <v>50</v>
      </c>
      <c r="K58" s="100"/>
      <c r="L58" s="39" t="s">
        <v>50</v>
      </c>
      <c r="M58" s="24">
        <v>-94.536559999999994</v>
      </c>
      <c r="N58" s="52">
        <v>5.4397849999999996</v>
      </c>
      <c r="O58" s="52">
        <v>0.27051900000000001</v>
      </c>
      <c r="P58" s="49" t="s">
        <v>1</v>
      </c>
      <c r="Q58" s="52">
        <v>0.31034400000000001</v>
      </c>
      <c r="R58" s="30">
        <v>-0.318832</v>
      </c>
      <c r="S58" s="30">
        <v>-0.206729</v>
      </c>
      <c r="T58" s="52">
        <v>0.15477099999999999</v>
      </c>
      <c r="U58" s="30">
        <v>0.27501799999999998</v>
      </c>
      <c r="V58" s="52">
        <v>0.65346700000000002</v>
      </c>
      <c r="W58" s="52">
        <v>0.29570099999999999</v>
      </c>
      <c r="X58" s="54">
        <v>0.38189699999999999</v>
      </c>
      <c r="AY58" t="s">
        <v>27</v>
      </c>
      <c r="AZ58">
        <f>X56</f>
        <v>-5.0745889999999996</v>
      </c>
      <c r="BA58" s="21">
        <f>$AZ58/BA$57</f>
        <v>1</v>
      </c>
      <c r="BB58" s="22">
        <f t="shared" ref="BB58:BK68" si="5">$AZ58/BB$57</f>
        <v>-45.56186140889583</v>
      </c>
      <c r="BC58" s="22">
        <f t="shared" si="5"/>
        <v>-13.287847246770726</v>
      </c>
      <c r="BD58" s="22">
        <f t="shared" si="5"/>
        <v>-70.934581137561324</v>
      </c>
      <c r="BE58" s="22">
        <f t="shared" si="5"/>
        <v>-7.2432043962318007</v>
      </c>
      <c r="BF58" s="22">
        <f t="shared" si="5"/>
        <v>-8.6393335172000505</v>
      </c>
      <c r="BG58" s="22">
        <f t="shared" si="5"/>
        <v>-22.345370721010312</v>
      </c>
      <c r="BH58" s="22">
        <f t="shared" si="5"/>
        <v>-47.530899928814954</v>
      </c>
      <c r="BI58" s="22">
        <f t="shared" si="5"/>
        <v>18.683984963236512</v>
      </c>
      <c r="BJ58" s="22">
        <f t="shared" si="5"/>
        <v>-58.873356923255407</v>
      </c>
      <c r="BK58" s="23" t="e">
        <f t="shared" si="5"/>
        <v>#VALUE!</v>
      </c>
    </row>
    <row r="59" spans="1:63" ht="21" x14ac:dyDescent="0.45">
      <c r="A59" s="20" t="s">
        <v>51</v>
      </c>
      <c r="K59" s="100"/>
      <c r="L59" s="39" t="s">
        <v>51</v>
      </c>
      <c r="M59" s="24">
        <v>-94.847577999999999</v>
      </c>
      <c r="N59" s="52">
        <v>5.1295070000000003</v>
      </c>
      <c r="O59" s="30">
        <v>-3.9838999999999999E-2</v>
      </c>
      <c r="P59" s="52">
        <v>-0.31040600000000002</v>
      </c>
      <c r="Q59" s="49" t="s">
        <v>1</v>
      </c>
      <c r="R59" s="52">
        <v>-0.62919999999999998</v>
      </c>
      <c r="S59" s="30">
        <v>-0.51708500000000002</v>
      </c>
      <c r="T59" s="30">
        <v>-0.155608</v>
      </c>
      <c r="U59" s="30">
        <v>-3.5333999999999997E-2</v>
      </c>
      <c r="V59" s="30">
        <v>0.34311599999999998</v>
      </c>
      <c r="W59" s="30">
        <v>-1.4661E-2</v>
      </c>
      <c r="X59" s="46">
        <v>7.1539000000000005E-2</v>
      </c>
      <c r="AY59" t="s">
        <v>29</v>
      </c>
      <c r="AZ59">
        <f t="shared" ref="AZ59:AZ68" si="6">X57</f>
        <v>0.111378</v>
      </c>
      <c r="BA59" s="24">
        <f t="shared" ref="BA59:BA68" si="7">$AZ59/BA$57</f>
        <v>-2.1948181419224298E-2</v>
      </c>
      <c r="BB59" s="25">
        <f t="shared" si="5"/>
        <v>1</v>
      </c>
      <c r="BC59" s="25">
        <f t="shared" si="5"/>
        <v>0.29164408204306397</v>
      </c>
      <c r="BD59" s="25">
        <f t="shared" si="5"/>
        <v>1.5568850557038818</v>
      </c>
      <c r="BE59" s="25">
        <f t="shared" si="5"/>
        <v>0.15897516414501855</v>
      </c>
      <c r="BF59" s="25">
        <f t="shared" si="5"/>
        <v>0.18961765937669184</v>
      </c>
      <c r="BG59" s="25">
        <f t="shared" si="5"/>
        <v>0.49044025046455719</v>
      </c>
      <c r="BH59" s="25">
        <f t="shared" si="5"/>
        <v>1.0432168146566259</v>
      </c>
      <c r="BI59" s="25">
        <f t="shared" si="5"/>
        <v>-0.41007949160717383</v>
      </c>
      <c r="BJ59" s="25">
        <f t="shared" si="5"/>
        <v>1.2921631185103546</v>
      </c>
      <c r="BK59" s="26" t="e">
        <f t="shared" si="5"/>
        <v>#VALUE!</v>
      </c>
    </row>
    <row r="60" spans="1:63" ht="21" x14ac:dyDescent="0.45">
      <c r="A60" s="20" t="s">
        <v>52</v>
      </c>
      <c r="K60" s="100"/>
      <c r="L60" s="39" t="s">
        <v>52</v>
      </c>
      <c r="M60" s="24">
        <v>-94.216650000000001</v>
      </c>
      <c r="N60" s="52">
        <v>5.7584999999999997</v>
      </c>
      <c r="O60" s="52">
        <v>0.58922399999999997</v>
      </c>
      <c r="P60" s="30">
        <v>0.318664</v>
      </c>
      <c r="Q60" s="52">
        <v>0.62904499999999997</v>
      </c>
      <c r="R60" s="49" t="s">
        <v>1</v>
      </c>
      <c r="S60" s="30">
        <v>0.111979</v>
      </c>
      <c r="T60" s="52">
        <v>0.473466</v>
      </c>
      <c r="U60" s="30">
        <v>0.59368799999999999</v>
      </c>
      <c r="V60" s="52">
        <v>0.97218400000000005</v>
      </c>
      <c r="W60" s="52">
        <v>0.61439699999999997</v>
      </c>
      <c r="X60" s="46">
        <v>0.7006</v>
      </c>
      <c r="AY60" t="s">
        <v>31</v>
      </c>
      <c r="AZ60">
        <f t="shared" si="6"/>
        <v>0.38189699999999999</v>
      </c>
      <c r="BA60" s="24">
        <f t="shared" si="7"/>
        <v>-7.5256735077461445E-2</v>
      </c>
      <c r="BB60" s="25">
        <f t="shared" si="5"/>
        <v>3.4288369336852877</v>
      </c>
      <c r="BC60" s="25">
        <f t="shared" si="5"/>
        <v>1</v>
      </c>
      <c r="BD60" s="25">
        <f t="shared" si="5"/>
        <v>5.3383049805001459</v>
      </c>
      <c r="BE60" s="25">
        <f t="shared" si="5"/>
        <v>0.54509991435912075</v>
      </c>
      <c r="BF60" s="25">
        <f t="shared" si="5"/>
        <v>0.6501680337497574</v>
      </c>
      <c r="BG60" s="25">
        <f t="shared" si="5"/>
        <v>1.6816396445587367</v>
      </c>
      <c r="BH60" s="25">
        <f t="shared" si="5"/>
        <v>3.5770203439361583</v>
      </c>
      <c r="BI60" s="25">
        <f t="shared" si="5"/>
        <v>-1.4060957065695634</v>
      </c>
      <c r="BJ60" s="25">
        <f t="shared" si="5"/>
        <v>4.4306166250942631</v>
      </c>
      <c r="BK60" s="26" t="e">
        <f t="shared" si="5"/>
        <v>#VALUE!</v>
      </c>
    </row>
    <row r="61" spans="1:63" ht="21" x14ac:dyDescent="0.45">
      <c r="A61" s="20" t="s">
        <v>53</v>
      </c>
      <c r="K61" s="100"/>
      <c r="L61" s="39" t="s">
        <v>53</v>
      </c>
      <c r="M61" s="24">
        <v>-94.336915000000005</v>
      </c>
      <c r="N61" s="30">
        <v>5.6445959999999999</v>
      </c>
      <c r="O61" s="30">
        <v>0.47598699999999999</v>
      </c>
      <c r="P61" s="30">
        <v>0.20541100000000001</v>
      </c>
      <c r="Q61" s="30">
        <v>0.51582300000000003</v>
      </c>
      <c r="R61" s="30">
        <v>-0.11339</v>
      </c>
      <c r="S61" s="49" t="s">
        <v>1</v>
      </c>
      <c r="T61" s="30">
        <v>0.36017300000000002</v>
      </c>
      <c r="U61" s="30">
        <v>0.48049799999999998</v>
      </c>
      <c r="V61" s="30">
        <v>0.85892599999999997</v>
      </c>
      <c r="W61" s="30">
        <v>0.50117699999999998</v>
      </c>
      <c r="X61" s="46">
        <v>0.58738199999999996</v>
      </c>
      <c r="AY61" t="s">
        <v>33</v>
      </c>
      <c r="AZ61">
        <f t="shared" si="6"/>
        <v>7.1539000000000005E-2</v>
      </c>
      <c r="BA61" s="24">
        <f t="shared" si="7"/>
        <v>-1.4097496368671435E-2</v>
      </c>
      <c r="BB61" s="25">
        <f t="shared" si="5"/>
        <v>0.64230817576182009</v>
      </c>
      <c r="BC61" s="25">
        <f t="shared" si="5"/>
        <v>0.18732537830881105</v>
      </c>
      <c r="BD61" s="25">
        <f t="shared" si="5"/>
        <v>1</v>
      </c>
      <c r="BE61" s="25">
        <f t="shared" si="5"/>
        <v>0.10211104767342279</v>
      </c>
      <c r="BF61" s="25">
        <f t="shared" si="5"/>
        <v>0.12179297288646913</v>
      </c>
      <c r="BG61" s="25">
        <f t="shared" si="5"/>
        <v>0.31501378259605989</v>
      </c>
      <c r="BH61" s="25">
        <f t="shared" si="5"/>
        <v>0.67006668914615419</v>
      </c>
      <c r="BI61" s="25">
        <f t="shared" si="5"/>
        <v>-0.26339741017153845</v>
      </c>
      <c r="BJ61" s="25">
        <f t="shared" si="5"/>
        <v>0.82996693543709044</v>
      </c>
      <c r="BK61" s="26" t="e">
        <f t="shared" si="5"/>
        <v>#VALUE!</v>
      </c>
    </row>
    <row r="62" spans="1:63" ht="21" x14ac:dyDescent="0.45">
      <c r="A62" s="20" t="s">
        <v>54</v>
      </c>
      <c r="K62" s="100"/>
      <c r="L62" s="39" t="s">
        <v>54</v>
      </c>
      <c r="M62" s="24">
        <v>-94.689222999999998</v>
      </c>
      <c r="N62" s="52">
        <v>5.2848519999999999</v>
      </c>
      <c r="O62" s="30">
        <v>0.11572300000000001</v>
      </c>
      <c r="P62" s="30">
        <v>-0.15482899999999999</v>
      </c>
      <c r="Q62" s="30">
        <v>0.15554699999999999</v>
      </c>
      <c r="R62" s="52">
        <v>-0.47361900000000001</v>
      </c>
      <c r="S62" s="30">
        <v>-0.36152800000000002</v>
      </c>
      <c r="T62" s="49" t="s">
        <v>1</v>
      </c>
      <c r="U62" s="30">
        <v>0.120225</v>
      </c>
      <c r="V62" s="30">
        <v>0.49865900000000002</v>
      </c>
      <c r="W62" s="30">
        <v>0.140902</v>
      </c>
      <c r="X62" s="46">
        <v>0.22709799999999999</v>
      </c>
      <c r="AY62" t="s">
        <v>35</v>
      </c>
      <c r="AZ62">
        <f t="shared" si="6"/>
        <v>0.7006</v>
      </c>
      <c r="BA62" s="24">
        <f t="shared" si="7"/>
        <v>-0.13806044193923883</v>
      </c>
      <c r="BB62" s="25">
        <f t="shared" si="5"/>
        <v>6.2902907216865085</v>
      </c>
      <c r="BC62" s="25">
        <f t="shared" si="5"/>
        <v>1.8345260633102642</v>
      </c>
      <c r="BD62" s="25">
        <f t="shared" si="5"/>
        <v>9.793259620626511</v>
      </c>
      <c r="BE62" s="25">
        <f t="shared" si="5"/>
        <v>1</v>
      </c>
      <c r="BF62" s="25">
        <f t="shared" si="5"/>
        <v>1.1927502034451176</v>
      </c>
      <c r="BG62" s="25">
        <f t="shared" si="5"/>
        <v>3.0850117570388114</v>
      </c>
      <c r="BH62" s="25">
        <f t="shared" si="5"/>
        <v>6.5621370499419278</v>
      </c>
      <c r="BI62" s="25">
        <f t="shared" si="5"/>
        <v>-2.5795192212105258</v>
      </c>
      <c r="BJ62" s="25">
        <f t="shared" si="5"/>
        <v>8.1280816752711882</v>
      </c>
      <c r="BK62" s="26" t="e">
        <f t="shared" si="5"/>
        <v>#VALUE!</v>
      </c>
    </row>
    <row r="63" spans="1:63" ht="21" x14ac:dyDescent="0.45">
      <c r="A63" s="20" t="s">
        <v>55</v>
      </c>
      <c r="K63" s="100"/>
      <c r="L63" s="39" t="s">
        <v>55</v>
      </c>
      <c r="M63" s="24">
        <v>-94.813607000000005</v>
      </c>
      <c r="N63" s="52">
        <v>5.1646000000000001</v>
      </c>
      <c r="O63" s="30">
        <v>-4.6169999999999996E-3</v>
      </c>
      <c r="P63" s="30">
        <v>-0.27518500000000001</v>
      </c>
      <c r="Q63" s="30">
        <v>3.5215000000000003E-2</v>
      </c>
      <c r="R63" s="30">
        <v>-0.59400900000000001</v>
      </c>
      <c r="S63" s="30">
        <v>-0.48185899999999998</v>
      </c>
      <c r="T63" s="30">
        <v>-0.12039</v>
      </c>
      <c r="U63" s="49" t="s">
        <v>1</v>
      </c>
      <c r="V63" s="52">
        <v>0.378334</v>
      </c>
      <c r="W63" s="30">
        <v>2.0551E-2</v>
      </c>
      <c r="X63" s="46">
        <v>0.106764</v>
      </c>
      <c r="AY63" t="s">
        <v>37</v>
      </c>
      <c r="AZ63">
        <f t="shared" si="6"/>
        <v>0.58738199999999996</v>
      </c>
      <c r="BA63" s="24">
        <f t="shared" si="7"/>
        <v>-0.11574966957915213</v>
      </c>
      <c r="BB63" s="25">
        <f t="shared" si="5"/>
        <v>5.2737704034908148</v>
      </c>
      <c r="BC63" s="25">
        <f t="shared" si="5"/>
        <v>1.5380639282319577</v>
      </c>
      <c r="BD63" s="25">
        <f t="shared" si="5"/>
        <v>8.21065432840828</v>
      </c>
      <c r="BE63" s="25">
        <f t="shared" si="5"/>
        <v>0.83839851555809297</v>
      </c>
      <c r="BF63" s="25">
        <f t="shared" si="5"/>
        <v>1</v>
      </c>
      <c r="BG63" s="25">
        <f t="shared" si="5"/>
        <v>2.586469277580604</v>
      </c>
      <c r="BH63" s="25">
        <f t="shared" si="5"/>
        <v>5.5016859615600762</v>
      </c>
      <c r="BI63" s="25">
        <f t="shared" si="5"/>
        <v>-2.1626650859164731</v>
      </c>
      <c r="BJ63" s="25">
        <f t="shared" si="5"/>
        <v>6.814571610882302</v>
      </c>
      <c r="BK63" s="26" t="e">
        <f t="shared" si="5"/>
        <v>#VALUE!</v>
      </c>
    </row>
    <row r="64" spans="1:63" ht="21" x14ac:dyDescent="0.45">
      <c r="A64" s="20" t="s">
        <v>56</v>
      </c>
      <c r="K64" s="100"/>
      <c r="L64" s="39" t="s">
        <v>56</v>
      </c>
      <c r="M64" s="24">
        <v>-95.190342999999999</v>
      </c>
      <c r="N64" s="52">
        <v>4.7864279999999999</v>
      </c>
      <c r="O64" s="52">
        <v>-0.38297700000000001</v>
      </c>
      <c r="P64" s="52">
        <v>-0.65354699999999999</v>
      </c>
      <c r="Q64" s="30">
        <v>-0.34315099999999998</v>
      </c>
      <c r="R64" s="52">
        <v>-0.97233400000000003</v>
      </c>
      <c r="S64" s="30">
        <v>-0.86023099999999997</v>
      </c>
      <c r="T64" s="30">
        <v>-0.49875000000000003</v>
      </c>
      <c r="U64" s="52">
        <v>-0.378473</v>
      </c>
      <c r="V64" s="49" t="s">
        <v>1</v>
      </c>
      <c r="W64" s="52">
        <v>-0.35779699999999998</v>
      </c>
      <c r="X64" s="46">
        <v>-0.27160099999999998</v>
      </c>
      <c r="AY64" t="s">
        <v>39</v>
      </c>
      <c r="AZ64">
        <f t="shared" si="6"/>
        <v>0.22709799999999999</v>
      </c>
      <c r="BA64" s="24">
        <f t="shared" si="7"/>
        <v>-4.4751998634766289E-2</v>
      </c>
      <c r="BB64" s="25">
        <f t="shared" si="5"/>
        <v>2.0389843595683166</v>
      </c>
      <c r="BC64" s="25">
        <f t="shared" si="5"/>
        <v>0.59465772184646648</v>
      </c>
      <c r="BD64" s="25">
        <f t="shared" si="5"/>
        <v>3.1744642782258623</v>
      </c>
      <c r="BE64" s="25">
        <f t="shared" si="5"/>
        <v>0.32414787325149869</v>
      </c>
      <c r="BF64" s="25">
        <f t="shared" si="5"/>
        <v>0.38662744176702729</v>
      </c>
      <c r="BG64" s="25">
        <f t="shared" si="5"/>
        <v>1</v>
      </c>
      <c r="BH64" s="25">
        <f t="shared" si="5"/>
        <v>2.1271027687235398</v>
      </c>
      <c r="BI64" s="25">
        <f t="shared" si="5"/>
        <v>-0.83614566956675418</v>
      </c>
      <c r="BJ64" s="25">
        <f t="shared" si="5"/>
        <v>2.6347003886536342</v>
      </c>
      <c r="BK64" s="26" t="e">
        <f t="shared" si="5"/>
        <v>#VALUE!</v>
      </c>
    </row>
    <row r="65" spans="1:63" ht="21" x14ac:dyDescent="0.45">
      <c r="A65" s="20" t="s">
        <v>57</v>
      </c>
      <c r="K65" s="100"/>
      <c r="L65" s="39" t="s">
        <v>57</v>
      </c>
      <c r="M65" s="24">
        <v>-94.833054000000004</v>
      </c>
      <c r="N65" s="52">
        <v>5.1441600000000003</v>
      </c>
      <c r="O65" s="30">
        <v>-2.5183000000000001E-2</v>
      </c>
      <c r="P65" s="52">
        <v>-0.29574699999999998</v>
      </c>
      <c r="Q65" s="30">
        <v>1.4643E-2</v>
      </c>
      <c r="R65" s="52">
        <v>-0.61453400000000002</v>
      </c>
      <c r="S65" s="30">
        <v>-0.50241499999999994</v>
      </c>
      <c r="T65" s="30">
        <v>-0.14094300000000001</v>
      </c>
      <c r="U65" s="30">
        <v>-2.0677999999999998E-2</v>
      </c>
      <c r="V65" s="52">
        <v>0.35776999999999998</v>
      </c>
      <c r="W65" s="49" t="s">
        <v>1</v>
      </c>
      <c r="X65" s="54">
        <v>8.6194999999999994E-2</v>
      </c>
      <c r="AY65" t="s">
        <v>41</v>
      </c>
      <c r="AZ65">
        <f t="shared" si="6"/>
        <v>0.106764</v>
      </c>
      <c r="BA65" s="24">
        <f t="shared" si="7"/>
        <v>-2.1038945222953031E-2</v>
      </c>
      <c r="BB65" s="25">
        <f t="shared" si="5"/>
        <v>0.95857350643753703</v>
      </c>
      <c r="BC65" s="25">
        <f t="shared" si="5"/>
        <v>0.27956229035577657</v>
      </c>
      <c r="BD65" s="25">
        <f t="shared" si="5"/>
        <v>1.4923887669662701</v>
      </c>
      <c r="BE65" s="25">
        <f t="shared" si="5"/>
        <v>0.15238938053097345</v>
      </c>
      <c r="BF65" s="25">
        <f t="shared" si="5"/>
        <v>0.18176246463119403</v>
      </c>
      <c r="BG65" s="25">
        <f t="shared" si="5"/>
        <v>0.47012303058591443</v>
      </c>
      <c r="BH65" s="25">
        <f t="shared" si="5"/>
        <v>1</v>
      </c>
      <c r="BI65" s="25">
        <f t="shared" si="5"/>
        <v>-0.39309133618801112</v>
      </c>
      <c r="BJ65" s="25">
        <f t="shared" si="5"/>
        <v>1.2386333313997333</v>
      </c>
      <c r="BK65" s="26" t="e">
        <f t="shared" si="5"/>
        <v>#VALUE!</v>
      </c>
    </row>
    <row r="66" spans="1:63" ht="21.4" thickBot="1" x14ac:dyDescent="0.5">
      <c r="A66" s="20" t="s">
        <v>58</v>
      </c>
      <c r="K66" s="100"/>
      <c r="L66" s="39" t="s">
        <v>58</v>
      </c>
      <c r="M66" s="27">
        <v>-94.919043000000002</v>
      </c>
      <c r="N66" s="53">
        <v>5.0579580000000002</v>
      </c>
      <c r="O66" s="53">
        <v>-0.111378</v>
      </c>
      <c r="P66" s="53">
        <v>-0.38194099999999997</v>
      </c>
      <c r="Q66" s="45">
        <v>-7.1553000000000005E-2</v>
      </c>
      <c r="R66" s="53">
        <v>-0.70072999999999996</v>
      </c>
      <c r="S66" s="45">
        <v>-0.588611</v>
      </c>
      <c r="T66" s="45">
        <v>-0.227136</v>
      </c>
      <c r="U66" s="45">
        <v>-0.106874</v>
      </c>
      <c r="V66" s="45">
        <v>0.27157599999999998</v>
      </c>
      <c r="W66" s="53">
        <v>-8.6196999999999996E-2</v>
      </c>
      <c r="X66" s="50" t="s">
        <v>1</v>
      </c>
      <c r="AY66" t="s">
        <v>43</v>
      </c>
      <c r="AZ66">
        <f t="shared" si="6"/>
        <v>-0.27160099999999998</v>
      </c>
      <c r="BA66" s="24">
        <f t="shared" si="7"/>
        <v>5.3521772896287761E-2</v>
      </c>
      <c r="BB66" s="25">
        <f t="shared" si="5"/>
        <v>-2.43855159905906</v>
      </c>
      <c r="BC66" s="25">
        <f t="shared" si="5"/>
        <v>-0.71118914262222532</v>
      </c>
      <c r="BD66" s="25">
        <f t="shared" si="5"/>
        <v>-3.7965445421378545</v>
      </c>
      <c r="BE66" s="25">
        <f t="shared" si="5"/>
        <v>-0.38766914073651154</v>
      </c>
      <c r="BF66" s="25">
        <f t="shared" si="5"/>
        <v>-0.46239244648286804</v>
      </c>
      <c r="BG66" s="25">
        <f t="shared" si="5"/>
        <v>-1.1959638570132718</v>
      </c>
      <c r="BH66" s="25">
        <f t="shared" si="5"/>
        <v>-2.5439380315462139</v>
      </c>
      <c r="BI66" s="25">
        <f t="shared" si="5"/>
        <v>1</v>
      </c>
      <c r="BJ66" s="25">
        <f t="shared" si="5"/>
        <v>-3.1510064388885666</v>
      </c>
      <c r="BK66" s="26" t="e">
        <f t="shared" si="5"/>
        <v>#VALUE!</v>
      </c>
    </row>
    <row r="67" spans="1:63" ht="21" x14ac:dyDescent="0.45">
      <c r="A67" s="20" t="s">
        <v>59</v>
      </c>
      <c r="K67" s="100"/>
      <c r="L67" s="39" t="s">
        <v>59</v>
      </c>
      <c r="M67" s="21">
        <v>-99.275227000000001</v>
      </c>
      <c r="N67" s="51" t="s">
        <v>1</v>
      </c>
      <c r="O67" s="47">
        <v>0.48869400000000002</v>
      </c>
      <c r="P67" s="47">
        <v>0.521563</v>
      </c>
      <c r="Q67" s="47">
        <v>0.63786600000000004</v>
      </c>
      <c r="R67" s="47">
        <v>0.50685999999999998</v>
      </c>
      <c r="S67" s="57">
        <v>8.9771000000000004E-2</v>
      </c>
      <c r="T67" s="47">
        <v>1.0359E-2</v>
      </c>
      <c r="U67" s="47">
        <v>0.68908800000000003</v>
      </c>
      <c r="V67" s="47">
        <v>0.45800200000000002</v>
      </c>
      <c r="W67" s="47">
        <v>0.56234700000000004</v>
      </c>
      <c r="X67" s="48">
        <v>0.71429200000000004</v>
      </c>
      <c r="AY67" t="s">
        <v>45</v>
      </c>
      <c r="AZ67">
        <f t="shared" si="6"/>
        <v>8.6194999999999994E-2</v>
      </c>
      <c r="BA67" s="24">
        <f t="shared" si="7"/>
        <v>-1.6985612036758052E-2</v>
      </c>
      <c r="BB67" s="25">
        <f t="shared" si="5"/>
        <v>0.77389610156404309</v>
      </c>
      <c r="BC67" s="25">
        <f t="shared" si="5"/>
        <v>0.22570221813735117</v>
      </c>
      <c r="BD67" s="25">
        <f t="shared" si="5"/>
        <v>1.2048672751925522</v>
      </c>
      <c r="BE67" s="25">
        <f t="shared" si="5"/>
        <v>0.1230302597773337</v>
      </c>
      <c r="BF67" s="25">
        <f t="shared" si="5"/>
        <v>0.14674436737932045</v>
      </c>
      <c r="BG67" s="25">
        <f t="shared" si="5"/>
        <v>0.37954979788461368</v>
      </c>
      <c r="BH67" s="25">
        <f t="shared" si="5"/>
        <v>0.80734142594882163</v>
      </c>
      <c r="BI67" s="25">
        <f t="shared" si="5"/>
        <v>-0.31735891988615655</v>
      </c>
      <c r="BJ67" s="25">
        <f t="shared" si="5"/>
        <v>1</v>
      </c>
      <c r="BK67" s="26" t="e">
        <f t="shared" si="5"/>
        <v>#VALUE!</v>
      </c>
    </row>
    <row r="68" spans="1:63" ht="21.4" thickBot="1" x14ac:dyDescent="0.5">
      <c r="A68" s="20" t="s">
        <v>60</v>
      </c>
      <c r="K68" s="100"/>
      <c r="L68" s="39" t="s">
        <v>60</v>
      </c>
      <c r="M68" s="24">
        <v>-99.774174000000002</v>
      </c>
      <c r="N68" s="30">
        <v>-0.49095800000000001</v>
      </c>
      <c r="O68" s="49" t="s">
        <v>1</v>
      </c>
      <c r="P68" s="55">
        <v>3.2872999999999999E-2</v>
      </c>
      <c r="Q68" s="55">
        <v>0.14918400000000001</v>
      </c>
      <c r="R68" s="55">
        <v>1.8148999999999998E-2</v>
      </c>
      <c r="S68" s="55">
        <v>-0.39879999999999999</v>
      </c>
      <c r="T68" s="55">
        <v>-0.47837200000000002</v>
      </c>
      <c r="U68" s="55">
        <v>0.20042199999999999</v>
      </c>
      <c r="V68" s="55">
        <v>-3.0691E-2</v>
      </c>
      <c r="W68" s="30">
        <v>7.3665999999999995E-2</v>
      </c>
      <c r="X68" s="58">
        <v>0.22562199999999999</v>
      </c>
      <c r="AY68" t="s">
        <v>47</v>
      </c>
      <c r="AZ68" t="str">
        <f t="shared" si="6"/>
        <v>NaN</v>
      </c>
      <c r="BA68" s="27" t="e">
        <f t="shared" si="7"/>
        <v>#VALUE!</v>
      </c>
      <c r="BB68" s="28" t="e">
        <f t="shared" si="5"/>
        <v>#VALUE!</v>
      </c>
      <c r="BC68" s="28" t="e">
        <f t="shared" si="5"/>
        <v>#VALUE!</v>
      </c>
      <c r="BD68" s="28" t="e">
        <f t="shared" si="5"/>
        <v>#VALUE!</v>
      </c>
      <c r="BE68" s="28" t="e">
        <f t="shared" si="5"/>
        <v>#VALUE!</v>
      </c>
      <c r="BF68" s="28" t="e">
        <f t="shared" si="5"/>
        <v>#VALUE!</v>
      </c>
      <c r="BG68" s="28" t="e">
        <f t="shared" si="5"/>
        <v>#VALUE!</v>
      </c>
      <c r="BH68" s="28" t="e">
        <f t="shared" si="5"/>
        <v>#VALUE!</v>
      </c>
      <c r="BI68" s="28" t="e">
        <f t="shared" si="5"/>
        <v>#VALUE!</v>
      </c>
      <c r="BJ68" s="28" t="e">
        <f t="shared" si="5"/>
        <v>#VALUE!</v>
      </c>
      <c r="BK68" s="29" t="e">
        <f t="shared" si="5"/>
        <v>#VALUE!</v>
      </c>
    </row>
    <row r="69" spans="1:63" ht="21" x14ac:dyDescent="0.45">
      <c r="A69" s="20" t="s">
        <v>61</v>
      </c>
      <c r="K69" s="100"/>
      <c r="L69" s="39" t="s">
        <v>61</v>
      </c>
      <c r="M69" s="24">
        <v>-99.806929999999994</v>
      </c>
      <c r="N69" s="30">
        <v>-0.52382600000000001</v>
      </c>
      <c r="O69" s="55">
        <v>-3.2882000000000002E-2</v>
      </c>
      <c r="P69" s="49" t="s">
        <v>1</v>
      </c>
      <c r="Q69" s="30">
        <v>0.11630500000000001</v>
      </c>
      <c r="R69" s="30">
        <v>-1.473E-2</v>
      </c>
      <c r="S69" s="30">
        <v>-0.43168200000000001</v>
      </c>
      <c r="T69" s="55">
        <v>-0.511239</v>
      </c>
      <c r="U69" s="55">
        <v>0.167543</v>
      </c>
      <c r="V69" s="30">
        <v>-6.3566999999999999E-2</v>
      </c>
      <c r="W69" s="30">
        <v>4.0786999999999997E-2</v>
      </c>
      <c r="X69" s="58">
        <v>0.192743</v>
      </c>
    </row>
    <row r="70" spans="1:63" ht="21" x14ac:dyDescent="0.45">
      <c r="A70" s="20" t="s">
        <v>62</v>
      </c>
      <c r="K70" s="100"/>
      <c r="L70" s="39" t="s">
        <v>62</v>
      </c>
      <c r="M70" s="24">
        <v>-99.922635999999997</v>
      </c>
      <c r="N70" s="30">
        <v>-0.64017800000000002</v>
      </c>
      <c r="O70" s="55">
        <v>-0.14919399999999999</v>
      </c>
      <c r="P70" s="30">
        <v>-0.116315</v>
      </c>
      <c r="Q70" s="55" t="s">
        <v>1</v>
      </c>
      <c r="R70" s="30">
        <v>-0.13103699999999999</v>
      </c>
      <c r="S70" s="30">
        <v>-0.547983</v>
      </c>
      <c r="T70" s="55">
        <v>-0.62755899999999998</v>
      </c>
      <c r="U70" s="30">
        <v>5.1230999999999999E-2</v>
      </c>
      <c r="V70" s="30">
        <v>-0.17987900000000001</v>
      </c>
      <c r="W70" s="30">
        <v>-7.5524999999999995E-2</v>
      </c>
      <c r="X70" s="46">
        <v>7.6428999999999997E-2</v>
      </c>
    </row>
    <row r="71" spans="1:63" ht="21" x14ac:dyDescent="0.45">
      <c r="A71" s="20" t="s">
        <v>63</v>
      </c>
      <c r="K71" s="100"/>
      <c r="L71" s="39" t="s">
        <v>63</v>
      </c>
      <c r="M71" s="24">
        <v>-99.792405000000002</v>
      </c>
      <c r="N71" s="30">
        <v>-0.50909599999999999</v>
      </c>
      <c r="O71" s="55">
        <v>-1.8155000000000001E-2</v>
      </c>
      <c r="P71" s="30">
        <v>1.4721E-2</v>
      </c>
      <c r="Q71" s="30">
        <v>0.13103200000000001</v>
      </c>
      <c r="R71" s="49" t="s">
        <v>1</v>
      </c>
      <c r="S71" s="30">
        <v>-0.41695599999999999</v>
      </c>
      <c r="T71" s="55">
        <v>-0.49651899999999999</v>
      </c>
      <c r="U71" s="55">
        <v>0.18226999999999999</v>
      </c>
      <c r="V71" s="30">
        <v>-4.8836999999999998E-2</v>
      </c>
      <c r="W71" s="30">
        <v>5.5515000000000002E-2</v>
      </c>
      <c r="X71" s="46">
        <v>0.20746899999999999</v>
      </c>
    </row>
    <row r="72" spans="1:63" ht="21" x14ac:dyDescent="0.45">
      <c r="A72" s="20" t="s">
        <v>64</v>
      </c>
      <c r="K72" s="100"/>
      <c r="L72" s="39" t="s">
        <v>64</v>
      </c>
      <c r="M72" s="24">
        <v>-99.375084999999999</v>
      </c>
      <c r="N72" s="30">
        <v>-9.2804999999999999E-2</v>
      </c>
      <c r="O72" s="55">
        <v>0.39831</v>
      </c>
      <c r="P72" s="30">
        <v>0.43118600000000001</v>
      </c>
      <c r="Q72" s="30">
        <v>0.54749899999999996</v>
      </c>
      <c r="R72" s="30">
        <v>0.416466</v>
      </c>
      <c r="S72" s="49" t="s">
        <v>1</v>
      </c>
      <c r="T72" s="55">
        <v>-8.0112000000000003E-2</v>
      </c>
      <c r="U72" s="30">
        <v>0.59873500000000002</v>
      </c>
      <c r="V72" s="30">
        <v>0.36762499999999998</v>
      </c>
      <c r="W72" s="30">
        <v>0.47198000000000001</v>
      </c>
      <c r="X72" s="46">
        <v>0.62393699999999996</v>
      </c>
    </row>
    <row r="73" spans="1:63" ht="21" x14ac:dyDescent="0.45">
      <c r="A73" s="20" t="s">
        <v>65</v>
      </c>
      <c r="K73" s="100"/>
      <c r="L73" s="39" t="s">
        <v>65</v>
      </c>
      <c r="M73" s="24">
        <v>-99.297048000000004</v>
      </c>
      <c r="N73" s="30">
        <v>-1.2743000000000001E-2</v>
      </c>
      <c r="O73" s="55">
        <v>0.47814899999999999</v>
      </c>
      <c r="P73" s="55">
        <v>0.51103500000000002</v>
      </c>
      <c r="Q73" s="55">
        <v>0.627336</v>
      </c>
      <c r="R73" s="55">
        <v>0.49630299999999999</v>
      </c>
      <c r="S73" s="55">
        <v>7.9285999999999995E-2</v>
      </c>
      <c r="T73" s="49" t="s">
        <v>1</v>
      </c>
      <c r="U73" s="55">
        <v>0.67858099999999999</v>
      </c>
      <c r="V73" s="55">
        <v>0.44742500000000002</v>
      </c>
      <c r="W73" s="55">
        <v>0.55181500000000006</v>
      </c>
      <c r="X73" s="58">
        <v>0.70378399999999997</v>
      </c>
    </row>
    <row r="74" spans="1:63" ht="21" x14ac:dyDescent="0.45">
      <c r="A74" s="20" t="s">
        <v>66</v>
      </c>
      <c r="K74" s="100"/>
      <c r="L74" s="39" t="s">
        <v>66</v>
      </c>
      <c r="M74" s="24">
        <v>-99.974950000000007</v>
      </c>
      <c r="N74" s="30">
        <v>-0.69136399999999998</v>
      </c>
      <c r="O74" s="55">
        <v>-0.20042599999999999</v>
      </c>
      <c r="P74" s="55">
        <v>-0.16755100000000001</v>
      </c>
      <c r="Q74" s="30">
        <v>-5.1240000000000001E-2</v>
      </c>
      <c r="R74" s="55">
        <v>-0.18227499999999999</v>
      </c>
      <c r="S74" s="30">
        <v>-0.59922799999999998</v>
      </c>
      <c r="T74" s="55">
        <v>-0.67878899999999998</v>
      </c>
      <c r="U74" s="49" t="s">
        <v>1</v>
      </c>
      <c r="V74" s="30">
        <v>-0.23110900000000001</v>
      </c>
      <c r="W74" s="30">
        <v>-0.12675900000000001</v>
      </c>
      <c r="X74" s="58">
        <v>2.5198000000000002E-2</v>
      </c>
    </row>
    <row r="75" spans="1:63" ht="21" x14ac:dyDescent="0.45">
      <c r="A75" s="20" t="s">
        <v>67</v>
      </c>
      <c r="K75" s="100"/>
      <c r="L75" s="39" t="s">
        <v>67</v>
      </c>
      <c r="M75" s="24">
        <v>-99.742602000000005</v>
      </c>
      <c r="N75" s="30">
        <v>-0.46043899999999999</v>
      </c>
      <c r="O75" s="55">
        <v>3.0533000000000001E-2</v>
      </c>
      <c r="P75" s="30">
        <v>6.3408999999999993E-2</v>
      </c>
      <c r="Q75" s="30">
        <v>0.17972299999999999</v>
      </c>
      <c r="R75" s="30">
        <v>4.8693E-2</v>
      </c>
      <c r="S75" s="30">
        <v>-0.36825999999999998</v>
      </c>
      <c r="T75" s="55">
        <v>-0.44786599999999999</v>
      </c>
      <c r="U75" s="30">
        <v>0.230958</v>
      </c>
      <c r="V75" s="49" t="s">
        <v>1</v>
      </c>
      <c r="W75" s="30">
        <v>0.10420699999999999</v>
      </c>
      <c r="X75" s="46">
        <v>0.25615599999999999</v>
      </c>
    </row>
    <row r="76" spans="1:63" ht="21" x14ac:dyDescent="0.45">
      <c r="A76" s="20" t="s">
        <v>68</v>
      </c>
      <c r="K76" s="100"/>
      <c r="L76" s="39" t="s">
        <v>68</v>
      </c>
      <c r="M76" s="24">
        <v>-99.846676000000002</v>
      </c>
      <c r="N76" s="30">
        <v>-0.56466400000000005</v>
      </c>
      <c r="O76" s="30">
        <v>-7.3723999999999998E-2</v>
      </c>
      <c r="P76" s="30">
        <v>-4.0848000000000002E-2</v>
      </c>
      <c r="Q76" s="30">
        <v>7.5459999999999999E-2</v>
      </c>
      <c r="R76" s="30">
        <v>-5.5574999999999999E-2</v>
      </c>
      <c r="S76" s="30">
        <v>-0.47251900000000002</v>
      </c>
      <c r="T76" s="55">
        <v>-0.55209200000000003</v>
      </c>
      <c r="U76" s="30">
        <v>0.126691</v>
      </c>
      <c r="V76" s="30">
        <v>-0.104405</v>
      </c>
      <c r="W76" s="49" t="s">
        <v>1</v>
      </c>
      <c r="X76" s="46">
        <v>0.151897</v>
      </c>
    </row>
    <row r="77" spans="1:63" ht="21.4" thickBot="1" x14ac:dyDescent="0.5">
      <c r="A77" s="20" t="s">
        <v>69</v>
      </c>
      <c r="K77" s="100"/>
      <c r="L77" s="39" t="s">
        <v>69</v>
      </c>
      <c r="M77" s="24">
        <v>-100</v>
      </c>
      <c r="N77" s="30">
        <v>-0.71657199999999999</v>
      </c>
      <c r="O77" s="55">
        <v>-0.22562699999999999</v>
      </c>
      <c r="P77" s="30">
        <v>-0.19275100000000001</v>
      </c>
      <c r="Q77" s="30">
        <v>-7.6439999999999994E-2</v>
      </c>
      <c r="R77" s="30">
        <v>-0.20747499999999999</v>
      </c>
      <c r="S77" s="30">
        <v>-0.62442299999999995</v>
      </c>
      <c r="T77" s="55">
        <v>-0.70398799999999995</v>
      </c>
      <c r="U77" s="30">
        <v>-2.5201999999999999E-2</v>
      </c>
      <c r="V77" s="30">
        <v>-0.25631300000000001</v>
      </c>
      <c r="W77" s="30">
        <v>-0.15195900000000001</v>
      </c>
      <c r="X77" s="59" t="s">
        <v>1</v>
      </c>
    </row>
    <row r="78" spans="1:63" x14ac:dyDescent="0.45">
      <c r="A78" s="20" t="s">
        <v>2</v>
      </c>
      <c r="L78" s="40" t="s">
        <v>3</v>
      </c>
      <c r="M78" s="21">
        <v>-11.383668</v>
      </c>
      <c r="N78" s="22">
        <v>-11.377469</v>
      </c>
      <c r="O78" s="22">
        <v>-11.376599000000001</v>
      </c>
      <c r="P78" s="22">
        <v>-11.3767</v>
      </c>
      <c r="Q78" s="22">
        <v>-11.376681</v>
      </c>
      <c r="R78" s="22">
        <v>-11.376550999999999</v>
      </c>
      <c r="S78" s="22">
        <v>-11.376823999999999</v>
      </c>
      <c r="T78" s="22">
        <v>-11.37693</v>
      </c>
      <c r="U78" s="22">
        <v>-11.376564999999999</v>
      </c>
      <c r="V78" s="22">
        <v>-11.376683</v>
      </c>
      <c r="W78" s="22">
        <v>-11.376507</v>
      </c>
      <c r="X78" s="23">
        <v>-11.37659</v>
      </c>
    </row>
    <row r="79" spans="1:63" x14ac:dyDescent="0.45">
      <c r="A79" s="20" t="s">
        <v>3</v>
      </c>
      <c r="L79" s="40" t="s">
        <v>4</v>
      </c>
      <c r="M79" s="24">
        <v>1.5690000000000001E-3</v>
      </c>
      <c r="N79" s="25">
        <v>1.585E-3</v>
      </c>
      <c r="O79" s="25">
        <v>1.5839999999999999E-3</v>
      </c>
      <c r="P79" s="25">
        <v>1.5839999999999999E-3</v>
      </c>
      <c r="Q79" s="25">
        <v>1.5839999999999999E-3</v>
      </c>
      <c r="R79" s="25">
        <v>1.5839999999999999E-3</v>
      </c>
      <c r="S79" s="25">
        <v>1.5839999999999999E-3</v>
      </c>
      <c r="T79" s="25">
        <v>1.5839999999999999E-3</v>
      </c>
      <c r="U79" s="25">
        <v>1.5839999999999999E-3</v>
      </c>
      <c r="V79" s="25">
        <v>1.5839999999999999E-3</v>
      </c>
      <c r="W79" s="25">
        <v>1.5839999999999999E-3</v>
      </c>
      <c r="X79" s="26">
        <v>1.5839999999999999E-3</v>
      </c>
    </row>
    <row r="80" spans="1:63" x14ac:dyDescent="0.45">
      <c r="A80" s="20" t="s">
        <v>4</v>
      </c>
      <c r="L80" s="40" t="s">
        <v>5</v>
      </c>
      <c r="M80" s="24">
        <v>-4.6299999999999998E-4</v>
      </c>
      <c r="N80" s="25">
        <v>-4.7399999999999997E-4</v>
      </c>
      <c r="O80" s="25">
        <v>-4.73E-4</v>
      </c>
      <c r="P80" s="25">
        <v>-4.73E-4</v>
      </c>
      <c r="Q80" s="25">
        <v>-4.73E-4</v>
      </c>
      <c r="R80" s="25">
        <v>-4.73E-4</v>
      </c>
      <c r="S80" s="25">
        <v>-4.73E-4</v>
      </c>
      <c r="T80" s="25">
        <v>-4.7399999999999997E-4</v>
      </c>
      <c r="U80" s="25">
        <v>-4.73E-4</v>
      </c>
      <c r="V80" s="25">
        <v>-4.73E-4</v>
      </c>
      <c r="W80" s="25">
        <v>-4.7399999999999997E-4</v>
      </c>
      <c r="X80" s="26">
        <v>-4.73E-4</v>
      </c>
    </row>
    <row r="81" spans="1:24" x14ac:dyDescent="0.45">
      <c r="A81" s="20" t="s">
        <v>5</v>
      </c>
      <c r="L81" s="40" t="s">
        <v>6</v>
      </c>
      <c r="M81" s="24">
        <v>-7.3489999999999996E-3</v>
      </c>
      <c r="N81" s="25">
        <v>-7.2979999999999998E-3</v>
      </c>
      <c r="O81" s="25">
        <v>-7.2989999999999999E-3</v>
      </c>
      <c r="P81" s="25">
        <v>-7.2989999999999999E-3</v>
      </c>
      <c r="Q81" s="25">
        <v>-7.2989999999999999E-3</v>
      </c>
      <c r="R81" s="25">
        <v>-7.2989999999999999E-3</v>
      </c>
      <c r="S81" s="25">
        <v>-7.2989999999999999E-3</v>
      </c>
      <c r="T81" s="25">
        <v>-7.2989999999999999E-3</v>
      </c>
      <c r="U81" s="25">
        <v>-7.2989999999999999E-3</v>
      </c>
      <c r="V81" s="25">
        <v>-7.2989999999999999E-3</v>
      </c>
      <c r="W81" s="25">
        <v>-7.2989999999999999E-3</v>
      </c>
      <c r="X81" s="26">
        <v>-7.2989999999999999E-3</v>
      </c>
    </row>
    <row r="82" spans="1:24" x14ac:dyDescent="0.45">
      <c r="A82" s="20" t="s">
        <v>6</v>
      </c>
      <c r="L82" s="40" t="s">
        <v>7</v>
      </c>
      <c r="M82" s="24">
        <v>-1.9629000000000001E-2</v>
      </c>
      <c r="N82" s="25">
        <v>-1.9606999999999999E-2</v>
      </c>
      <c r="O82" s="25">
        <v>-1.9605000000000001E-2</v>
      </c>
      <c r="P82" s="25">
        <v>-1.9605000000000001E-2</v>
      </c>
      <c r="Q82" s="25">
        <v>-1.9605000000000001E-2</v>
      </c>
      <c r="R82" s="25">
        <v>-1.9605999999999998E-2</v>
      </c>
      <c r="S82" s="25">
        <v>-1.9605999999999998E-2</v>
      </c>
      <c r="T82" s="25">
        <v>-1.9605999999999998E-2</v>
      </c>
      <c r="U82" s="25">
        <v>-1.9605000000000001E-2</v>
      </c>
      <c r="V82" s="25">
        <v>-1.9605999999999998E-2</v>
      </c>
      <c r="W82" s="25">
        <v>-1.9605000000000001E-2</v>
      </c>
      <c r="X82" s="26">
        <v>-1.9605000000000001E-2</v>
      </c>
    </row>
    <row r="83" spans="1:24" x14ac:dyDescent="0.45">
      <c r="A83" s="20" t="s">
        <v>7</v>
      </c>
      <c r="L83" s="40" t="s">
        <v>8</v>
      </c>
      <c r="M83" s="24">
        <v>-1.0592000000000001E-2</v>
      </c>
      <c r="N83" s="25">
        <v>-1.0621999999999999E-2</v>
      </c>
      <c r="O83" s="25">
        <v>-1.0621E-2</v>
      </c>
      <c r="P83" s="25">
        <v>-1.0621E-2</v>
      </c>
      <c r="Q83" s="25">
        <v>-1.0621E-2</v>
      </c>
      <c r="R83" s="25">
        <v>-1.0621E-2</v>
      </c>
      <c r="S83" s="25">
        <v>-1.0621E-2</v>
      </c>
      <c r="T83" s="25">
        <v>-1.0621E-2</v>
      </c>
      <c r="U83" s="25">
        <v>-1.0621E-2</v>
      </c>
      <c r="V83" s="25">
        <v>-1.0621E-2</v>
      </c>
      <c r="W83" s="25">
        <v>-1.0621E-2</v>
      </c>
      <c r="X83" s="26">
        <v>-1.0621E-2</v>
      </c>
    </row>
    <row r="84" spans="1:24" x14ac:dyDescent="0.45">
      <c r="A84" s="20" t="s">
        <v>8</v>
      </c>
      <c r="L84" s="40" t="s">
        <v>9</v>
      </c>
      <c r="M84" s="24">
        <v>-1.2151E-2</v>
      </c>
      <c r="N84" s="25">
        <v>-1.2197E-2</v>
      </c>
      <c r="O84" s="25">
        <v>-1.2193000000000001E-2</v>
      </c>
      <c r="P84" s="25">
        <v>-1.2193000000000001E-2</v>
      </c>
      <c r="Q84" s="25">
        <v>-1.2194E-2</v>
      </c>
      <c r="R84" s="25">
        <v>-1.2193000000000001E-2</v>
      </c>
      <c r="S84" s="25">
        <v>-1.2193000000000001E-2</v>
      </c>
      <c r="T84" s="25">
        <v>-1.2193000000000001E-2</v>
      </c>
      <c r="U84" s="25">
        <v>-1.2194E-2</v>
      </c>
      <c r="V84" s="25">
        <v>-1.2194E-2</v>
      </c>
      <c r="W84" s="25">
        <v>-1.2194E-2</v>
      </c>
      <c r="X84" s="26">
        <v>-1.2194E-2</v>
      </c>
    </row>
    <row r="85" spans="1:24" ht="14.65" thickBot="1" x14ac:dyDescent="0.5">
      <c r="A85" s="20" t="s">
        <v>9</v>
      </c>
      <c r="L85" s="40" t="s">
        <v>89</v>
      </c>
      <c r="M85" s="27">
        <v>-0.16304299999999999</v>
      </c>
      <c r="N85" s="28">
        <v>-0.16217500000000001</v>
      </c>
      <c r="O85" s="28">
        <v>-0.16216800000000001</v>
      </c>
      <c r="P85" s="28">
        <v>-0.16216700000000001</v>
      </c>
      <c r="Q85" s="28">
        <v>-0.162166</v>
      </c>
      <c r="R85" s="28">
        <v>-0.16216700000000001</v>
      </c>
      <c r="S85" s="28">
        <v>-0.162166</v>
      </c>
      <c r="T85" s="28">
        <v>-0.16217200000000001</v>
      </c>
      <c r="U85" s="28">
        <v>-0.162166</v>
      </c>
      <c r="V85" s="28">
        <v>-0.16217300000000001</v>
      </c>
      <c r="W85" s="28">
        <v>-0.16216800000000001</v>
      </c>
      <c r="X85" s="29">
        <v>-0.162166</v>
      </c>
    </row>
    <row r="86" spans="1:24" x14ac:dyDescent="0.45">
      <c r="A86" s="20" t="s">
        <v>89</v>
      </c>
      <c r="L86" s="40" t="s">
        <v>123</v>
      </c>
      <c r="M86" s="21">
        <v>4.3899999999999999E-4</v>
      </c>
      <c r="N86" s="22">
        <v>6.5899999999999997E-4</v>
      </c>
      <c r="O86" s="22">
        <v>6.6799999999999997E-4</v>
      </c>
      <c r="P86" s="22">
        <v>6.69E-4</v>
      </c>
      <c r="Q86" s="22">
        <v>6.6799999999999997E-4</v>
      </c>
      <c r="R86" s="22">
        <v>6.69E-4</v>
      </c>
      <c r="S86" s="22">
        <v>6.6100000000000002E-4</v>
      </c>
      <c r="T86" s="22">
        <v>6.6500000000000001E-4</v>
      </c>
      <c r="U86" s="22">
        <v>6.6799999999999997E-4</v>
      </c>
      <c r="V86" s="22">
        <v>6.6699999999999995E-4</v>
      </c>
      <c r="W86" s="22">
        <v>6.69E-4</v>
      </c>
      <c r="X86" s="23">
        <v>6.6799999999999997E-4</v>
      </c>
    </row>
    <row r="87" spans="1:24" x14ac:dyDescent="0.45">
      <c r="A87" s="20" t="s">
        <v>90</v>
      </c>
      <c r="L87" s="40" t="s">
        <v>124</v>
      </c>
      <c r="M87" s="24">
        <v>-3.4849999999999998E-3</v>
      </c>
      <c r="N87" s="25">
        <v>-3.4580000000000001E-3</v>
      </c>
      <c r="O87" s="25">
        <v>-3.457E-3</v>
      </c>
      <c r="P87" s="25">
        <v>-3.457E-3</v>
      </c>
      <c r="Q87" s="25">
        <v>-3.457E-3</v>
      </c>
      <c r="R87" s="25">
        <v>-3.457E-3</v>
      </c>
      <c r="S87" s="25">
        <v>-3.457E-3</v>
      </c>
      <c r="T87" s="25">
        <v>-3.457E-3</v>
      </c>
      <c r="U87" s="25">
        <v>-3.457E-3</v>
      </c>
      <c r="V87" s="25">
        <v>-3.457E-3</v>
      </c>
      <c r="W87" s="25">
        <v>-3.457E-3</v>
      </c>
      <c r="X87" s="26">
        <v>-3.457E-3</v>
      </c>
    </row>
    <row r="88" spans="1:24" x14ac:dyDescent="0.45">
      <c r="A88" s="20" t="s">
        <v>91</v>
      </c>
      <c r="L88" s="40" t="s">
        <v>94</v>
      </c>
      <c r="M88" s="24">
        <v>-4.4304000000000003E-2</v>
      </c>
      <c r="N88" s="25">
        <v>-4.3881999999999997E-2</v>
      </c>
      <c r="O88" s="25">
        <v>-4.3888000000000003E-2</v>
      </c>
      <c r="P88" s="25">
        <v>-4.3888000000000003E-2</v>
      </c>
      <c r="Q88" s="25">
        <v>-4.3886000000000001E-2</v>
      </c>
      <c r="R88" s="25">
        <v>-4.3888999999999997E-2</v>
      </c>
      <c r="S88" s="25">
        <v>-4.3896999999999999E-2</v>
      </c>
      <c r="T88" s="25">
        <v>-4.3898E-2</v>
      </c>
      <c r="U88" s="25">
        <v>-4.3888999999999997E-2</v>
      </c>
      <c r="V88" s="25">
        <v>-4.3889999999999998E-2</v>
      </c>
      <c r="W88" s="25">
        <v>-4.3887000000000002E-2</v>
      </c>
      <c r="X88" s="26">
        <v>-4.3887000000000002E-2</v>
      </c>
    </row>
    <row r="89" spans="1:24" x14ac:dyDescent="0.45">
      <c r="A89" s="20" t="s">
        <v>92</v>
      </c>
      <c r="L89" s="40" t="s">
        <v>95</v>
      </c>
      <c r="M89" s="24">
        <v>1.2525E-2</v>
      </c>
      <c r="N89" s="25">
        <v>1.392E-2</v>
      </c>
      <c r="O89" s="25">
        <v>1.3883E-2</v>
      </c>
      <c r="P89" s="25">
        <v>1.3883E-2</v>
      </c>
      <c r="Q89" s="25">
        <v>1.3885E-2</v>
      </c>
      <c r="R89" s="25">
        <v>1.3880999999999999E-2</v>
      </c>
      <c r="S89" s="25">
        <v>1.3878E-2</v>
      </c>
      <c r="T89" s="25">
        <v>1.3879000000000001E-2</v>
      </c>
      <c r="U89" s="25">
        <v>1.3887E-2</v>
      </c>
      <c r="V89" s="25">
        <v>1.3883E-2</v>
      </c>
      <c r="W89" s="25">
        <v>1.3885E-2</v>
      </c>
      <c r="X89" s="26">
        <v>1.3886000000000001E-2</v>
      </c>
    </row>
    <row r="90" spans="1:24" x14ac:dyDescent="0.45">
      <c r="A90" s="20" t="s">
        <v>93</v>
      </c>
      <c r="L90" s="40" t="s">
        <v>125</v>
      </c>
      <c r="M90" s="24">
        <v>-5.0943000000000002E-2</v>
      </c>
      <c r="N90" s="25">
        <v>-5.2488E-2</v>
      </c>
      <c r="O90" s="25">
        <v>-5.2457999999999998E-2</v>
      </c>
      <c r="P90" s="25">
        <v>-5.2456000000000003E-2</v>
      </c>
      <c r="Q90" s="25">
        <v>-5.2458999999999999E-2</v>
      </c>
      <c r="R90" s="25">
        <v>-5.2455000000000002E-2</v>
      </c>
      <c r="S90" s="25">
        <v>-5.2451999999999999E-2</v>
      </c>
      <c r="T90" s="25">
        <v>-5.2451999999999999E-2</v>
      </c>
      <c r="U90" s="25">
        <v>-5.2458999999999999E-2</v>
      </c>
      <c r="V90" s="25">
        <v>-5.246E-2</v>
      </c>
      <c r="W90" s="25">
        <v>-5.246E-2</v>
      </c>
      <c r="X90" s="26">
        <v>-5.246E-2</v>
      </c>
    </row>
    <row r="91" spans="1:24" x14ac:dyDescent="0.45">
      <c r="A91" s="20" t="s">
        <v>94</v>
      </c>
      <c r="L91" s="40" t="s">
        <v>126</v>
      </c>
      <c r="M91" s="24">
        <v>-1.6948999999999999E-2</v>
      </c>
      <c r="N91" s="25">
        <v>-1.6964E-2</v>
      </c>
      <c r="O91" s="25">
        <v>-1.6965000000000001E-2</v>
      </c>
      <c r="P91" s="25">
        <v>-1.6965000000000001E-2</v>
      </c>
      <c r="Q91" s="25">
        <v>-1.6965000000000001E-2</v>
      </c>
      <c r="R91" s="25">
        <v>-1.6965000000000001E-2</v>
      </c>
      <c r="S91" s="25">
        <v>-1.6976000000000002E-2</v>
      </c>
      <c r="T91" s="25">
        <v>-1.6965000000000001E-2</v>
      </c>
      <c r="U91" s="25">
        <v>-1.6965000000000001E-2</v>
      </c>
      <c r="V91" s="25">
        <v>-1.6965999999999998E-2</v>
      </c>
      <c r="W91" s="25">
        <v>-1.6965000000000001E-2</v>
      </c>
      <c r="X91" s="26">
        <v>-1.6965000000000001E-2</v>
      </c>
    </row>
    <row r="92" spans="1:24" x14ac:dyDescent="0.45">
      <c r="A92" s="20" t="s">
        <v>95</v>
      </c>
      <c r="L92" s="40" t="s">
        <v>98</v>
      </c>
      <c r="M92" s="24">
        <v>-7.7522999999999995E-2</v>
      </c>
      <c r="N92" s="25">
        <v>-7.8001000000000001E-2</v>
      </c>
      <c r="O92" s="25">
        <v>-7.7990000000000004E-2</v>
      </c>
      <c r="P92" s="25">
        <v>-7.7990000000000004E-2</v>
      </c>
      <c r="Q92" s="25">
        <v>-7.7991000000000005E-2</v>
      </c>
      <c r="R92" s="25">
        <v>-7.7990000000000004E-2</v>
      </c>
      <c r="S92" s="25">
        <v>-7.7986E-2</v>
      </c>
      <c r="T92" s="25">
        <v>-7.7990000000000004E-2</v>
      </c>
      <c r="U92" s="25">
        <v>-7.7990000000000004E-2</v>
      </c>
      <c r="V92" s="25">
        <v>-7.7991000000000005E-2</v>
      </c>
      <c r="W92" s="25">
        <v>-7.7990000000000004E-2</v>
      </c>
      <c r="X92" s="26">
        <v>-7.7991000000000005E-2</v>
      </c>
    </row>
    <row r="93" spans="1:24" x14ac:dyDescent="0.45">
      <c r="A93" s="20" t="s">
        <v>96</v>
      </c>
      <c r="L93" s="40" t="s">
        <v>99</v>
      </c>
      <c r="M93" s="24">
        <v>-0.117092</v>
      </c>
      <c r="N93" s="25">
        <v>-0.117052</v>
      </c>
      <c r="O93" s="25">
        <v>-0.117067</v>
      </c>
      <c r="P93" s="25">
        <v>-0.11706900000000001</v>
      </c>
      <c r="Q93" s="25">
        <v>-0.117067</v>
      </c>
      <c r="R93" s="25">
        <v>-0.11706800000000001</v>
      </c>
      <c r="S93" s="25">
        <v>-0.117063</v>
      </c>
      <c r="T93" s="25">
        <v>-0.11706999999999999</v>
      </c>
      <c r="U93" s="25">
        <v>-0.11706999999999999</v>
      </c>
      <c r="V93" s="25">
        <v>-0.11706900000000001</v>
      </c>
      <c r="W93" s="25">
        <v>-0.117067</v>
      </c>
      <c r="X93" s="26">
        <v>-0.117067</v>
      </c>
    </row>
    <row r="94" spans="1:24" x14ac:dyDescent="0.45">
      <c r="A94" s="20" t="s">
        <v>97</v>
      </c>
      <c r="L94" s="40" t="s">
        <v>101</v>
      </c>
      <c r="M94" s="24">
        <v>0.13986499999999999</v>
      </c>
      <c r="N94" s="25">
        <v>0.14045099999999999</v>
      </c>
      <c r="O94" s="25">
        <v>0.14043600000000001</v>
      </c>
      <c r="P94" s="25">
        <v>0.140435</v>
      </c>
      <c r="Q94" s="25">
        <v>0.14043700000000001</v>
      </c>
      <c r="R94" s="25">
        <v>0.140435</v>
      </c>
      <c r="S94" s="25">
        <v>0.140431</v>
      </c>
      <c r="T94" s="25">
        <v>0.14043600000000001</v>
      </c>
      <c r="U94" s="25">
        <v>0.14043700000000001</v>
      </c>
      <c r="V94" s="25">
        <v>0.14043600000000001</v>
      </c>
      <c r="W94" s="25">
        <v>0.14043700000000001</v>
      </c>
      <c r="X94" s="26">
        <v>0.14043800000000001</v>
      </c>
    </row>
    <row r="95" spans="1:24" x14ac:dyDescent="0.45">
      <c r="A95" s="20" t="s">
        <v>98</v>
      </c>
      <c r="L95" s="40" t="s">
        <v>102</v>
      </c>
      <c r="M95" s="24">
        <v>0.12629099999999999</v>
      </c>
      <c r="N95" s="25">
        <v>0.126031</v>
      </c>
      <c r="O95" s="25">
        <v>0.12604599999999999</v>
      </c>
      <c r="P95" s="25">
        <v>0.12604599999999999</v>
      </c>
      <c r="Q95" s="25">
        <v>0.12604599999999999</v>
      </c>
      <c r="R95" s="25">
        <v>0.12604699999999999</v>
      </c>
      <c r="S95" s="25">
        <v>0.12604799999999999</v>
      </c>
      <c r="T95" s="25">
        <v>0.12604699999999999</v>
      </c>
      <c r="U95" s="25">
        <v>0.12604599999999999</v>
      </c>
      <c r="V95" s="25">
        <v>0.12604499999999999</v>
      </c>
      <c r="W95" s="25">
        <v>0.12604599999999999</v>
      </c>
      <c r="X95" s="26">
        <v>0.12604599999999999</v>
      </c>
    </row>
    <row r="96" spans="1:24" x14ac:dyDescent="0.45">
      <c r="A96" s="20" t="s">
        <v>99</v>
      </c>
      <c r="L96" s="40" t="s">
        <v>103</v>
      </c>
      <c r="M96" s="24">
        <v>0.103778</v>
      </c>
      <c r="N96" s="25">
        <v>0.10451199999999999</v>
      </c>
      <c r="O96" s="25">
        <v>0.10457</v>
      </c>
      <c r="P96" s="25">
        <v>0.104572</v>
      </c>
      <c r="Q96" s="25">
        <v>0.104572</v>
      </c>
      <c r="R96" s="25">
        <v>0.104573</v>
      </c>
      <c r="S96" s="25">
        <v>0.10457</v>
      </c>
      <c r="T96" s="25">
        <v>0.10456500000000001</v>
      </c>
      <c r="U96" s="25">
        <v>0.104573</v>
      </c>
      <c r="V96" s="25">
        <v>0.10456699999999999</v>
      </c>
      <c r="W96" s="25">
        <v>0.104571</v>
      </c>
      <c r="X96" s="26">
        <v>0.104573</v>
      </c>
    </row>
    <row r="97" spans="1:24" x14ac:dyDescent="0.45">
      <c r="A97" s="20" t="s">
        <v>100</v>
      </c>
      <c r="L97" s="40" t="s">
        <v>10</v>
      </c>
      <c r="M97" s="24">
        <v>0.848638</v>
      </c>
      <c r="N97" s="25">
        <v>0.848522</v>
      </c>
      <c r="O97" s="25">
        <v>0.84852499999999997</v>
      </c>
      <c r="P97" s="25">
        <v>0.84852499999999997</v>
      </c>
      <c r="Q97" s="25">
        <v>0.84852499999999997</v>
      </c>
      <c r="R97" s="25">
        <v>0.848526</v>
      </c>
      <c r="S97" s="25">
        <v>0.848526</v>
      </c>
      <c r="T97" s="25">
        <v>0.848526</v>
      </c>
      <c r="U97" s="25">
        <v>0.84852499999999997</v>
      </c>
      <c r="V97" s="25">
        <v>0.84852499999999997</v>
      </c>
      <c r="W97" s="25">
        <v>0.84852499999999997</v>
      </c>
      <c r="X97" s="26">
        <v>0.84852499999999997</v>
      </c>
    </row>
    <row r="98" spans="1:24" x14ac:dyDescent="0.45">
      <c r="A98" s="20" t="s">
        <v>101</v>
      </c>
      <c r="L98" s="40" t="s">
        <v>11</v>
      </c>
      <c r="M98" s="24">
        <v>-0.44596799999999998</v>
      </c>
      <c r="N98" s="25">
        <v>-0.44586900000000002</v>
      </c>
      <c r="O98" s="25">
        <v>-0.44587900000000003</v>
      </c>
      <c r="P98" s="25">
        <v>-0.44588</v>
      </c>
      <c r="Q98" s="25">
        <v>-0.44587900000000003</v>
      </c>
      <c r="R98" s="25">
        <v>-0.44588</v>
      </c>
      <c r="S98" s="25">
        <v>-0.44588100000000003</v>
      </c>
      <c r="T98" s="25">
        <v>-0.44587900000000003</v>
      </c>
      <c r="U98" s="25">
        <v>-0.44587900000000003</v>
      </c>
      <c r="V98" s="25">
        <v>-0.44587900000000003</v>
      </c>
      <c r="W98" s="25">
        <v>-0.44587900000000003</v>
      </c>
      <c r="X98" s="26">
        <v>-0.44587900000000003</v>
      </c>
    </row>
    <row r="99" spans="1:24" x14ac:dyDescent="0.45">
      <c r="A99" s="20" t="s">
        <v>102</v>
      </c>
      <c r="M99" s="24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6"/>
    </row>
    <row r="100" spans="1:24" ht="14.65" thickBot="1" x14ac:dyDescent="0.5">
      <c r="A100" s="20" t="s">
        <v>103</v>
      </c>
      <c r="M100" s="27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9"/>
    </row>
    <row r="101" spans="1:24" x14ac:dyDescent="0.45">
      <c r="A101" s="20" t="s">
        <v>10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x14ac:dyDescent="0.45"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</sheetData>
  <mergeCells count="2">
    <mergeCell ref="K2:K23"/>
    <mergeCell ref="K56:K77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B0B1-0ED3-416D-8D09-7DB3DC533F64}">
  <dimension ref="A1:CI102"/>
  <sheetViews>
    <sheetView zoomScale="48" zoomScaleNormal="70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U40" sqref="U40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26" max="26" width="5.1328125" customWidth="1"/>
    <col min="27" max="27" width="14.265625" style="40" customWidth="1"/>
    <col min="28" max="39" width="9.19921875" bestFit="1" customWidth="1"/>
  </cols>
  <sheetData>
    <row r="1" spans="1:87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Z1" s="35"/>
      <c r="AA1" s="35"/>
      <c r="AB1" s="36" t="s">
        <v>82</v>
      </c>
      <c r="AC1" s="37" t="s">
        <v>71</v>
      </c>
      <c r="AD1" s="37" t="s">
        <v>72</v>
      </c>
      <c r="AE1" s="37" t="s">
        <v>73</v>
      </c>
      <c r="AF1" s="37" t="s">
        <v>74</v>
      </c>
      <c r="AG1" s="37" t="s">
        <v>75</v>
      </c>
      <c r="AH1" s="37" t="s">
        <v>76</v>
      </c>
      <c r="AI1" s="37" t="s">
        <v>77</v>
      </c>
      <c r="AJ1" s="37" t="s">
        <v>81</v>
      </c>
      <c r="AK1" s="37" t="s">
        <v>78</v>
      </c>
      <c r="AL1" s="37" t="s">
        <v>79</v>
      </c>
      <c r="AM1" s="38" t="s">
        <v>80</v>
      </c>
      <c r="BN1" s="34" t="s">
        <v>27</v>
      </c>
      <c r="BO1" s="31" t="s">
        <v>29</v>
      </c>
      <c r="BP1" s="31" t="s">
        <v>31</v>
      </c>
      <c r="BQ1" s="31" t="s">
        <v>33</v>
      </c>
      <c r="BR1" s="31" t="s">
        <v>35</v>
      </c>
      <c r="BS1" s="31" t="s">
        <v>37</v>
      </c>
      <c r="BT1" s="31" t="s">
        <v>39</v>
      </c>
      <c r="BU1" s="31" t="s">
        <v>41</v>
      </c>
      <c r="BV1" s="31" t="s">
        <v>43</v>
      </c>
      <c r="BW1" s="31" t="s">
        <v>45</v>
      </c>
      <c r="BX1" s="31" t="s">
        <v>47</v>
      </c>
      <c r="BY1" s="31" t="s">
        <v>28</v>
      </c>
      <c r="BZ1" s="31" t="s">
        <v>30</v>
      </c>
      <c r="CA1" s="31" t="s">
        <v>32</v>
      </c>
      <c r="CB1" s="31" t="s">
        <v>34</v>
      </c>
      <c r="CC1" s="31" t="s">
        <v>36</v>
      </c>
      <c r="CD1" s="31" t="s">
        <v>38</v>
      </c>
      <c r="CE1" s="31" t="s">
        <v>40</v>
      </c>
      <c r="CF1" s="31" t="s">
        <v>42</v>
      </c>
      <c r="CG1" s="31" t="s">
        <v>44</v>
      </c>
      <c r="CH1" s="31" t="s">
        <v>46</v>
      </c>
      <c r="CI1" s="32" t="s">
        <v>48</v>
      </c>
    </row>
    <row r="2" spans="1:87" ht="21" x14ac:dyDescent="0.45">
      <c r="A2" s="15" t="s">
        <v>27</v>
      </c>
      <c r="B2" s="4">
        <v>7264</v>
      </c>
      <c r="C2" s="12">
        <v>-1.2300000000000001E-4</v>
      </c>
      <c r="D2" s="4">
        <v>1.2751E-2</v>
      </c>
      <c r="E2" s="4">
        <v>-0.30620000000000003</v>
      </c>
      <c r="F2" s="4">
        <v>0</v>
      </c>
      <c r="G2" s="12">
        <v>0</v>
      </c>
      <c r="H2" s="4">
        <v>0</v>
      </c>
      <c r="I2" s="5">
        <v>0.16689999999999999</v>
      </c>
      <c r="L2" s="21" t="s">
        <v>0</v>
      </c>
      <c r="M2" s="22">
        <v>2.2742</v>
      </c>
      <c r="N2" s="22" t="s">
        <v>1</v>
      </c>
      <c r="O2" s="22">
        <v>2.2648000000000001</v>
      </c>
      <c r="P2" s="22">
        <v>1.9899</v>
      </c>
      <c r="Q2" s="22">
        <v>2.3885000000000001</v>
      </c>
      <c r="R2" s="22">
        <v>2.1307</v>
      </c>
      <c r="S2" s="22">
        <v>2.4020999999999999</v>
      </c>
      <c r="T2" s="22">
        <v>2.1695000000000002</v>
      </c>
      <c r="U2" s="22">
        <v>2.1680999999999999</v>
      </c>
      <c r="V2" s="22">
        <v>2.2902</v>
      </c>
      <c r="W2" s="22">
        <v>2.2732999999999999</v>
      </c>
      <c r="X2" s="23">
        <v>2.4066000000000001</v>
      </c>
      <c r="Z2" s="100" t="s">
        <v>83</v>
      </c>
      <c r="AA2" s="39" t="s">
        <v>0</v>
      </c>
      <c r="AB2" s="24">
        <v>-0.71109999999999995</v>
      </c>
      <c r="AC2" s="30" t="s">
        <v>1</v>
      </c>
      <c r="AD2" s="30">
        <v>-0.65769999999999995</v>
      </c>
      <c r="AE2" s="30">
        <v>-0.49120000000000003</v>
      </c>
      <c r="AF2" s="30">
        <v>-0.7984</v>
      </c>
      <c r="AG2" s="30">
        <v>-0.65329999999999999</v>
      </c>
      <c r="AH2" s="30">
        <v>-0.80220000000000002</v>
      </c>
      <c r="AI2" s="30">
        <v>-0.73960000000000004</v>
      </c>
      <c r="AJ2" s="30">
        <v>-0.6734</v>
      </c>
      <c r="AK2" s="30">
        <v>-0.72060000000000002</v>
      </c>
      <c r="AL2" s="30">
        <v>-0.64370000000000005</v>
      </c>
      <c r="AM2" s="46">
        <v>-0.84799999999999998</v>
      </c>
      <c r="BN2" s="21">
        <v>1</v>
      </c>
      <c r="BO2" s="22">
        <v>1.5049821945925501E-2</v>
      </c>
      <c r="BP2" s="22">
        <v>0.17189284232615401</v>
      </c>
      <c r="BQ2" s="22">
        <v>0.112816086458555</v>
      </c>
      <c r="BR2" s="22">
        <v>0.115769075767852</v>
      </c>
      <c r="BS2" s="22">
        <v>0.18347805286112201</v>
      </c>
      <c r="BT2" s="22">
        <v>6.1135192072107297E-2</v>
      </c>
      <c r="BU2" s="22">
        <v>8.1633019062223797E-2</v>
      </c>
      <c r="BV2" s="22">
        <v>8.4850342740319495E-2</v>
      </c>
      <c r="BW2" s="22">
        <v>-7.1681790481399096E-2</v>
      </c>
      <c r="BX2" s="23">
        <v>-1.1630244364779E-2</v>
      </c>
      <c r="BY2" s="22">
        <v>7.0136988040665302E-2</v>
      </c>
      <c r="BZ2" s="22">
        <v>-4.4285743826667098E-2</v>
      </c>
      <c r="CA2" s="22">
        <v>5.90384633349159E-2</v>
      </c>
      <c r="CB2" s="22">
        <v>-1.00202547121478E-2</v>
      </c>
      <c r="CC2" s="22">
        <v>-8.0191420245295103E-2</v>
      </c>
      <c r="CD2" s="22">
        <v>5.4445401516497197E-2</v>
      </c>
      <c r="CE2" s="22">
        <v>1.72536372647773E-2</v>
      </c>
      <c r="CF2" s="22">
        <v>4.32147709089774E-2</v>
      </c>
      <c r="CG2" s="22">
        <v>4.1043670105459298E-2</v>
      </c>
      <c r="CH2" s="22">
        <v>8.6201508540290801E-3</v>
      </c>
      <c r="CI2" s="23">
        <v>9.3505113594371202E-4</v>
      </c>
    </row>
    <row r="3" spans="1:87" ht="21" x14ac:dyDescent="0.45">
      <c r="A3" s="16" t="s">
        <v>29</v>
      </c>
      <c r="B3" s="1">
        <v>7264</v>
      </c>
      <c r="C3" s="9">
        <v>-1.5890999999999999E-2</v>
      </c>
      <c r="D3" s="1">
        <v>2.600867</v>
      </c>
      <c r="E3" s="1">
        <v>-9.5517000000000003</v>
      </c>
      <c r="F3" s="1">
        <v>-1.1937249999999999</v>
      </c>
      <c r="G3" s="9">
        <v>4.0000000000000001E-3</v>
      </c>
      <c r="H3" s="1">
        <v>1.1571499999999999</v>
      </c>
      <c r="I3" s="6">
        <v>9.3992000000000004</v>
      </c>
      <c r="L3" s="24" t="s">
        <v>49</v>
      </c>
      <c r="M3" s="25">
        <v>0.44500000000000001</v>
      </c>
      <c r="N3" s="25">
        <v>0.3412</v>
      </c>
      <c r="O3" s="25" t="s">
        <v>1</v>
      </c>
      <c r="P3" s="25">
        <v>0.27779999999999999</v>
      </c>
      <c r="Q3" s="25">
        <v>0.32969999999999999</v>
      </c>
      <c r="R3" s="25">
        <v>0.16139999999999999</v>
      </c>
      <c r="S3" s="25">
        <v>0.57010000000000005</v>
      </c>
      <c r="T3" s="25">
        <v>0.14580000000000001</v>
      </c>
      <c r="U3" s="25">
        <v>0.62529999999999997</v>
      </c>
      <c r="V3" s="25">
        <v>0.82340000000000002</v>
      </c>
      <c r="W3" s="25">
        <v>0.7611</v>
      </c>
      <c r="X3" s="26">
        <v>-1.7136</v>
      </c>
      <c r="Z3" s="100"/>
      <c r="AA3" s="39" t="s">
        <v>49</v>
      </c>
      <c r="AB3" s="24">
        <v>-2.6873999999999998</v>
      </c>
      <c r="AC3" s="30">
        <v>-2.6713</v>
      </c>
      <c r="AD3" s="30" t="s">
        <v>1</v>
      </c>
      <c r="AE3" s="30">
        <v>-2.6968000000000001</v>
      </c>
      <c r="AF3" s="30">
        <v>-2.6634000000000002</v>
      </c>
      <c r="AG3" s="30">
        <v>-2.4661</v>
      </c>
      <c r="AH3" s="30">
        <v>-2.8220000000000001</v>
      </c>
      <c r="AI3" s="30">
        <v>-2.1375000000000002</v>
      </c>
      <c r="AJ3" s="30">
        <v>-2.8811</v>
      </c>
      <c r="AK3" s="30">
        <v>-3.2395</v>
      </c>
      <c r="AL3" s="30">
        <v>-3.3660999999999999</v>
      </c>
      <c r="AM3" s="46">
        <v>-1.1849000000000001</v>
      </c>
      <c r="BN3" s="24">
        <v>1.5049821945925501E-2</v>
      </c>
      <c r="BO3" s="25">
        <v>1</v>
      </c>
      <c r="BP3" s="25">
        <v>9.9795497204182099E-2</v>
      </c>
      <c r="BQ3" s="25">
        <v>-4.5675824296794003E-3</v>
      </c>
      <c r="BR3" s="25">
        <v>0.228506996741834</v>
      </c>
      <c r="BS3" s="25">
        <v>0.28685193056493402</v>
      </c>
      <c r="BT3" s="25">
        <v>0.50573585860144099</v>
      </c>
      <c r="BU3" s="25">
        <v>6.7529775899469194E-2</v>
      </c>
      <c r="BV3" s="25">
        <v>0.238289816969941</v>
      </c>
      <c r="BW3" s="25">
        <v>-9.4329783719537402E-2</v>
      </c>
      <c r="BX3" s="26">
        <v>-0.71335673833387103</v>
      </c>
      <c r="BY3" s="25">
        <v>8.5433128508463699E-2</v>
      </c>
      <c r="BZ3" s="25">
        <v>0.368839587092745</v>
      </c>
      <c r="CA3" s="25">
        <v>0.134705869049798</v>
      </c>
      <c r="CB3" s="25">
        <v>-0.23000482838092301</v>
      </c>
      <c r="CC3" s="25">
        <v>-0.105298509500669</v>
      </c>
      <c r="CD3" s="25">
        <v>0.39302699116052497</v>
      </c>
      <c r="CE3" s="25">
        <v>0.375441500498299</v>
      </c>
      <c r="CF3" s="25">
        <v>1.7332725709302201E-2</v>
      </c>
      <c r="CG3" s="25">
        <v>0.190039321694536</v>
      </c>
      <c r="CH3" s="25">
        <v>0.13725772045297199</v>
      </c>
      <c r="CI3" s="26">
        <v>-0.35682549592104201</v>
      </c>
    </row>
    <row r="4" spans="1:87" ht="21" x14ac:dyDescent="0.45">
      <c r="A4" s="16" t="s">
        <v>31</v>
      </c>
      <c r="B4" s="1">
        <v>7264</v>
      </c>
      <c r="C4" s="9">
        <v>3.9999999999999998E-6</v>
      </c>
      <c r="D4" s="1">
        <v>0.24982499999999999</v>
      </c>
      <c r="E4" s="1">
        <v>-2.9472</v>
      </c>
      <c r="F4" s="1">
        <v>-4.7225000000000003E-2</v>
      </c>
      <c r="G4" s="9">
        <v>0</v>
      </c>
      <c r="H4" s="1">
        <v>4.82E-2</v>
      </c>
      <c r="I4" s="6">
        <v>2.4110999999999998</v>
      </c>
      <c r="L4" s="24" t="s">
        <v>50</v>
      </c>
      <c r="M4" s="25">
        <v>-3.1867999999999999</v>
      </c>
      <c r="N4" s="25">
        <v>-2.9674</v>
      </c>
      <c r="O4" s="25">
        <v>-3.2458999999999998</v>
      </c>
      <c r="P4" s="25" t="s">
        <v>1</v>
      </c>
      <c r="Q4" s="25">
        <v>-2.9588000000000001</v>
      </c>
      <c r="R4" s="25">
        <v>-3.0931000000000002</v>
      </c>
      <c r="S4" s="25">
        <v>-3.1613000000000002</v>
      </c>
      <c r="T4" s="25">
        <v>-2.9466999999999999</v>
      </c>
      <c r="U4" s="25">
        <v>-3.3012000000000001</v>
      </c>
      <c r="V4" s="25">
        <v>-2.6947000000000001</v>
      </c>
      <c r="W4" s="25">
        <v>-3.0947</v>
      </c>
      <c r="X4" s="26">
        <v>-2.9184999999999999</v>
      </c>
      <c r="Z4" s="100"/>
      <c r="AA4" s="39" t="s">
        <v>50</v>
      </c>
      <c r="AB4" s="24">
        <v>1.901</v>
      </c>
      <c r="AC4" s="30">
        <v>1.8260000000000001</v>
      </c>
      <c r="AD4" s="30">
        <v>1.8415999999999999</v>
      </c>
      <c r="AE4" s="30" t="s">
        <v>1</v>
      </c>
      <c r="AF4" s="30">
        <v>1.8482000000000001</v>
      </c>
      <c r="AG4" s="30">
        <v>1.9388000000000001</v>
      </c>
      <c r="AH4" s="30">
        <v>1.8817999999999999</v>
      </c>
      <c r="AI4" s="30">
        <v>1.6406000000000001</v>
      </c>
      <c r="AJ4" s="30">
        <v>1.9708000000000001</v>
      </c>
      <c r="AK4" s="30">
        <v>1.5286999999999999</v>
      </c>
      <c r="AL4" s="30">
        <v>1.615</v>
      </c>
      <c r="AM4" s="46">
        <v>1.7742</v>
      </c>
      <c r="BN4" s="24">
        <v>0.17189284232615401</v>
      </c>
      <c r="BO4" s="25">
        <v>9.9795497204182099E-2</v>
      </c>
      <c r="BP4" s="25">
        <v>1</v>
      </c>
      <c r="BQ4" s="25">
        <v>0.154534969930683</v>
      </c>
      <c r="BR4" s="25">
        <v>0.111580039068208</v>
      </c>
      <c r="BS4" s="25">
        <v>0.20043578929790301</v>
      </c>
      <c r="BT4" s="25">
        <v>7.3035434202609398E-2</v>
      </c>
      <c r="BU4" s="25">
        <v>0.113759977580888</v>
      </c>
      <c r="BV4" s="25">
        <v>0.22991410442054599</v>
      </c>
      <c r="BW4" s="25">
        <v>-0.146030517155192</v>
      </c>
      <c r="BX4" s="26">
        <v>-9.2727643881410499E-2</v>
      </c>
      <c r="BY4" s="25">
        <v>4.20865452353976E-2</v>
      </c>
      <c r="BZ4" s="25">
        <v>2.0940473411085101E-2</v>
      </c>
      <c r="CA4" s="25">
        <v>0.121040342357654</v>
      </c>
      <c r="CB4" s="25">
        <v>-8.0733319602699097E-2</v>
      </c>
      <c r="CC4" s="25">
        <v>-9.1539411474489699E-2</v>
      </c>
      <c r="CD4" s="25">
        <v>7.6881818834566004E-2</v>
      </c>
      <c r="CE4" s="25">
        <v>8.5531084084489895E-2</v>
      </c>
      <c r="CF4" s="25">
        <v>4.4997637181674599E-3</v>
      </c>
      <c r="CG4" s="25">
        <v>0.14054673559849001</v>
      </c>
      <c r="CH4" s="25">
        <v>3.8457916655361399E-2</v>
      </c>
      <c r="CI4" s="26">
        <v>-3.1093266906781301E-2</v>
      </c>
    </row>
    <row r="5" spans="1:87" ht="21" x14ac:dyDescent="0.45">
      <c r="A5" s="16" t="s">
        <v>33</v>
      </c>
      <c r="B5" s="1">
        <v>7264</v>
      </c>
      <c r="C5" s="9">
        <v>-9.0620000000000006E-3</v>
      </c>
      <c r="D5" s="1">
        <v>0.45743</v>
      </c>
      <c r="E5" s="1">
        <v>-3.0994000000000002</v>
      </c>
      <c r="F5" s="1">
        <v>-0.17987500000000001</v>
      </c>
      <c r="G5" s="9">
        <v>0</v>
      </c>
      <c r="H5" s="1">
        <v>0.16719999999999999</v>
      </c>
      <c r="I5" s="6">
        <v>3.9885000000000002</v>
      </c>
      <c r="L5" s="24" t="s">
        <v>51</v>
      </c>
      <c r="M5" s="25">
        <v>3.8940000000000001</v>
      </c>
      <c r="N5" s="25">
        <v>3.9495</v>
      </c>
      <c r="O5" s="25">
        <v>4.0465999999999998</v>
      </c>
      <c r="P5" s="25">
        <v>3.5756999999999999</v>
      </c>
      <c r="Q5" s="25" t="s">
        <v>1</v>
      </c>
      <c r="R5" s="25">
        <v>3.1631999999999998</v>
      </c>
      <c r="S5" s="25">
        <v>3.9453</v>
      </c>
      <c r="T5" s="25">
        <v>3.5706000000000002</v>
      </c>
      <c r="U5" s="25">
        <v>4.4393000000000002</v>
      </c>
      <c r="V5" s="25">
        <v>3.7130000000000001</v>
      </c>
      <c r="W5" s="25">
        <v>4.1064999999999996</v>
      </c>
      <c r="X5" s="26">
        <v>3.2621000000000002</v>
      </c>
      <c r="Z5" s="100"/>
      <c r="AA5" s="39" t="s">
        <v>51</v>
      </c>
      <c r="AB5" s="24">
        <v>-1.8386</v>
      </c>
      <c r="AC5" s="30">
        <v>-1.8523000000000001</v>
      </c>
      <c r="AD5" s="30">
        <v>-1.7024999999999999</v>
      </c>
      <c r="AE5" s="30">
        <v>-1.5507</v>
      </c>
      <c r="AF5" s="30" t="s">
        <v>1</v>
      </c>
      <c r="AG5" s="30">
        <v>-1.3511</v>
      </c>
      <c r="AH5" s="30">
        <v>-1.8811</v>
      </c>
      <c r="AI5" s="30">
        <v>-1.3222</v>
      </c>
      <c r="AJ5" s="30">
        <v>-2.1996000000000002</v>
      </c>
      <c r="AK5" s="30">
        <v>-1.6086</v>
      </c>
      <c r="AL5" s="30">
        <v>-2.1124000000000001</v>
      </c>
      <c r="AM5" s="46">
        <v>-1.1928000000000001</v>
      </c>
      <c r="BN5" s="24">
        <v>0.112816086458555</v>
      </c>
      <c r="BO5" s="25">
        <v>-4.5675824296794003E-3</v>
      </c>
      <c r="BP5" s="25">
        <v>0.154534969930683</v>
      </c>
      <c r="BQ5" s="25">
        <v>1</v>
      </c>
      <c r="BR5" s="25">
        <v>0.144431608985406</v>
      </c>
      <c r="BS5" s="25">
        <v>0.14241107918541501</v>
      </c>
      <c r="BT5" s="25">
        <v>2.36038394698895E-2</v>
      </c>
      <c r="BU5" s="25">
        <v>1.6938226896995302E-2</v>
      </c>
      <c r="BV5" s="25">
        <v>2.69541451219035E-2</v>
      </c>
      <c r="BW5" s="25">
        <v>-0.29248479540001998</v>
      </c>
      <c r="BX5" s="26">
        <v>6.3143057825409396E-2</v>
      </c>
      <c r="BY5" s="25">
        <v>8.4917172772915106E-2</v>
      </c>
      <c r="BZ5" s="25">
        <v>-0.10010298278719</v>
      </c>
      <c r="CA5" s="25">
        <v>0.10188004441833801</v>
      </c>
      <c r="CB5" s="25">
        <v>0.16610625525804101</v>
      </c>
      <c r="CC5" s="25">
        <v>-0.112972290074653</v>
      </c>
      <c r="CD5" s="25">
        <v>0.10825310711564</v>
      </c>
      <c r="CE5" s="25">
        <v>8.3465681244694903E-2</v>
      </c>
      <c r="CF5" s="25">
        <v>4.67662939528024E-2</v>
      </c>
      <c r="CG5" s="25">
        <v>1.5928596795379699E-2</v>
      </c>
      <c r="CH5" s="25">
        <v>1.5911754221296402E-2</v>
      </c>
      <c r="CI5" s="26">
        <v>-5.4183492884349697E-2</v>
      </c>
    </row>
    <row r="6" spans="1:87" ht="21" x14ac:dyDescent="0.45">
      <c r="A6" s="16" t="s">
        <v>35</v>
      </c>
      <c r="B6" s="1">
        <v>7264</v>
      </c>
      <c r="C6" s="9">
        <v>3.5199999999999999E-4</v>
      </c>
      <c r="D6" s="1">
        <v>0.15909400000000001</v>
      </c>
      <c r="E6" s="1">
        <v>-1.4770000000000001</v>
      </c>
      <c r="F6" s="1">
        <v>-5.1000000000000004E-3</v>
      </c>
      <c r="G6" s="9">
        <v>0</v>
      </c>
      <c r="H6" s="1">
        <v>5.3249999999999999E-3</v>
      </c>
      <c r="I6" s="6">
        <v>2.7696000000000001</v>
      </c>
      <c r="L6" s="24" t="s">
        <v>52</v>
      </c>
      <c r="M6" s="25">
        <v>-3.2155999999999998</v>
      </c>
      <c r="N6" s="25">
        <v>-3.1777000000000002</v>
      </c>
      <c r="O6" s="25">
        <v>-3.4428999999999998</v>
      </c>
      <c r="P6" s="25">
        <v>-3.3725000000000001</v>
      </c>
      <c r="Q6" s="25">
        <v>-2.8115999999999999</v>
      </c>
      <c r="R6" s="25" t="s">
        <v>1</v>
      </c>
      <c r="S6" s="25">
        <v>-3.2214999999999998</v>
      </c>
      <c r="T6" s="25">
        <v>-3.4817999999999998</v>
      </c>
      <c r="U6" s="25">
        <v>-4.2901999999999996</v>
      </c>
      <c r="V6" s="25">
        <v>-3.5026999999999999</v>
      </c>
      <c r="W6" s="25">
        <v>-2.9731000000000001</v>
      </c>
      <c r="X6" s="26">
        <v>-3.4916999999999998</v>
      </c>
      <c r="Z6" s="100"/>
      <c r="AA6" s="39" t="s">
        <v>52</v>
      </c>
      <c r="AB6" s="24">
        <v>3.1318999999999999</v>
      </c>
      <c r="AC6" s="30">
        <v>3.1179000000000001</v>
      </c>
      <c r="AD6" s="30">
        <v>2.9662000000000002</v>
      </c>
      <c r="AE6" s="30">
        <v>3.0836999999999999</v>
      </c>
      <c r="AF6" s="30">
        <v>3.0263</v>
      </c>
      <c r="AG6" s="30" t="s">
        <v>1</v>
      </c>
      <c r="AH6" s="30">
        <v>3.0992000000000002</v>
      </c>
      <c r="AI6" s="30">
        <v>3.5261999999999998</v>
      </c>
      <c r="AJ6" s="30">
        <v>3.9234</v>
      </c>
      <c r="AK6" s="30">
        <v>3.4001000000000001</v>
      </c>
      <c r="AL6" s="30">
        <v>2.6286999999999998</v>
      </c>
      <c r="AM6" s="46">
        <v>2.9824999999999999</v>
      </c>
      <c r="BN6" s="24">
        <v>0.115769075767852</v>
      </c>
      <c r="BO6" s="25">
        <v>0.228506996741834</v>
      </c>
      <c r="BP6" s="25">
        <v>0.111580039068208</v>
      </c>
      <c r="BQ6" s="25">
        <v>0.144431608985406</v>
      </c>
      <c r="BR6" s="25">
        <v>1</v>
      </c>
      <c r="BS6" s="25">
        <v>0.22934894702198599</v>
      </c>
      <c r="BT6" s="25">
        <v>0.19218333654453401</v>
      </c>
      <c r="BU6" s="25">
        <v>0.349374631774935</v>
      </c>
      <c r="BV6" s="25">
        <v>2.4146681740587501E-2</v>
      </c>
      <c r="BW6" s="25">
        <v>-9.1021260508608107E-2</v>
      </c>
      <c r="BX6" s="26">
        <v>-0.199681827215586</v>
      </c>
      <c r="BY6" s="25">
        <v>3.4062274967372103E-2</v>
      </c>
      <c r="BZ6" s="25">
        <v>0.125027062479596</v>
      </c>
      <c r="CA6" s="25">
        <v>2.4943636728735199E-2</v>
      </c>
      <c r="CB6" s="25">
        <v>-0.123731003569617</v>
      </c>
      <c r="CC6" s="25">
        <v>-5.1399680071347202E-2</v>
      </c>
      <c r="CD6" s="25">
        <v>6.8235405322048595E-2</v>
      </c>
      <c r="CE6" s="25">
        <v>0.156344756958541</v>
      </c>
      <c r="CF6" s="25">
        <v>3.3731502945926199E-3</v>
      </c>
      <c r="CG6" s="25">
        <v>6.9647541728659695E-2</v>
      </c>
      <c r="CH6" s="25">
        <v>0.16658922843562399</v>
      </c>
      <c r="CI6" s="26">
        <v>-8.8868550729777201E-2</v>
      </c>
    </row>
    <row r="7" spans="1:87" ht="21" x14ac:dyDescent="0.45">
      <c r="A7" s="16" t="s">
        <v>37</v>
      </c>
      <c r="B7" s="1">
        <v>7264</v>
      </c>
      <c r="C7" s="9">
        <v>-1.34E-4</v>
      </c>
      <c r="D7" s="1">
        <v>4.2909000000000003E-2</v>
      </c>
      <c r="E7" s="1">
        <v>-0.58440000000000003</v>
      </c>
      <c r="F7" s="1">
        <v>-6.1999999999999998E-3</v>
      </c>
      <c r="G7" s="9">
        <v>0</v>
      </c>
      <c r="H7" s="1">
        <v>6.4000000000000003E-3</v>
      </c>
      <c r="I7" s="6">
        <v>0.56559999999999999</v>
      </c>
      <c r="L7" s="24" t="s">
        <v>53</v>
      </c>
      <c r="M7" s="25">
        <v>0.62409999999999999</v>
      </c>
      <c r="N7" s="25">
        <v>0.97899999999999998</v>
      </c>
      <c r="O7" s="25">
        <v>0.73540000000000005</v>
      </c>
      <c r="P7" s="25">
        <v>0.26869999999999999</v>
      </c>
      <c r="Q7" s="25">
        <v>0.77629999999999999</v>
      </c>
      <c r="R7" s="25">
        <v>0.187</v>
      </c>
      <c r="S7" s="25" t="s">
        <v>1</v>
      </c>
      <c r="T7" s="25">
        <v>0.50880000000000003</v>
      </c>
      <c r="U7" s="25">
        <v>0.41489999999999999</v>
      </c>
      <c r="V7" s="25">
        <v>0.63939999999999997</v>
      </c>
      <c r="W7" s="25">
        <v>0.81840000000000002</v>
      </c>
      <c r="X7" s="26">
        <v>0.27360000000000001</v>
      </c>
      <c r="Z7" s="100"/>
      <c r="AA7" s="39" t="s">
        <v>53</v>
      </c>
      <c r="AB7" s="24">
        <v>-0.65239999999999998</v>
      </c>
      <c r="AC7" s="30">
        <v>-0.74390000000000001</v>
      </c>
      <c r="AD7" s="30">
        <v>-0.79020000000000001</v>
      </c>
      <c r="AE7" s="30">
        <v>-0.32390000000000002</v>
      </c>
      <c r="AF7" s="30">
        <v>-0.63219999999999998</v>
      </c>
      <c r="AG7" s="30">
        <v>-0.41399999999999998</v>
      </c>
      <c r="AH7" s="30" t="s">
        <v>1</v>
      </c>
      <c r="AI7" s="30">
        <v>-0.22989999999999999</v>
      </c>
      <c r="AJ7" s="30">
        <v>-0.54110000000000003</v>
      </c>
      <c r="AK7" s="30">
        <v>-0.85850000000000004</v>
      </c>
      <c r="AL7" s="30">
        <v>-0.95389999999999997</v>
      </c>
      <c r="AM7" s="46">
        <v>-0.33550000000000002</v>
      </c>
      <c r="BN7" s="24">
        <v>0.18347805286112201</v>
      </c>
      <c r="BO7" s="25">
        <v>0.28685193056493402</v>
      </c>
      <c r="BP7" s="25">
        <v>0.20043578929790301</v>
      </c>
      <c r="BQ7" s="25">
        <v>0.14241107918541501</v>
      </c>
      <c r="BR7" s="25">
        <v>0.22934894702198599</v>
      </c>
      <c r="BS7" s="25">
        <v>1</v>
      </c>
      <c r="BT7" s="25">
        <v>0.34056260171083602</v>
      </c>
      <c r="BU7" s="25">
        <v>0.127466028114503</v>
      </c>
      <c r="BV7" s="25">
        <v>0.21137277305320401</v>
      </c>
      <c r="BW7" s="25">
        <v>-8.2952174923813696E-2</v>
      </c>
      <c r="BX7" s="26">
        <v>-0.24371545027236799</v>
      </c>
      <c r="BY7" s="25">
        <v>6.7738973398937696E-2</v>
      </c>
      <c r="BZ7" s="25">
        <v>4.9244661330549E-2</v>
      </c>
      <c r="CA7" s="25">
        <v>8.5949666693435595E-2</v>
      </c>
      <c r="CB7" s="25">
        <v>-0.13673103490414401</v>
      </c>
      <c r="CC7" s="25">
        <v>-9.1872836623547005E-2</v>
      </c>
      <c r="CD7" s="25">
        <v>0.22835787222939299</v>
      </c>
      <c r="CE7" s="25">
        <v>0.17911326722781901</v>
      </c>
      <c r="CF7" s="25">
        <v>8.0504193595201903E-2</v>
      </c>
      <c r="CG7" s="25">
        <v>9.5997840025670203E-2</v>
      </c>
      <c r="CH7" s="25">
        <v>9.0215857266653807E-2</v>
      </c>
      <c r="CI7" s="26">
        <v>-0.125064900140892</v>
      </c>
    </row>
    <row r="8" spans="1:87" ht="21" x14ac:dyDescent="0.45">
      <c r="A8" s="16" t="s">
        <v>39</v>
      </c>
      <c r="B8" s="1">
        <v>7264</v>
      </c>
      <c r="C8" s="9">
        <v>-1.8890000000000001E-3</v>
      </c>
      <c r="D8" s="1">
        <v>0.25218400000000002</v>
      </c>
      <c r="E8" s="1">
        <v>-1.3694999999999999</v>
      </c>
      <c r="F8" s="1">
        <v>-0.14380000000000001</v>
      </c>
      <c r="G8" s="9">
        <v>8.0000000000000004E-4</v>
      </c>
      <c r="H8" s="1">
        <v>0.138625</v>
      </c>
      <c r="I8" s="6">
        <v>1.8364</v>
      </c>
      <c r="L8" s="24" t="s">
        <v>54</v>
      </c>
      <c r="M8" s="25">
        <v>-0.30549999999999999</v>
      </c>
      <c r="N8" s="25">
        <v>-0.19980000000000001</v>
      </c>
      <c r="O8" s="25">
        <v>6.59E-2</v>
      </c>
      <c r="P8" s="25">
        <v>2.0899999999999998E-2</v>
      </c>
      <c r="Q8" s="25">
        <v>-0.1487</v>
      </c>
      <c r="R8" s="25">
        <v>-0.72960000000000003</v>
      </c>
      <c r="S8" s="25">
        <v>-0.22289999999999999</v>
      </c>
      <c r="T8" s="25" t="s">
        <v>1</v>
      </c>
      <c r="U8" s="25">
        <v>-0.38600000000000001</v>
      </c>
      <c r="V8" s="25">
        <v>0.53969999999999996</v>
      </c>
      <c r="W8" s="25">
        <v>-0.78100000000000003</v>
      </c>
      <c r="X8" s="26">
        <v>-0.69579999999999997</v>
      </c>
      <c r="Z8" s="100"/>
      <c r="AA8" s="39" t="s">
        <v>54</v>
      </c>
      <c r="AB8" s="24">
        <v>2.0960000000000001</v>
      </c>
      <c r="AC8" s="30">
        <v>2.0745</v>
      </c>
      <c r="AD8" s="30">
        <v>1.5234000000000001</v>
      </c>
      <c r="AE8" s="30">
        <v>2.0005000000000002</v>
      </c>
      <c r="AF8" s="30">
        <v>1.9736</v>
      </c>
      <c r="AG8" s="30">
        <v>2.4281000000000001</v>
      </c>
      <c r="AH8" s="30">
        <v>2.0611999999999999</v>
      </c>
      <c r="AI8" s="30" t="s">
        <v>1</v>
      </c>
      <c r="AJ8" s="30">
        <v>2.2202999999999999</v>
      </c>
      <c r="AK8" s="30">
        <v>1.2914000000000001</v>
      </c>
      <c r="AL8" s="30">
        <v>3.0617999999999999</v>
      </c>
      <c r="AM8" s="46">
        <v>2.4315000000000002</v>
      </c>
      <c r="BN8" s="24">
        <v>6.1135192072107297E-2</v>
      </c>
      <c r="BO8" s="25">
        <v>0.50573585860144099</v>
      </c>
      <c r="BP8" s="25">
        <v>7.3035434202609398E-2</v>
      </c>
      <c r="BQ8" s="25">
        <v>2.36038394698895E-2</v>
      </c>
      <c r="BR8" s="25">
        <v>0.19218333654453401</v>
      </c>
      <c r="BS8" s="25">
        <v>0.34056260171083602</v>
      </c>
      <c r="BT8" s="25">
        <v>1</v>
      </c>
      <c r="BU8" s="25">
        <v>0.101119779508748</v>
      </c>
      <c r="BV8" s="25">
        <v>0.362942364817397</v>
      </c>
      <c r="BW8" s="25">
        <v>0.28449123405490701</v>
      </c>
      <c r="BX8" s="26">
        <v>-0.67858013095966396</v>
      </c>
      <c r="BY8" s="25">
        <v>8.9330814936211297E-2</v>
      </c>
      <c r="BZ8" s="25">
        <v>6.7239188204769804E-2</v>
      </c>
      <c r="CA8" s="25">
        <v>9.2807376432499297E-2</v>
      </c>
      <c r="CB8" s="25">
        <v>-0.24496358720197201</v>
      </c>
      <c r="CC8" s="25">
        <v>-0.12602428431405599</v>
      </c>
      <c r="CD8" s="25">
        <v>0.26270823982442199</v>
      </c>
      <c r="CE8" s="25">
        <v>0.32859353187496998</v>
      </c>
      <c r="CF8" s="25">
        <v>0.18947154125061699</v>
      </c>
      <c r="CG8" s="25">
        <v>0.13651238634284599</v>
      </c>
      <c r="CH8" s="25">
        <v>0.104401501257864</v>
      </c>
      <c r="CI8" s="26">
        <v>-0.22789749151224301</v>
      </c>
    </row>
    <row r="9" spans="1:87" ht="21" x14ac:dyDescent="0.45">
      <c r="A9" s="16" t="s">
        <v>41</v>
      </c>
      <c r="B9" s="1">
        <v>7264</v>
      </c>
      <c r="C9" s="9">
        <v>2.3969999999999998E-3</v>
      </c>
      <c r="D9" s="1">
        <v>0.16758600000000001</v>
      </c>
      <c r="E9" s="1">
        <v>-2.5748000000000002</v>
      </c>
      <c r="F9" s="1">
        <v>0</v>
      </c>
      <c r="G9" s="9">
        <v>0</v>
      </c>
      <c r="H9" s="1">
        <v>0</v>
      </c>
      <c r="I9" s="6">
        <v>2.9607999999999999</v>
      </c>
      <c r="L9" s="24" t="s">
        <v>55</v>
      </c>
      <c r="M9" s="25">
        <v>-1.3177000000000001</v>
      </c>
      <c r="N9" s="25">
        <v>-1.1308</v>
      </c>
      <c r="O9" s="25">
        <v>-1.3623000000000001</v>
      </c>
      <c r="P9" s="25">
        <v>-1.6811</v>
      </c>
      <c r="Q9" s="25">
        <v>-1.5644</v>
      </c>
      <c r="R9" s="25">
        <v>-2.9510000000000001</v>
      </c>
      <c r="S9" s="25">
        <v>-1.3048</v>
      </c>
      <c r="T9" s="25">
        <v>-1.3573</v>
      </c>
      <c r="U9" s="25" t="s">
        <v>1</v>
      </c>
      <c r="V9" s="25">
        <v>-1.3704000000000001</v>
      </c>
      <c r="W9" s="25">
        <v>-1.1386000000000001</v>
      </c>
      <c r="X9" s="26">
        <v>-0.89680000000000004</v>
      </c>
      <c r="Z9" s="100"/>
      <c r="AA9" s="39" t="s">
        <v>55</v>
      </c>
      <c r="AB9" s="24">
        <v>0.7782</v>
      </c>
      <c r="AC9" s="30">
        <v>0.71989999999999998</v>
      </c>
      <c r="AD9" s="30">
        <v>0.83309999999999995</v>
      </c>
      <c r="AE9" s="30">
        <v>0.97430000000000005</v>
      </c>
      <c r="AF9" s="30">
        <v>0.84530000000000005</v>
      </c>
      <c r="AG9" s="30">
        <v>2.4615</v>
      </c>
      <c r="AH9" s="30">
        <v>0.80469999999999997</v>
      </c>
      <c r="AI9" s="30">
        <v>0.9073</v>
      </c>
      <c r="AJ9" s="30" t="s">
        <v>1</v>
      </c>
      <c r="AK9" s="30">
        <v>0.8044</v>
      </c>
      <c r="AL9" s="30">
        <v>0.81899999999999995</v>
      </c>
      <c r="AM9" s="46">
        <v>0.53520000000000001</v>
      </c>
      <c r="BN9" s="24">
        <v>8.1633019062223797E-2</v>
      </c>
      <c r="BO9" s="25">
        <v>6.7529775899469194E-2</v>
      </c>
      <c r="BP9" s="25">
        <v>0.113759977580888</v>
      </c>
      <c r="BQ9" s="25">
        <v>1.6938226896995302E-2</v>
      </c>
      <c r="BR9" s="25">
        <v>0.349374631774935</v>
      </c>
      <c r="BS9" s="25">
        <v>0.127466028114503</v>
      </c>
      <c r="BT9" s="25">
        <v>0.101119779508748</v>
      </c>
      <c r="BU9" s="25">
        <v>1</v>
      </c>
      <c r="BV9" s="25">
        <v>2.7660164152181199E-2</v>
      </c>
      <c r="BW9" s="25">
        <v>-2.4195817263873098E-2</v>
      </c>
      <c r="BX9" s="26">
        <v>-0.114473730002656</v>
      </c>
      <c r="BY9" s="25">
        <v>-8.1721242537929496E-3</v>
      </c>
      <c r="BZ9" s="25">
        <v>3.04121236281365E-2</v>
      </c>
      <c r="CA9" s="25">
        <v>-5.7987167250453204E-3</v>
      </c>
      <c r="CB9" s="25">
        <v>-9.3878555378981807E-2</v>
      </c>
      <c r="CC9" s="25">
        <v>-6.8294861134159598E-2</v>
      </c>
      <c r="CD9" s="25">
        <v>-9.3127410388946091E-3</v>
      </c>
      <c r="CE9" s="25">
        <v>5.7367084759231003E-2</v>
      </c>
      <c r="CF9" s="25">
        <v>1.8623915469308101E-2</v>
      </c>
      <c r="CG9" s="25">
        <v>5.7443926944144297E-2</v>
      </c>
      <c r="CH9" s="25">
        <v>0.18944088174990101</v>
      </c>
      <c r="CI9" s="26">
        <v>1.0151560926406299E-2</v>
      </c>
    </row>
    <row r="10" spans="1:87" ht="21" x14ac:dyDescent="0.45">
      <c r="A10" s="16" t="s">
        <v>43</v>
      </c>
      <c r="B10" s="1">
        <v>7264</v>
      </c>
      <c r="C10" s="9">
        <v>2.941E-3</v>
      </c>
      <c r="D10" s="1">
        <v>0.31919199999999998</v>
      </c>
      <c r="E10" s="1">
        <v>-3.8698000000000001</v>
      </c>
      <c r="F10" s="1">
        <v>-0.12002500000000001</v>
      </c>
      <c r="G10" s="9">
        <v>-1E-4</v>
      </c>
      <c r="H10" s="1">
        <v>0.11662500000000001</v>
      </c>
      <c r="I10" s="6">
        <v>3.3443000000000001</v>
      </c>
      <c r="L10" s="24" t="s">
        <v>56</v>
      </c>
      <c r="M10" s="25">
        <v>2.0783999999999998</v>
      </c>
      <c r="N10" s="25">
        <v>2.1217000000000001</v>
      </c>
      <c r="O10" s="25">
        <v>2.3069999999999999</v>
      </c>
      <c r="P10" s="25">
        <v>1.4886999999999999</v>
      </c>
      <c r="Q10" s="25">
        <v>1.7204999999999999</v>
      </c>
      <c r="R10" s="25">
        <v>2.5232999999999999</v>
      </c>
      <c r="S10" s="25">
        <v>2.1711999999999998</v>
      </c>
      <c r="T10" s="25">
        <v>1.5904</v>
      </c>
      <c r="U10" s="25">
        <v>2.2078000000000002</v>
      </c>
      <c r="V10" s="25" t="s">
        <v>1</v>
      </c>
      <c r="W10" s="25">
        <v>2.2639999999999998</v>
      </c>
      <c r="X10" s="26">
        <v>1.7896000000000001</v>
      </c>
      <c r="Z10" s="100"/>
      <c r="AA10" s="39" t="s">
        <v>56</v>
      </c>
      <c r="AB10" s="24">
        <v>-2.7422</v>
      </c>
      <c r="AC10" s="30">
        <v>-2.7414999999999998</v>
      </c>
      <c r="AD10" s="30">
        <v>-3.3052999999999999</v>
      </c>
      <c r="AE10" s="30">
        <v>-2.4041000000000001</v>
      </c>
      <c r="AF10" s="30">
        <v>-2.6280999999999999</v>
      </c>
      <c r="AG10" s="30">
        <v>-3.1198999999999999</v>
      </c>
      <c r="AH10" s="30">
        <v>-2.8374999999999999</v>
      </c>
      <c r="AI10" s="30">
        <v>-1.7975000000000001</v>
      </c>
      <c r="AJ10" s="30">
        <v>-2.9275000000000002</v>
      </c>
      <c r="AK10" s="30" t="s">
        <v>1</v>
      </c>
      <c r="AL10" s="30">
        <v>-2.9849000000000001</v>
      </c>
      <c r="AM10" s="46">
        <v>-2.7336</v>
      </c>
      <c r="BN10" s="24">
        <v>8.4850342740319495E-2</v>
      </c>
      <c r="BO10" s="25">
        <v>0.238289816969941</v>
      </c>
      <c r="BP10" s="25">
        <v>0.22991410442054599</v>
      </c>
      <c r="BQ10" s="25">
        <v>2.69541451219035E-2</v>
      </c>
      <c r="BR10" s="25">
        <v>2.4146681740587501E-2</v>
      </c>
      <c r="BS10" s="25">
        <v>0.21137277305320401</v>
      </c>
      <c r="BT10" s="25">
        <v>0.362942364817397</v>
      </c>
      <c r="BU10" s="25">
        <v>2.7660164152181199E-2</v>
      </c>
      <c r="BV10" s="25">
        <v>1</v>
      </c>
      <c r="BW10" s="25">
        <v>-9.2241482532730304E-2</v>
      </c>
      <c r="BX10" s="26">
        <v>-0.23948303280446301</v>
      </c>
      <c r="BY10" s="25">
        <v>8.22727763206305E-2</v>
      </c>
      <c r="BZ10" s="25">
        <v>-2.4455947202129302E-2</v>
      </c>
      <c r="CA10" s="25">
        <v>0.14264721732569499</v>
      </c>
      <c r="CB10" s="25">
        <v>-0.11782773660937</v>
      </c>
      <c r="CC10" s="25">
        <v>-0.200418580307265</v>
      </c>
      <c r="CD10" s="25">
        <v>0.189774422026146</v>
      </c>
      <c r="CE10" s="25">
        <v>0.20525605599056401</v>
      </c>
      <c r="CF10" s="25">
        <v>4.0992916502790598E-2</v>
      </c>
      <c r="CG10" s="25">
        <v>0.27215169570308301</v>
      </c>
      <c r="CH10" s="25">
        <v>2.7139983216197899E-2</v>
      </c>
      <c r="CI10" s="26">
        <v>1.8335396638242098E-2</v>
      </c>
    </row>
    <row r="11" spans="1:87" ht="21" x14ac:dyDescent="0.45">
      <c r="A11" s="16" t="s">
        <v>45</v>
      </c>
      <c r="B11" s="1">
        <v>7264</v>
      </c>
      <c r="C11" s="9">
        <v>-3.8309999999999997E-2</v>
      </c>
      <c r="D11" s="1">
        <v>2.633346</v>
      </c>
      <c r="E11" s="1">
        <v>-9.1189999999999998</v>
      </c>
      <c r="F11" s="1">
        <v>-1.5492999999999999</v>
      </c>
      <c r="G11" s="9">
        <v>-8.0000000000000004E-4</v>
      </c>
      <c r="H11" s="1">
        <v>1.4823500000000001</v>
      </c>
      <c r="I11" s="6">
        <v>8.2969000000000008</v>
      </c>
      <c r="L11" s="24" t="s">
        <v>57</v>
      </c>
      <c r="M11" s="25">
        <v>-1.9306000000000001</v>
      </c>
      <c r="N11" s="25">
        <v>-1.9659</v>
      </c>
      <c r="O11" s="25">
        <v>-1.8028999999999999</v>
      </c>
      <c r="P11" s="25">
        <v>-1.7346999999999999</v>
      </c>
      <c r="Q11" s="25">
        <v>-2.1242999999999999</v>
      </c>
      <c r="R11" s="25">
        <v>-1.7297</v>
      </c>
      <c r="S11" s="25">
        <v>-2.0289000000000001</v>
      </c>
      <c r="T11" s="25">
        <v>-2.1324000000000001</v>
      </c>
      <c r="U11" s="25">
        <v>-3.0728</v>
      </c>
      <c r="V11" s="25">
        <v>-2.0295999999999998</v>
      </c>
      <c r="W11" s="25" t="s">
        <v>1</v>
      </c>
      <c r="X11" s="26">
        <v>-2.2740999999999998</v>
      </c>
      <c r="Z11" s="100"/>
      <c r="AA11" s="39" t="s">
        <v>57</v>
      </c>
      <c r="AB11" s="24">
        <v>4.2069000000000001</v>
      </c>
      <c r="AC11" s="30">
        <v>4.1966000000000001</v>
      </c>
      <c r="AD11" s="30">
        <v>4.6859999999999999</v>
      </c>
      <c r="AE11" s="30">
        <v>3.944</v>
      </c>
      <c r="AF11" s="30">
        <v>4.4023000000000003</v>
      </c>
      <c r="AG11" s="30">
        <v>3.8580000000000001</v>
      </c>
      <c r="AH11" s="30">
        <v>4.2897999999999996</v>
      </c>
      <c r="AI11" s="30">
        <v>4.7586000000000004</v>
      </c>
      <c r="AJ11" s="30">
        <v>5.1719999999999997</v>
      </c>
      <c r="AK11" s="30">
        <v>4.3792</v>
      </c>
      <c r="AL11" s="30" t="s">
        <v>1</v>
      </c>
      <c r="AM11" s="46">
        <v>4.4017999999999997</v>
      </c>
      <c r="BN11" s="24">
        <v>-7.1681790481399096E-2</v>
      </c>
      <c r="BO11" s="25">
        <v>-9.4329783719537402E-2</v>
      </c>
      <c r="BP11" s="25">
        <v>-0.146030517155192</v>
      </c>
      <c r="BQ11" s="25">
        <v>-0.29248479540001998</v>
      </c>
      <c r="BR11" s="25">
        <v>-9.1021260508608107E-2</v>
      </c>
      <c r="BS11" s="25">
        <v>-8.2952174923813696E-2</v>
      </c>
      <c r="BT11" s="25">
        <v>0.28449123405490701</v>
      </c>
      <c r="BU11" s="25">
        <v>-2.4195817263873098E-2</v>
      </c>
      <c r="BV11" s="25">
        <v>-9.2241482532730304E-2</v>
      </c>
      <c r="BW11" s="25">
        <v>1</v>
      </c>
      <c r="BX11" s="26">
        <v>-0.59446415721686396</v>
      </c>
      <c r="BY11" s="25">
        <v>-5.44240751403385E-2</v>
      </c>
      <c r="BZ11" s="25">
        <v>-5.2474742937586902E-2</v>
      </c>
      <c r="CA11" s="25">
        <v>-7.4138393527076796E-2</v>
      </c>
      <c r="CB11" s="25">
        <v>-0.17170587861765499</v>
      </c>
      <c r="CC11" s="25">
        <v>2.2279218002770301E-2</v>
      </c>
      <c r="CD11" s="25">
        <v>-7.6691490429870501E-2</v>
      </c>
      <c r="CE11" s="25">
        <v>-7.1060342332859697E-2</v>
      </c>
      <c r="CF11" s="25">
        <v>0.15503734261645599</v>
      </c>
      <c r="CG11" s="25">
        <v>-3.9548637240342403E-2</v>
      </c>
      <c r="CH11" s="25">
        <v>3.9884344417443797E-3</v>
      </c>
      <c r="CI11" s="26">
        <v>-1.15676046058657E-2</v>
      </c>
    </row>
    <row r="12" spans="1:87" ht="21.4" thickBot="1" x14ac:dyDescent="0.5">
      <c r="A12" s="17" t="s">
        <v>47</v>
      </c>
      <c r="B12" s="7">
        <v>7264</v>
      </c>
      <c r="C12" s="13">
        <v>5.9716999999999999E-2</v>
      </c>
      <c r="D12" s="7">
        <v>3.797291</v>
      </c>
      <c r="E12" s="7">
        <v>-9.6186000000000007</v>
      </c>
      <c r="F12" s="7">
        <v>-2.5582750000000001</v>
      </c>
      <c r="G12" s="13">
        <v>5.0950000000000002E-2</v>
      </c>
      <c r="H12" s="7">
        <v>2.6831</v>
      </c>
      <c r="I12" s="8">
        <v>9.9579000000000004</v>
      </c>
      <c r="L12" s="27" t="s">
        <v>58</v>
      </c>
      <c r="M12" s="28">
        <v>2.5424000000000002</v>
      </c>
      <c r="N12" s="28">
        <v>2.6291000000000002</v>
      </c>
      <c r="O12" s="28">
        <v>2.7688999999999999</v>
      </c>
      <c r="P12" s="28">
        <v>2.6722000000000001</v>
      </c>
      <c r="Q12" s="28">
        <v>3.6520000000000001</v>
      </c>
      <c r="R12" s="28">
        <v>3.3915000000000002</v>
      </c>
      <c r="S12" s="28">
        <v>2.4904999999999999</v>
      </c>
      <c r="T12" s="28">
        <v>2.4859</v>
      </c>
      <c r="U12" s="28">
        <v>2.9765000000000001</v>
      </c>
      <c r="V12" s="28">
        <v>2.3694000000000002</v>
      </c>
      <c r="W12" s="28">
        <v>2.9100999999999999</v>
      </c>
      <c r="X12" s="29" t="s">
        <v>1</v>
      </c>
      <c r="Z12" s="100"/>
      <c r="AA12" s="39" t="s">
        <v>58</v>
      </c>
      <c r="AB12" s="27">
        <v>-1.7566999999999999</v>
      </c>
      <c r="AC12" s="45">
        <v>-1.7767999999999999</v>
      </c>
      <c r="AD12" s="45">
        <v>-0.95389999999999997</v>
      </c>
      <c r="AE12" s="45">
        <v>-1.8389</v>
      </c>
      <c r="AF12" s="45">
        <v>-2.3980999999999999</v>
      </c>
      <c r="AG12" s="45">
        <v>-2.0579999999999998</v>
      </c>
      <c r="AH12" s="45">
        <v>-1.6915</v>
      </c>
      <c r="AI12" s="45">
        <v>-2.0827</v>
      </c>
      <c r="AJ12" s="45">
        <v>-1.9858</v>
      </c>
      <c r="AK12" s="45">
        <v>-1.6627000000000001</v>
      </c>
      <c r="AL12" s="45">
        <v>-2.3508</v>
      </c>
      <c r="AM12" s="85" t="s">
        <v>1</v>
      </c>
      <c r="BN12" s="24">
        <v>-1.1630244364779E-2</v>
      </c>
      <c r="BO12" s="25">
        <v>-0.71335673833387103</v>
      </c>
      <c r="BP12" s="25">
        <v>-9.2727643881410499E-2</v>
      </c>
      <c r="BQ12" s="25">
        <v>6.3143057825409396E-2</v>
      </c>
      <c r="BR12" s="25">
        <v>-0.199681827215586</v>
      </c>
      <c r="BS12" s="25">
        <v>-0.24371545027236799</v>
      </c>
      <c r="BT12" s="25">
        <v>-0.67858013095966396</v>
      </c>
      <c r="BU12" s="25">
        <v>-0.114473730002656</v>
      </c>
      <c r="BV12" s="25">
        <v>-0.23948303280446301</v>
      </c>
      <c r="BW12" s="25">
        <v>-0.59446415721686396</v>
      </c>
      <c r="BX12" s="26">
        <v>1</v>
      </c>
      <c r="BY12" s="25">
        <v>-5.0321191462641399E-2</v>
      </c>
      <c r="BZ12" s="25">
        <v>-0.22093644331366</v>
      </c>
      <c r="CA12" s="25">
        <v>-8.3989910828933798E-2</v>
      </c>
      <c r="CB12" s="25">
        <v>0.30545933014937299</v>
      </c>
      <c r="CC12" s="25">
        <v>0.11128273918055299</v>
      </c>
      <c r="CD12" s="25">
        <v>-0.280145303478878</v>
      </c>
      <c r="CE12" s="25">
        <v>-0.28140474509928998</v>
      </c>
      <c r="CF12" s="25">
        <v>-0.145330266228553</v>
      </c>
      <c r="CG12" s="25">
        <v>-0.15741077286827801</v>
      </c>
      <c r="CH12" s="25">
        <v>-0.13046494007256401</v>
      </c>
      <c r="CI12" s="26">
        <v>0.28565548667708801</v>
      </c>
    </row>
    <row r="13" spans="1:87" ht="21" x14ac:dyDescent="0.45">
      <c r="A13" s="15" t="s">
        <v>28</v>
      </c>
      <c r="B13" s="4">
        <v>7264</v>
      </c>
      <c r="C13" s="12">
        <v>-6.2600000000000004E-4</v>
      </c>
      <c r="D13" s="4">
        <v>4.7099000000000002E-2</v>
      </c>
      <c r="E13" s="4">
        <v>-0.42609999999999998</v>
      </c>
      <c r="F13" s="4">
        <v>-1.01E-2</v>
      </c>
      <c r="G13" s="12">
        <v>0</v>
      </c>
      <c r="H13" s="4">
        <v>1.04E-2</v>
      </c>
      <c r="I13" s="5">
        <v>0.42620000000000002</v>
      </c>
      <c r="L13" s="21" t="s">
        <v>59</v>
      </c>
      <c r="M13" s="22">
        <v>-1.1673</v>
      </c>
      <c r="N13" s="22" t="s">
        <v>1</v>
      </c>
      <c r="O13" s="22">
        <v>-1.0446</v>
      </c>
      <c r="P13" s="22">
        <v>-0.99860000000000004</v>
      </c>
      <c r="Q13" s="22">
        <v>-1.1571</v>
      </c>
      <c r="R13" s="22">
        <v>-1.3534999999999999</v>
      </c>
      <c r="S13" s="22">
        <v>-1.0447</v>
      </c>
      <c r="T13" s="22">
        <v>-1.2235</v>
      </c>
      <c r="U13" s="22">
        <v>-1.1302000000000001</v>
      </c>
      <c r="V13" s="22">
        <v>-1.2029000000000001</v>
      </c>
      <c r="W13" s="22">
        <v>-1.1701999999999999</v>
      </c>
      <c r="X13" s="23">
        <v>-0.95230000000000004</v>
      </c>
      <c r="Z13" s="100"/>
      <c r="AA13" s="39" t="s">
        <v>59</v>
      </c>
      <c r="AB13" s="21">
        <v>4.4499999999999998E-2</v>
      </c>
      <c r="AC13" s="47" t="s">
        <v>1</v>
      </c>
      <c r="AD13" s="47">
        <v>1.44E-2</v>
      </c>
      <c r="AE13" s="47">
        <v>-0.40529999999999999</v>
      </c>
      <c r="AF13" s="47">
        <v>0.13539999999999999</v>
      </c>
      <c r="AG13" s="47">
        <v>0.19700000000000001</v>
      </c>
      <c r="AH13" s="47">
        <v>-0.14480000000000001</v>
      </c>
      <c r="AI13" s="47">
        <v>8.3599999999999994E-2</v>
      </c>
      <c r="AJ13" s="47">
        <v>2.4299999999999999E-2</v>
      </c>
      <c r="AK13" s="47">
        <v>9.0300000000000005E-2</v>
      </c>
      <c r="AL13" s="47">
        <v>0.12670000000000001</v>
      </c>
      <c r="AM13" s="48">
        <v>-0.1721</v>
      </c>
      <c r="BN13" s="21">
        <v>7.0136988040665302E-2</v>
      </c>
      <c r="BO13" s="22">
        <v>8.5433128508463699E-2</v>
      </c>
      <c r="BP13" s="22">
        <v>4.20865452353976E-2</v>
      </c>
      <c r="BQ13" s="22">
        <v>8.4917172772915106E-2</v>
      </c>
      <c r="BR13" s="22">
        <v>3.4062274967372103E-2</v>
      </c>
      <c r="BS13" s="22">
        <v>6.7738973398937696E-2</v>
      </c>
      <c r="BT13" s="22">
        <v>8.9330814936211297E-2</v>
      </c>
      <c r="BU13" s="22">
        <v>-8.1721242537929496E-3</v>
      </c>
      <c r="BV13" s="22">
        <v>8.22727763206305E-2</v>
      </c>
      <c r="BW13" s="22">
        <v>-5.44240751403385E-2</v>
      </c>
      <c r="BX13" s="23">
        <v>-5.0321191462641399E-2</v>
      </c>
      <c r="BY13" s="22">
        <v>1</v>
      </c>
      <c r="BZ13" s="22">
        <v>-4.5475159167405597E-2</v>
      </c>
      <c r="CA13" s="22">
        <v>0.19571909112230201</v>
      </c>
      <c r="CB13" s="22">
        <v>-2.4727372064864899E-2</v>
      </c>
      <c r="CC13" s="22">
        <v>-0.16880028180548601</v>
      </c>
      <c r="CD13" s="22">
        <v>0.24518188398937299</v>
      </c>
      <c r="CE13" s="22">
        <v>7.1896025126856403E-2</v>
      </c>
      <c r="CF13" s="22">
        <v>1.3478962515459899E-2</v>
      </c>
      <c r="CG13" s="22">
        <v>7.6676131279599602E-2</v>
      </c>
      <c r="CH13" s="22">
        <v>-5.0722891948851304E-3</v>
      </c>
      <c r="CI13" s="23">
        <v>-2.0071604084271201E-2</v>
      </c>
    </row>
    <row r="14" spans="1:87" ht="21" x14ac:dyDescent="0.45">
      <c r="A14" s="16" t="s">
        <v>30</v>
      </c>
      <c r="B14" s="1">
        <v>7264</v>
      </c>
      <c r="C14" s="9">
        <v>4.5929999999999999E-3</v>
      </c>
      <c r="D14" s="1">
        <v>1.5439750000000001</v>
      </c>
      <c r="E14" s="1">
        <v>-6.6531000000000002</v>
      </c>
      <c r="F14" s="1">
        <v>-0.82937499999999997</v>
      </c>
      <c r="G14" s="9">
        <v>2.1250000000000002E-2</v>
      </c>
      <c r="H14" s="1">
        <v>0.82442499999999996</v>
      </c>
      <c r="I14" s="6">
        <v>6.3785999999999996</v>
      </c>
      <c r="L14" s="24" t="s">
        <v>60</v>
      </c>
      <c r="M14" s="25">
        <v>-3.1448</v>
      </c>
      <c r="N14" s="25">
        <v>-3.1333000000000002</v>
      </c>
      <c r="O14" s="25" t="s">
        <v>1</v>
      </c>
      <c r="P14" s="25">
        <v>-3.1957</v>
      </c>
      <c r="Q14" s="25">
        <v>-4.0574000000000003</v>
      </c>
      <c r="R14" s="25">
        <v>-3.5381</v>
      </c>
      <c r="S14" s="25">
        <v>-3.206</v>
      </c>
      <c r="T14" s="25">
        <v>-4.5651999999999999</v>
      </c>
      <c r="U14" s="25">
        <v>-6.2603</v>
      </c>
      <c r="V14" s="25">
        <v>-3.1836000000000002</v>
      </c>
      <c r="W14" s="25">
        <v>-3.2696000000000001</v>
      </c>
      <c r="X14" s="26">
        <v>-5.7473000000000001</v>
      </c>
      <c r="Z14" s="100"/>
      <c r="AA14" s="39" t="s">
        <v>60</v>
      </c>
      <c r="AB14" s="24">
        <v>0.54779999999999995</v>
      </c>
      <c r="AC14" s="30">
        <v>0.51519999999999999</v>
      </c>
      <c r="AD14" s="30" t="s">
        <v>1</v>
      </c>
      <c r="AE14" s="30">
        <v>0.39560000000000001</v>
      </c>
      <c r="AF14" s="30">
        <v>0.96150000000000002</v>
      </c>
      <c r="AG14" s="30">
        <v>0.77810000000000001</v>
      </c>
      <c r="AH14" s="30">
        <v>0.56299999999999994</v>
      </c>
      <c r="AI14" s="30">
        <v>1.3222</v>
      </c>
      <c r="AJ14" s="30">
        <v>2.3567</v>
      </c>
      <c r="AK14" s="30">
        <v>0.7419</v>
      </c>
      <c r="AL14" s="30">
        <v>0.32519999999999999</v>
      </c>
      <c r="AM14" s="46">
        <v>2.5758999999999999</v>
      </c>
      <c r="BN14" s="24">
        <v>-4.4285743826667098E-2</v>
      </c>
      <c r="BO14" s="25">
        <v>0.368839587092745</v>
      </c>
      <c r="BP14" s="25">
        <v>2.0940473411085101E-2</v>
      </c>
      <c r="BQ14" s="25">
        <v>-0.10010298278719</v>
      </c>
      <c r="BR14" s="25">
        <v>0.125027062479596</v>
      </c>
      <c r="BS14" s="25">
        <v>4.9244661330549E-2</v>
      </c>
      <c r="BT14" s="25">
        <v>6.7239188204769804E-2</v>
      </c>
      <c r="BU14" s="25">
        <v>3.04121236281365E-2</v>
      </c>
      <c r="BV14" s="25">
        <v>-2.4455947202129302E-2</v>
      </c>
      <c r="BW14" s="25">
        <v>-5.2474742937586902E-2</v>
      </c>
      <c r="BX14" s="26">
        <v>-0.22093644331366</v>
      </c>
      <c r="BY14" s="25">
        <v>-4.5475159167405597E-2</v>
      </c>
      <c r="BZ14" s="25">
        <v>1</v>
      </c>
      <c r="CA14" s="25">
        <v>3.7716972933554797E-2</v>
      </c>
      <c r="CB14" s="25">
        <v>-0.23410393603412</v>
      </c>
      <c r="CC14" s="25">
        <v>0.120029080121591</v>
      </c>
      <c r="CD14" s="25">
        <v>0.14138447236117099</v>
      </c>
      <c r="CE14" s="25">
        <v>0.40475459253832002</v>
      </c>
      <c r="CF14" s="25">
        <v>-0.51086292323754001</v>
      </c>
      <c r="CG14" s="25">
        <v>0.242394419377335</v>
      </c>
      <c r="CH14" s="25">
        <v>-4.6737735790827201E-3</v>
      </c>
      <c r="CI14" s="26">
        <v>-0.33057950830929</v>
      </c>
    </row>
    <row r="15" spans="1:87" ht="21" x14ac:dyDescent="0.45">
      <c r="A15" s="16" t="s">
        <v>32</v>
      </c>
      <c r="B15" s="1">
        <v>7264</v>
      </c>
      <c r="C15" s="9">
        <v>-2.3930000000000002E-3</v>
      </c>
      <c r="D15" s="1">
        <v>1.116654</v>
      </c>
      <c r="E15" s="1">
        <v>-4.8388999999999998</v>
      </c>
      <c r="F15" s="1">
        <v>-0.56212499999999999</v>
      </c>
      <c r="G15" s="9">
        <v>-3.8500000000000001E-3</v>
      </c>
      <c r="H15" s="1">
        <v>0.57879999999999998</v>
      </c>
      <c r="I15" s="6">
        <v>5.0723000000000003</v>
      </c>
      <c r="L15" s="24" t="s">
        <v>61</v>
      </c>
      <c r="M15" s="25">
        <v>0.87090000000000001</v>
      </c>
      <c r="N15" s="25">
        <v>0.67220000000000002</v>
      </c>
      <c r="O15" s="25">
        <v>0.69169999999999998</v>
      </c>
      <c r="P15" s="25" t="s">
        <v>1</v>
      </c>
      <c r="Q15" s="25">
        <v>0.76980000000000004</v>
      </c>
      <c r="R15" s="25">
        <v>0.1255</v>
      </c>
      <c r="S15" s="25">
        <v>0.96940000000000004</v>
      </c>
      <c r="T15" s="25">
        <v>1.3517999999999999</v>
      </c>
      <c r="U15" s="25">
        <v>0.41739999999999999</v>
      </c>
      <c r="V15" s="25">
        <v>1.0840000000000001</v>
      </c>
      <c r="W15" s="25">
        <v>0.67469999999999997</v>
      </c>
      <c r="X15" s="26">
        <v>-0.1221</v>
      </c>
      <c r="Z15" s="100"/>
      <c r="AA15" s="39" t="s">
        <v>61</v>
      </c>
      <c r="AB15" s="24">
        <v>-4.1318000000000001</v>
      </c>
      <c r="AC15" s="30">
        <v>-4.1475999999999997</v>
      </c>
      <c r="AD15" s="30">
        <v>-4.1691000000000003</v>
      </c>
      <c r="AE15" s="30" t="s">
        <v>1</v>
      </c>
      <c r="AF15" s="30">
        <v>-3.9752999999999998</v>
      </c>
      <c r="AG15" s="30">
        <v>-4.0193000000000003</v>
      </c>
      <c r="AH15" s="30">
        <v>-4.2015000000000002</v>
      </c>
      <c r="AI15" s="30">
        <v>-4.4278000000000004</v>
      </c>
      <c r="AJ15" s="30">
        <v>-3.8050000000000002</v>
      </c>
      <c r="AK15" s="30">
        <v>-4.0415999999999999</v>
      </c>
      <c r="AL15" s="30">
        <v>-4.0053000000000001</v>
      </c>
      <c r="AM15" s="46">
        <v>-3.1812</v>
      </c>
      <c r="BN15" s="24">
        <v>5.90384633349159E-2</v>
      </c>
      <c r="BO15" s="25">
        <v>0.134705869049798</v>
      </c>
      <c r="BP15" s="25">
        <v>0.121040342357654</v>
      </c>
      <c r="BQ15" s="25">
        <v>0.10188004441833801</v>
      </c>
      <c r="BR15" s="25">
        <v>2.4943636728735199E-2</v>
      </c>
      <c r="BS15" s="25">
        <v>8.5949666693435595E-2</v>
      </c>
      <c r="BT15" s="25">
        <v>9.2807376432499297E-2</v>
      </c>
      <c r="BU15" s="25">
        <v>-5.7987167250453204E-3</v>
      </c>
      <c r="BV15" s="25">
        <v>0.14264721732569499</v>
      </c>
      <c r="BW15" s="25">
        <v>-7.4138393527076796E-2</v>
      </c>
      <c r="BX15" s="26">
        <v>-8.3989910828933798E-2</v>
      </c>
      <c r="BY15" s="25">
        <v>0.19571909112230201</v>
      </c>
      <c r="BZ15" s="25">
        <v>3.7716972933554797E-2</v>
      </c>
      <c r="CA15" s="25">
        <v>1</v>
      </c>
      <c r="CB15" s="25">
        <v>-0.15928835041352901</v>
      </c>
      <c r="CC15" s="25">
        <v>-0.42086259216895899</v>
      </c>
      <c r="CD15" s="25">
        <v>0.21309814519701001</v>
      </c>
      <c r="CE15" s="25">
        <v>1.04879804208998E-2</v>
      </c>
      <c r="CF15" s="25">
        <v>-0.105653273227847</v>
      </c>
      <c r="CG15" s="25">
        <v>0.17536653247549999</v>
      </c>
      <c r="CH15" s="25">
        <v>-5.8772278379368902E-2</v>
      </c>
      <c r="CI15" s="26">
        <v>-0.184517438323373</v>
      </c>
    </row>
    <row r="16" spans="1:87" ht="21" x14ac:dyDescent="0.45">
      <c r="A16" s="16" t="s">
        <v>34</v>
      </c>
      <c r="B16" s="1">
        <v>7264</v>
      </c>
      <c r="C16" s="9">
        <v>-1.4825E-2</v>
      </c>
      <c r="D16" s="1">
        <v>0.85541</v>
      </c>
      <c r="E16" s="1">
        <v>-4.6142000000000003</v>
      </c>
      <c r="F16" s="1">
        <v>-0.51844999999999997</v>
      </c>
      <c r="G16" s="9">
        <v>-8.6E-3</v>
      </c>
      <c r="H16" s="1">
        <v>0.4889</v>
      </c>
      <c r="I16" s="6">
        <v>4.5782999999999996</v>
      </c>
      <c r="L16" s="24" t="s">
        <v>62</v>
      </c>
      <c r="M16" s="25">
        <v>2.8005</v>
      </c>
      <c r="N16" s="25">
        <v>2.8073000000000001</v>
      </c>
      <c r="O16" s="25">
        <v>3.4422999999999999</v>
      </c>
      <c r="P16" s="25">
        <v>3.0057</v>
      </c>
      <c r="Q16" s="25" t="s">
        <v>1</v>
      </c>
      <c r="R16" s="25">
        <v>3.0062000000000002</v>
      </c>
      <c r="S16" s="25">
        <v>2.7483</v>
      </c>
      <c r="T16" s="25">
        <v>2.2349000000000001</v>
      </c>
      <c r="U16" s="25">
        <v>2.0758000000000001</v>
      </c>
      <c r="V16" s="25">
        <v>2.5186999999999999</v>
      </c>
      <c r="W16" s="25">
        <v>2.6137999999999999</v>
      </c>
      <c r="X16" s="26">
        <v>3.4198</v>
      </c>
      <c r="Z16" s="100"/>
      <c r="AA16" s="39" t="s">
        <v>62</v>
      </c>
      <c r="AB16" s="24">
        <v>-1.4471000000000001</v>
      </c>
      <c r="AC16" s="30">
        <v>-1.4781</v>
      </c>
      <c r="AD16" s="30">
        <v>-1.6025</v>
      </c>
      <c r="AE16" s="30">
        <v>-1.3664000000000001</v>
      </c>
      <c r="AF16" s="30" t="s">
        <v>1</v>
      </c>
      <c r="AG16" s="30">
        <v>-1.7202999999999999</v>
      </c>
      <c r="AH16" s="30">
        <v>-1.3589</v>
      </c>
      <c r="AI16" s="30">
        <v>-1.2862</v>
      </c>
      <c r="AJ16" s="30">
        <v>-0.81410000000000005</v>
      </c>
      <c r="AK16" s="30">
        <v>-1.6515</v>
      </c>
      <c r="AL16" s="30">
        <v>-1.5913999999999999</v>
      </c>
      <c r="AM16" s="46">
        <v>-1.6227</v>
      </c>
      <c r="BN16" s="24">
        <v>-1.00202547121478E-2</v>
      </c>
      <c r="BO16" s="25">
        <v>-0.23000482838092301</v>
      </c>
      <c r="BP16" s="25">
        <v>-8.0733319602699097E-2</v>
      </c>
      <c r="BQ16" s="25">
        <v>0.16610625525804101</v>
      </c>
      <c r="BR16" s="25">
        <v>-0.123731003569617</v>
      </c>
      <c r="BS16" s="25">
        <v>-0.13673103490414401</v>
      </c>
      <c r="BT16" s="25">
        <v>-0.24496358720197201</v>
      </c>
      <c r="BU16" s="25">
        <v>-9.3878555378981807E-2</v>
      </c>
      <c r="BV16" s="25">
        <v>-0.11782773660937</v>
      </c>
      <c r="BW16" s="25">
        <v>-0.17170587861765499</v>
      </c>
      <c r="BX16" s="26">
        <v>0.30545933014937299</v>
      </c>
      <c r="BY16" s="25">
        <v>-2.4727372064864899E-2</v>
      </c>
      <c r="BZ16" s="25">
        <v>-0.23410393603412</v>
      </c>
      <c r="CA16" s="25">
        <v>-0.15928835041352901</v>
      </c>
      <c r="CB16" s="25">
        <v>1</v>
      </c>
      <c r="CC16" s="25">
        <v>1.7852378555796401E-2</v>
      </c>
      <c r="CD16" s="25">
        <v>-0.13728795781745101</v>
      </c>
      <c r="CE16" s="25">
        <v>-8.1706972103168005E-2</v>
      </c>
      <c r="CF16" s="25">
        <v>-0.22626018995195099</v>
      </c>
      <c r="CG16" s="25">
        <v>-0.16164868786432501</v>
      </c>
      <c r="CH16" s="25">
        <v>-0.13887725827125</v>
      </c>
      <c r="CI16" s="26">
        <v>0.14731484892772601</v>
      </c>
    </row>
    <row r="17" spans="1:87" ht="21" x14ac:dyDescent="0.45">
      <c r="A17" s="16" t="s">
        <v>36</v>
      </c>
      <c r="B17" s="1">
        <v>7264</v>
      </c>
      <c r="C17" s="9">
        <v>1.6208E-2</v>
      </c>
      <c r="D17" s="1">
        <v>1.380571</v>
      </c>
      <c r="E17" s="1">
        <v>-4.8914</v>
      </c>
      <c r="F17" s="1">
        <v>-0.90852500000000003</v>
      </c>
      <c r="G17" s="9">
        <v>1.9599999999999999E-2</v>
      </c>
      <c r="H17" s="1">
        <v>0.90792499999999998</v>
      </c>
      <c r="I17" s="6">
        <v>4.8080999999999996</v>
      </c>
      <c r="L17" s="24" t="s">
        <v>63</v>
      </c>
      <c r="M17" s="25">
        <v>3.3794</v>
      </c>
      <c r="N17" s="25">
        <v>3.4548000000000001</v>
      </c>
      <c r="O17" s="25">
        <v>3.6091000000000002</v>
      </c>
      <c r="P17" s="25">
        <v>3.1493000000000002</v>
      </c>
      <c r="Q17" s="25">
        <v>3.0528</v>
      </c>
      <c r="R17" s="25" t="s">
        <v>1</v>
      </c>
      <c r="S17" s="25">
        <v>3.4394</v>
      </c>
      <c r="T17" s="25">
        <v>3.1166</v>
      </c>
      <c r="U17" s="25">
        <v>2.3231999999999999</v>
      </c>
      <c r="V17" s="25">
        <v>3.2185000000000001</v>
      </c>
      <c r="W17" s="25">
        <v>3.3098999999999998</v>
      </c>
      <c r="X17" s="26">
        <v>2.3923999999999999</v>
      </c>
      <c r="Z17" s="100"/>
      <c r="AA17" s="39" t="s">
        <v>63</v>
      </c>
      <c r="AB17" s="24">
        <v>-0.79649999999999999</v>
      </c>
      <c r="AC17" s="30">
        <v>-0.80120000000000002</v>
      </c>
      <c r="AD17" s="30">
        <v>-0.73240000000000005</v>
      </c>
      <c r="AE17" s="30">
        <v>0.28770000000000001</v>
      </c>
      <c r="AF17" s="30">
        <v>-0.55220000000000002</v>
      </c>
      <c r="AG17" s="30" t="s">
        <v>1</v>
      </c>
      <c r="AH17" s="30">
        <v>-0.87250000000000005</v>
      </c>
      <c r="AI17" s="30">
        <v>-0.76300000000000001</v>
      </c>
      <c r="AJ17" s="30">
        <v>-7.3099999999999998E-2</v>
      </c>
      <c r="AK17" s="30">
        <v>-1.1054999999999999</v>
      </c>
      <c r="AL17" s="30">
        <v>-0.86919999999999997</v>
      </c>
      <c r="AM17" s="46">
        <v>-9.7799999999999998E-2</v>
      </c>
      <c r="BN17" s="24">
        <v>-8.0191420245295103E-2</v>
      </c>
      <c r="BO17" s="25">
        <v>-0.105298509500669</v>
      </c>
      <c r="BP17" s="25">
        <v>-9.1539411474489699E-2</v>
      </c>
      <c r="BQ17" s="25">
        <v>-0.112972290074653</v>
      </c>
      <c r="BR17" s="25">
        <v>-5.1399680071347202E-2</v>
      </c>
      <c r="BS17" s="25">
        <v>-9.1872836623547005E-2</v>
      </c>
      <c r="BT17" s="25">
        <v>-0.12602428431405599</v>
      </c>
      <c r="BU17" s="25">
        <v>-6.8294861134159598E-2</v>
      </c>
      <c r="BV17" s="25">
        <v>-0.200418580307265</v>
      </c>
      <c r="BW17" s="25">
        <v>2.2279218002770301E-2</v>
      </c>
      <c r="BX17" s="26">
        <v>0.11128273918055299</v>
      </c>
      <c r="BY17" s="25">
        <v>-0.16880028180548601</v>
      </c>
      <c r="BZ17" s="25">
        <v>0.120029080121591</v>
      </c>
      <c r="CA17" s="25">
        <v>-0.42086259216895899</v>
      </c>
      <c r="CB17" s="25">
        <v>1.7852378555796401E-2</v>
      </c>
      <c r="CC17" s="25">
        <v>1</v>
      </c>
      <c r="CD17" s="25">
        <v>-0.102756020011798</v>
      </c>
      <c r="CE17" s="25">
        <v>3.6918417809063797E-2</v>
      </c>
      <c r="CF17" s="25">
        <v>-0.31312241287409798</v>
      </c>
      <c r="CG17" s="25">
        <v>-0.18769699360398201</v>
      </c>
      <c r="CH17" s="25">
        <v>-0.13188432345381701</v>
      </c>
      <c r="CI17" s="26">
        <v>-0.19451927929785301</v>
      </c>
    </row>
    <row r="18" spans="1:87" ht="21" x14ac:dyDescent="0.45">
      <c r="A18" s="16" t="s">
        <v>38</v>
      </c>
      <c r="B18" s="1">
        <v>7264</v>
      </c>
      <c r="C18" s="9">
        <v>1.01E-3</v>
      </c>
      <c r="D18" s="1">
        <v>0.119218</v>
      </c>
      <c r="E18" s="1">
        <v>-0.75080000000000002</v>
      </c>
      <c r="F18" s="1">
        <v>-5.2025000000000002E-2</v>
      </c>
      <c r="G18" s="9">
        <v>8.0000000000000004E-4</v>
      </c>
      <c r="H18" s="1">
        <v>5.2925E-2</v>
      </c>
      <c r="I18" s="6">
        <v>0.84250000000000003</v>
      </c>
      <c r="L18" s="24" t="s">
        <v>64</v>
      </c>
      <c r="M18" s="25">
        <v>0.85309999999999997</v>
      </c>
      <c r="N18" s="25">
        <v>0.71340000000000003</v>
      </c>
      <c r="O18" s="25">
        <v>0.82340000000000002</v>
      </c>
      <c r="P18" s="25">
        <v>1.0839000000000001</v>
      </c>
      <c r="Q18" s="25">
        <v>0.70040000000000002</v>
      </c>
      <c r="R18" s="25">
        <v>1.1113999999999999</v>
      </c>
      <c r="S18" s="25" t="s">
        <v>1</v>
      </c>
      <c r="T18" s="25">
        <v>-0.22239999999999999</v>
      </c>
      <c r="U18" s="25">
        <v>1.0228999999999999</v>
      </c>
      <c r="V18" s="25">
        <v>0.98040000000000005</v>
      </c>
      <c r="W18" s="25">
        <v>0.95940000000000003</v>
      </c>
      <c r="X18" s="26">
        <v>-0.19719999999999999</v>
      </c>
      <c r="Z18" s="100"/>
      <c r="AA18" s="39" t="s">
        <v>64</v>
      </c>
      <c r="AB18" s="24">
        <v>-0.93179999999999996</v>
      </c>
      <c r="AC18" s="30">
        <v>-0.93940000000000001</v>
      </c>
      <c r="AD18" s="30">
        <v>-1.1504000000000001</v>
      </c>
      <c r="AE18" s="30">
        <v>-1.3568</v>
      </c>
      <c r="AF18" s="30">
        <v>-0.84650000000000003</v>
      </c>
      <c r="AG18" s="30">
        <v>-1.0425</v>
      </c>
      <c r="AH18" s="30" t="s">
        <v>1</v>
      </c>
      <c r="AI18" s="30">
        <v>-0.3044</v>
      </c>
      <c r="AJ18" s="30">
        <v>-0.84470000000000001</v>
      </c>
      <c r="AK18" s="30">
        <v>-1.0062</v>
      </c>
      <c r="AL18" s="30">
        <v>-0.99529999999999996</v>
      </c>
      <c r="AM18" s="46">
        <v>0.1643</v>
      </c>
      <c r="BN18" s="24">
        <v>5.4445401516497197E-2</v>
      </c>
      <c r="BO18" s="25">
        <v>0.39302699116052497</v>
      </c>
      <c r="BP18" s="25">
        <v>7.6881818834566004E-2</v>
      </c>
      <c r="BQ18" s="25">
        <v>0.10825310711564</v>
      </c>
      <c r="BR18" s="25">
        <v>6.8235405322048595E-2</v>
      </c>
      <c r="BS18" s="25">
        <v>0.22835787222939299</v>
      </c>
      <c r="BT18" s="25">
        <v>0.26270823982442199</v>
      </c>
      <c r="BU18" s="25">
        <v>-9.3127410388946091E-3</v>
      </c>
      <c r="BV18" s="25">
        <v>0.189774422026146</v>
      </c>
      <c r="BW18" s="25">
        <v>-7.6691490429870501E-2</v>
      </c>
      <c r="BX18" s="26">
        <v>-0.280145303478878</v>
      </c>
      <c r="BY18" s="25">
        <v>0.24518188398937299</v>
      </c>
      <c r="BZ18" s="25">
        <v>0.14138447236117099</v>
      </c>
      <c r="CA18" s="25">
        <v>0.21309814519701001</v>
      </c>
      <c r="CB18" s="25">
        <v>-0.13728795781745101</v>
      </c>
      <c r="CC18" s="25">
        <v>-0.102756020011798</v>
      </c>
      <c r="CD18" s="25">
        <v>1</v>
      </c>
      <c r="CE18" s="25">
        <v>0.34984851010805301</v>
      </c>
      <c r="CF18" s="25">
        <v>2.3257947840234501E-2</v>
      </c>
      <c r="CG18" s="25">
        <v>0.17852996821845599</v>
      </c>
      <c r="CH18" s="25">
        <v>3.1633167553548502E-2</v>
      </c>
      <c r="CI18" s="26">
        <v>-0.28888724040521402</v>
      </c>
    </row>
    <row r="19" spans="1:87" ht="21" x14ac:dyDescent="0.45">
      <c r="A19" s="16" t="s">
        <v>40</v>
      </c>
      <c r="B19" s="1">
        <v>7264</v>
      </c>
      <c r="C19" s="9">
        <v>-1.065E-3</v>
      </c>
      <c r="D19" s="1">
        <v>0.198326</v>
      </c>
      <c r="E19" s="1">
        <v>-1.1181000000000001</v>
      </c>
      <c r="F19" s="1">
        <v>-0.1179</v>
      </c>
      <c r="G19" s="9">
        <v>4.0000000000000002E-4</v>
      </c>
      <c r="H19" s="1">
        <v>0.10892499999999999</v>
      </c>
      <c r="I19" s="6">
        <v>1.2185999999999999</v>
      </c>
      <c r="L19" s="24" t="s">
        <v>65</v>
      </c>
      <c r="M19" s="25">
        <v>-5.0560999999999998</v>
      </c>
      <c r="N19" s="25">
        <v>-5.0129000000000001</v>
      </c>
      <c r="O19" s="25">
        <v>-6.0787000000000004</v>
      </c>
      <c r="P19" s="25">
        <v>-5.0315000000000003</v>
      </c>
      <c r="Q19" s="25">
        <v>-4.4324000000000003</v>
      </c>
      <c r="R19" s="25">
        <v>-4.8686999999999996</v>
      </c>
      <c r="S19" s="25">
        <v>-4.9451999999999998</v>
      </c>
      <c r="T19" s="25" t="s">
        <v>1</v>
      </c>
      <c r="U19" s="25">
        <v>-5.3278999999999996</v>
      </c>
      <c r="V19" s="25">
        <v>-4.5224000000000002</v>
      </c>
      <c r="W19" s="25">
        <v>-4.8380999999999998</v>
      </c>
      <c r="X19" s="26">
        <v>-5.4482999999999997</v>
      </c>
      <c r="Z19" s="100"/>
      <c r="AA19" s="39" t="s">
        <v>65</v>
      </c>
      <c r="AB19" s="24">
        <v>3.2582</v>
      </c>
      <c r="AC19" s="30">
        <v>3.2877999999999998</v>
      </c>
      <c r="AD19" s="30">
        <v>3.4418000000000002</v>
      </c>
      <c r="AE19" s="30">
        <v>3.5346000000000002</v>
      </c>
      <c r="AF19" s="30">
        <v>3.0232999999999999</v>
      </c>
      <c r="AG19" s="30">
        <v>3.3411</v>
      </c>
      <c r="AH19" s="30">
        <v>3.1171000000000002</v>
      </c>
      <c r="AI19" s="30" t="s">
        <v>1</v>
      </c>
      <c r="AJ19" s="30">
        <v>3.3111999999999999</v>
      </c>
      <c r="AK19" s="30">
        <v>3.5407999999999999</v>
      </c>
      <c r="AL19" s="30">
        <v>3.1073</v>
      </c>
      <c r="AM19" s="46">
        <v>3.6030000000000002</v>
      </c>
      <c r="BN19" s="24">
        <v>1.72536372647773E-2</v>
      </c>
      <c r="BO19" s="25">
        <v>0.375441500498299</v>
      </c>
      <c r="BP19" s="25">
        <v>8.5531084084489895E-2</v>
      </c>
      <c r="BQ19" s="25">
        <v>8.3465681244694903E-2</v>
      </c>
      <c r="BR19" s="25">
        <v>0.156344756958541</v>
      </c>
      <c r="BS19" s="25">
        <v>0.17911326722781901</v>
      </c>
      <c r="BT19" s="25">
        <v>0.32859353187496998</v>
      </c>
      <c r="BU19" s="25">
        <v>5.7367084759231003E-2</v>
      </c>
      <c r="BV19" s="25">
        <v>0.20525605599056401</v>
      </c>
      <c r="BW19" s="25">
        <v>-7.1060342332859697E-2</v>
      </c>
      <c r="BX19" s="26">
        <v>-0.28140474509928998</v>
      </c>
      <c r="BY19" s="25">
        <v>7.1896025126856403E-2</v>
      </c>
      <c r="BZ19" s="25">
        <v>0.40475459253832002</v>
      </c>
      <c r="CA19" s="25">
        <v>1.04879804208998E-2</v>
      </c>
      <c r="CB19" s="25">
        <v>-8.1706972103168005E-2</v>
      </c>
      <c r="CC19" s="25">
        <v>3.6918417809063797E-2</v>
      </c>
      <c r="CD19" s="25">
        <v>0.34984851010805301</v>
      </c>
      <c r="CE19" s="25">
        <v>1</v>
      </c>
      <c r="CF19" s="25">
        <v>-0.22005608294502399</v>
      </c>
      <c r="CG19" s="25">
        <v>0.374673001460125</v>
      </c>
      <c r="CH19" s="25">
        <v>0.11384745995894099</v>
      </c>
      <c r="CI19" s="26">
        <v>-0.28342065749030998</v>
      </c>
    </row>
    <row r="20" spans="1:87" ht="21" x14ac:dyDescent="0.45">
      <c r="A20" s="16" t="s">
        <v>42</v>
      </c>
      <c r="B20" s="1">
        <v>7264</v>
      </c>
      <c r="C20" s="9">
        <v>2.5918E-2</v>
      </c>
      <c r="D20" s="1">
        <v>2.1505740000000002</v>
      </c>
      <c r="E20" s="1">
        <v>-6.9480000000000004</v>
      </c>
      <c r="F20" s="1">
        <v>-1.4391499999999999</v>
      </c>
      <c r="G20" s="9">
        <v>3.8449999999999998E-2</v>
      </c>
      <c r="H20" s="1">
        <v>1.5129999999999999</v>
      </c>
      <c r="I20" s="6">
        <v>7.0412999999999997</v>
      </c>
      <c r="L20" s="24" t="s">
        <v>66</v>
      </c>
      <c r="M20" s="25">
        <v>5.2343999999999999</v>
      </c>
      <c r="N20" s="25">
        <v>5.2045000000000003</v>
      </c>
      <c r="O20" s="25">
        <v>7.4405000000000001</v>
      </c>
      <c r="P20" s="25">
        <v>5.1333000000000002</v>
      </c>
      <c r="Q20" s="25">
        <v>5.1626000000000003</v>
      </c>
      <c r="R20" s="25">
        <v>4.6067999999999998</v>
      </c>
      <c r="S20" s="25">
        <v>5.2152000000000003</v>
      </c>
      <c r="T20" s="25">
        <v>5.5250000000000004</v>
      </c>
      <c r="U20" s="25" t="s">
        <v>1</v>
      </c>
      <c r="V20" s="25">
        <v>5.0731999999999999</v>
      </c>
      <c r="W20" s="25">
        <v>5.7045000000000003</v>
      </c>
      <c r="X20" s="26">
        <v>3.2787000000000002</v>
      </c>
      <c r="Z20" s="100"/>
      <c r="AA20" s="39" t="s">
        <v>66</v>
      </c>
      <c r="AB20" s="24">
        <v>-3.6179999999999999</v>
      </c>
      <c r="AC20" s="30">
        <v>-3.6274999999999999</v>
      </c>
      <c r="AD20" s="30">
        <v>-4.1456999999999997</v>
      </c>
      <c r="AE20" s="30">
        <v>-3.2425000000000002</v>
      </c>
      <c r="AF20" s="30">
        <v>-3.5547</v>
      </c>
      <c r="AG20" s="30">
        <v>-3.5228000000000002</v>
      </c>
      <c r="AH20" s="30">
        <v>-3.5709</v>
      </c>
      <c r="AI20" s="30">
        <v>-3.7370999999999999</v>
      </c>
      <c r="AJ20" s="30" t="s">
        <v>1</v>
      </c>
      <c r="AK20" s="30">
        <v>-3.8464999999999998</v>
      </c>
      <c r="AL20" s="30">
        <v>-4.6863999999999999</v>
      </c>
      <c r="AM20" s="46">
        <v>-1.8928</v>
      </c>
      <c r="BN20" s="24">
        <v>4.32147709089774E-2</v>
      </c>
      <c r="BO20" s="25">
        <v>1.7332725709302201E-2</v>
      </c>
      <c r="BP20" s="25">
        <v>4.4997637181674599E-3</v>
      </c>
      <c r="BQ20" s="25">
        <v>4.67662939528024E-2</v>
      </c>
      <c r="BR20" s="25">
        <v>3.3731502945926199E-3</v>
      </c>
      <c r="BS20" s="25">
        <v>8.0504193595201903E-2</v>
      </c>
      <c r="BT20" s="25">
        <v>0.18947154125061699</v>
      </c>
      <c r="BU20" s="25">
        <v>1.8623915469308101E-2</v>
      </c>
      <c r="BV20" s="25">
        <v>4.0992916502790598E-2</v>
      </c>
      <c r="BW20" s="25">
        <v>0.15503734261645599</v>
      </c>
      <c r="BX20" s="26">
        <v>-0.145330266228553</v>
      </c>
      <c r="BY20" s="25">
        <v>1.3478962515459899E-2</v>
      </c>
      <c r="BZ20" s="25">
        <v>-0.51086292323754001</v>
      </c>
      <c r="CA20" s="25">
        <v>-0.105653273227847</v>
      </c>
      <c r="CB20" s="25">
        <v>-0.22626018995195099</v>
      </c>
      <c r="CC20" s="25">
        <v>-0.31312241287409798</v>
      </c>
      <c r="CD20" s="25">
        <v>2.3257947840234501E-2</v>
      </c>
      <c r="CE20" s="25">
        <v>-0.22005608294502399</v>
      </c>
      <c r="CF20" s="25">
        <v>1</v>
      </c>
      <c r="CG20" s="25">
        <v>-0.228394303948106</v>
      </c>
      <c r="CH20" s="25">
        <v>0.143809823108246</v>
      </c>
      <c r="CI20" s="26">
        <v>-0.33907112601921002</v>
      </c>
    </row>
    <row r="21" spans="1:87" ht="21" x14ac:dyDescent="0.45">
      <c r="A21" s="16" t="s">
        <v>44</v>
      </c>
      <c r="B21" s="1">
        <v>7264</v>
      </c>
      <c r="C21" s="9">
        <v>8.5700000000000001E-4</v>
      </c>
      <c r="D21" s="1">
        <v>0.209035</v>
      </c>
      <c r="E21" s="1">
        <v>-2.0407999999999999</v>
      </c>
      <c r="F21" s="1">
        <v>-8.0225000000000005E-2</v>
      </c>
      <c r="G21" s="9">
        <v>-4.0000000000000002E-4</v>
      </c>
      <c r="H21" s="1">
        <v>7.7450000000000005E-2</v>
      </c>
      <c r="I21" s="6">
        <v>3.1469999999999998</v>
      </c>
      <c r="L21" s="24" t="s">
        <v>67</v>
      </c>
      <c r="M21" s="25">
        <v>1.7617</v>
      </c>
      <c r="N21" s="25">
        <v>1.7615000000000001</v>
      </c>
      <c r="O21" s="25">
        <v>1.4844999999999999</v>
      </c>
      <c r="P21" s="25">
        <v>1.7474000000000001</v>
      </c>
      <c r="Q21" s="25">
        <v>1.2986</v>
      </c>
      <c r="R21" s="25">
        <v>1.2776000000000001</v>
      </c>
      <c r="S21" s="25">
        <v>1.7296</v>
      </c>
      <c r="T21" s="25">
        <v>3.44E-2</v>
      </c>
      <c r="U21" s="25">
        <v>1.2623</v>
      </c>
      <c r="V21" s="25" t="s">
        <v>1</v>
      </c>
      <c r="W21" s="25">
        <v>1.6091</v>
      </c>
      <c r="X21" s="26">
        <v>2.5442</v>
      </c>
      <c r="Z21" s="100"/>
      <c r="AA21" s="39" t="s">
        <v>67</v>
      </c>
      <c r="AB21" s="24">
        <v>0.91620000000000001</v>
      </c>
      <c r="AC21" s="30">
        <v>0.9153</v>
      </c>
      <c r="AD21" s="30">
        <v>0.86599999999999999</v>
      </c>
      <c r="AE21" s="30">
        <v>0.67769999999999997</v>
      </c>
      <c r="AF21" s="30">
        <v>1.1741999999999999</v>
      </c>
      <c r="AG21" s="30">
        <v>0.99129999999999996</v>
      </c>
      <c r="AH21" s="30">
        <v>0.90190000000000003</v>
      </c>
      <c r="AI21" s="30">
        <v>2.1320999999999999</v>
      </c>
      <c r="AJ21" s="30">
        <v>1.3588</v>
      </c>
      <c r="AK21" s="30" t="s">
        <v>1</v>
      </c>
      <c r="AL21" s="30">
        <v>1.0073000000000001</v>
      </c>
      <c r="AM21" s="46">
        <v>0.31919999999999998</v>
      </c>
      <c r="BN21" s="24">
        <v>4.1043670105459298E-2</v>
      </c>
      <c r="BO21" s="25">
        <v>0.190039321694536</v>
      </c>
      <c r="BP21" s="25">
        <v>0.14054673559849001</v>
      </c>
      <c r="BQ21" s="25">
        <v>1.5928596795379699E-2</v>
      </c>
      <c r="BR21" s="25">
        <v>6.9647541728659695E-2</v>
      </c>
      <c r="BS21" s="25">
        <v>9.5997840025670203E-2</v>
      </c>
      <c r="BT21" s="25">
        <v>0.13651238634284599</v>
      </c>
      <c r="BU21" s="25">
        <v>5.7443926944144297E-2</v>
      </c>
      <c r="BV21" s="25">
        <v>0.27215169570308301</v>
      </c>
      <c r="BW21" s="25">
        <v>-3.9548637240342403E-2</v>
      </c>
      <c r="BX21" s="26">
        <v>-0.15741077286827801</v>
      </c>
      <c r="BY21" s="25">
        <v>7.6676131279599602E-2</v>
      </c>
      <c r="BZ21" s="25">
        <v>0.242394419377335</v>
      </c>
      <c r="CA21" s="25">
        <v>0.17536653247549999</v>
      </c>
      <c r="CB21" s="25">
        <v>-0.16164868786432501</v>
      </c>
      <c r="CC21" s="25">
        <v>-0.18769699360398201</v>
      </c>
      <c r="CD21" s="25">
        <v>0.17852996821845599</v>
      </c>
      <c r="CE21" s="25">
        <v>0.374673001460125</v>
      </c>
      <c r="CF21" s="25">
        <v>-0.228394303948106</v>
      </c>
      <c r="CG21" s="25">
        <v>1</v>
      </c>
      <c r="CH21" s="25">
        <v>-7.5086719416278601E-4</v>
      </c>
      <c r="CI21" s="26">
        <v>8.5481848624387406E-3</v>
      </c>
    </row>
    <row r="22" spans="1:87" ht="21" x14ac:dyDescent="0.45">
      <c r="A22" s="16" t="s">
        <v>46</v>
      </c>
      <c r="B22" s="1">
        <v>7264</v>
      </c>
      <c r="C22" s="9">
        <v>4.5050000000000003E-3</v>
      </c>
      <c r="D22" s="1">
        <v>0.300595</v>
      </c>
      <c r="E22" s="1">
        <v>-4.7435</v>
      </c>
      <c r="F22" s="1">
        <v>-1.12E-2</v>
      </c>
      <c r="G22" s="9">
        <v>0</v>
      </c>
      <c r="H22" s="1">
        <v>1.14E-2</v>
      </c>
      <c r="I22" s="6">
        <v>2.8593999999999999</v>
      </c>
      <c r="L22" s="24" t="s">
        <v>68</v>
      </c>
      <c r="M22" s="25">
        <v>1.4881</v>
      </c>
      <c r="N22" s="25">
        <v>1.4318</v>
      </c>
      <c r="O22" s="25">
        <v>1.7706</v>
      </c>
      <c r="P22" s="25">
        <v>1.464</v>
      </c>
      <c r="Q22" s="25">
        <v>1.3534999999999999</v>
      </c>
      <c r="R22" s="25">
        <v>0.85909999999999997</v>
      </c>
      <c r="S22" s="25">
        <v>1.5023</v>
      </c>
      <c r="T22" s="25">
        <v>0.95450000000000002</v>
      </c>
      <c r="U22" s="25">
        <v>1.1959</v>
      </c>
      <c r="V22" s="25">
        <v>1.4078999999999999</v>
      </c>
      <c r="W22" s="25" t="s">
        <v>1</v>
      </c>
      <c r="X22" s="26">
        <v>0.85699999999999998</v>
      </c>
      <c r="Z22" s="100"/>
      <c r="AA22" s="39" t="s">
        <v>68</v>
      </c>
      <c r="AB22" s="24">
        <v>0.4612</v>
      </c>
      <c r="AC22" s="30">
        <v>0.4577</v>
      </c>
      <c r="AD22" s="30">
        <v>0.41930000000000001</v>
      </c>
      <c r="AE22" s="30">
        <v>0.90559999999999996</v>
      </c>
      <c r="AF22" s="30">
        <v>0.56769999999999998</v>
      </c>
      <c r="AG22" s="30">
        <v>0.66100000000000003</v>
      </c>
      <c r="AH22" s="30">
        <v>0.41670000000000001</v>
      </c>
      <c r="AI22" s="30">
        <v>0.65869999999999995</v>
      </c>
      <c r="AJ22" s="30">
        <v>0.73419999999999996</v>
      </c>
      <c r="AK22" s="30">
        <v>0.36530000000000001</v>
      </c>
      <c r="AL22" s="30" t="s">
        <v>1</v>
      </c>
      <c r="AM22" s="46">
        <v>1.1056999999999999</v>
      </c>
      <c r="BN22" s="24">
        <v>8.6201508540290801E-3</v>
      </c>
      <c r="BO22" s="25">
        <v>0.13725772045297199</v>
      </c>
      <c r="BP22" s="25">
        <v>3.8457916655361399E-2</v>
      </c>
      <c r="BQ22" s="25">
        <v>1.5911754221296402E-2</v>
      </c>
      <c r="BR22" s="25">
        <v>0.16658922843562399</v>
      </c>
      <c r="BS22" s="25">
        <v>9.0215857266653807E-2</v>
      </c>
      <c r="BT22" s="25">
        <v>0.104401501257864</v>
      </c>
      <c r="BU22" s="25">
        <v>0.18944088174990101</v>
      </c>
      <c r="BV22" s="25">
        <v>2.7139983216197899E-2</v>
      </c>
      <c r="BW22" s="25">
        <v>3.9884344417443797E-3</v>
      </c>
      <c r="BX22" s="26">
        <v>-0.13046494007256401</v>
      </c>
      <c r="BY22" s="25">
        <v>-5.0722891948851304E-3</v>
      </c>
      <c r="BZ22" s="25">
        <v>-4.6737735790827201E-3</v>
      </c>
      <c r="CA22" s="25">
        <v>-5.8772278379368902E-2</v>
      </c>
      <c r="CB22" s="25">
        <v>-0.13887725827125</v>
      </c>
      <c r="CC22" s="25">
        <v>-0.13188432345381701</v>
      </c>
      <c r="CD22" s="25">
        <v>3.1633167553548502E-2</v>
      </c>
      <c r="CE22" s="25">
        <v>0.11384745995894099</v>
      </c>
      <c r="CF22" s="25">
        <v>0.143809823108246</v>
      </c>
      <c r="CG22" s="25">
        <v>-7.5086719416278601E-4</v>
      </c>
      <c r="CH22" s="25">
        <v>1</v>
      </c>
      <c r="CI22" s="26">
        <v>-0.14896494926437601</v>
      </c>
    </row>
    <row r="23" spans="1:87" ht="21.4" thickBot="1" x14ac:dyDescent="0.5">
      <c r="A23" s="17" t="s">
        <v>48</v>
      </c>
      <c r="B23" s="7">
        <v>7264</v>
      </c>
      <c r="C23" s="13">
        <v>-3.4183999999999999E-2</v>
      </c>
      <c r="D23" s="7">
        <v>1.6775960000000001</v>
      </c>
      <c r="E23" s="7">
        <v>-8.1369000000000007</v>
      </c>
      <c r="F23" s="7">
        <v>-0.89954999999999996</v>
      </c>
      <c r="G23" s="13">
        <v>2.5999999999999999E-3</v>
      </c>
      <c r="H23" s="7">
        <v>0.84652499999999997</v>
      </c>
      <c r="I23" s="8">
        <v>9.2611000000000008</v>
      </c>
      <c r="L23" s="27" t="s">
        <v>69</v>
      </c>
      <c r="M23" s="28">
        <v>6.1632999999999996</v>
      </c>
      <c r="N23" s="28">
        <v>6.1158000000000001</v>
      </c>
      <c r="O23" s="28">
        <v>7.8887999999999998</v>
      </c>
      <c r="P23" s="28">
        <v>5.9259000000000004</v>
      </c>
      <c r="Q23" s="28">
        <v>5.5205000000000002</v>
      </c>
      <c r="R23" s="28">
        <v>5.4565000000000001</v>
      </c>
      <c r="S23" s="28">
        <v>6.0434999999999999</v>
      </c>
      <c r="T23" s="28">
        <v>6.6032999999999999</v>
      </c>
      <c r="U23" s="28">
        <v>4.4321999999999999</v>
      </c>
      <c r="V23" s="28">
        <v>6.4356999999999998</v>
      </c>
      <c r="W23" s="28">
        <v>5.9467999999999996</v>
      </c>
      <c r="X23" s="29" t="s">
        <v>1</v>
      </c>
      <c r="Z23" s="100"/>
      <c r="AA23" s="39" t="s">
        <v>69</v>
      </c>
      <c r="AB23" s="27">
        <v>-5.2118000000000002</v>
      </c>
      <c r="AC23" s="45">
        <v>-5.2252999999999998</v>
      </c>
      <c r="AD23" s="45">
        <v>-5.2521000000000004</v>
      </c>
      <c r="AE23" s="45">
        <v>-4.4812000000000003</v>
      </c>
      <c r="AF23" s="45">
        <v>-4.851</v>
      </c>
      <c r="AG23" s="45">
        <v>-5.0407999999999999</v>
      </c>
      <c r="AH23" s="45">
        <v>-5.093</v>
      </c>
      <c r="AI23" s="45">
        <v>-5.4722</v>
      </c>
      <c r="AJ23" s="45">
        <v>-4.141</v>
      </c>
      <c r="AK23" s="45">
        <v>-5.2343999999999999</v>
      </c>
      <c r="AL23" s="45">
        <v>-5.1215000000000002</v>
      </c>
      <c r="AM23" s="85" t="s">
        <v>1</v>
      </c>
      <c r="BN23" s="27">
        <v>9.3505113594371202E-4</v>
      </c>
      <c r="BO23" s="28">
        <v>-0.35682549592104201</v>
      </c>
      <c r="BP23" s="28">
        <v>-3.1093266906781301E-2</v>
      </c>
      <c r="BQ23" s="28">
        <v>-5.4183492884349697E-2</v>
      </c>
      <c r="BR23" s="28">
        <v>-8.8868550729777201E-2</v>
      </c>
      <c r="BS23" s="28">
        <v>-0.125064900140892</v>
      </c>
      <c r="BT23" s="28">
        <v>-0.22789749151224301</v>
      </c>
      <c r="BU23" s="28">
        <v>1.0151560926406299E-2</v>
      </c>
      <c r="BV23" s="28">
        <v>1.8335396638242098E-2</v>
      </c>
      <c r="BW23" s="28">
        <v>-1.15676046058657E-2</v>
      </c>
      <c r="BX23" s="29">
        <v>0.28565548667708801</v>
      </c>
      <c r="BY23" s="28">
        <v>-2.0071604084271201E-2</v>
      </c>
      <c r="BZ23" s="28">
        <v>-0.33057950830929</v>
      </c>
      <c r="CA23" s="28">
        <v>-0.184517438323373</v>
      </c>
      <c r="CB23" s="28">
        <v>0.14731484892772601</v>
      </c>
      <c r="CC23" s="28">
        <v>-0.19451927929785301</v>
      </c>
      <c r="CD23" s="28">
        <v>-0.28888724040521402</v>
      </c>
      <c r="CE23" s="28">
        <v>-0.28342065749030998</v>
      </c>
      <c r="CF23" s="28">
        <v>-0.33907112601921002</v>
      </c>
      <c r="CG23" s="28">
        <v>8.5481848624387406E-3</v>
      </c>
      <c r="CH23" s="28">
        <v>-0.14896494926437601</v>
      </c>
      <c r="CI23" s="29">
        <v>1</v>
      </c>
    </row>
    <row r="24" spans="1:87" ht="14.25" customHeight="1" x14ac:dyDescent="0.45">
      <c r="A24" s="18" t="s">
        <v>17</v>
      </c>
      <c r="B24" s="3">
        <v>7264</v>
      </c>
      <c r="C24" s="11">
        <v>-6.2912999999999997E-2</v>
      </c>
      <c r="D24" s="3">
        <v>7.8756890000000004</v>
      </c>
      <c r="E24" s="3">
        <v>-71</v>
      </c>
      <c r="F24" s="3">
        <v>-4</v>
      </c>
      <c r="G24" s="11">
        <v>0</v>
      </c>
      <c r="H24" s="3">
        <v>4</v>
      </c>
      <c r="I24" s="3">
        <v>97</v>
      </c>
      <c r="L24" t="s">
        <v>121</v>
      </c>
      <c r="M24">
        <v>0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AA24" s="40" t="s">
        <v>121</v>
      </c>
      <c r="AB24" s="21">
        <v>1.6194999999999999</v>
      </c>
      <c r="AC24" s="22" t="s">
        <v>1</v>
      </c>
      <c r="AD24" s="22" t="s">
        <v>1</v>
      </c>
      <c r="AE24" s="22" t="s">
        <v>1</v>
      </c>
      <c r="AF24" s="22" t="s">
        <v>1</v>
      </c>
      <c r="AG24" s="22" t="s">
        <v>1</v>
      </c>
      <c r="AH24" s="22" t="s">
        <v>1</v>
      </c>
      <c r="AI24" s="22" t="s">
        <v>1</v>
      </c>
      <c r="AJ24" s="22" t="s">
        <v>1</v>
      </c>
      <c r="AK24" s="22" t="s">
        <v>1</v>
      </c>
      <c r="AL24" s="22" t="s">
        <v>1</v>
      </c>
      <c r="AM24" s="23" t="s">
        <v>1</v>
      </c>
    </row>
    <row r="25" spans="1:87" x14ac:dyDescent="0.45">
      <c r="A25" s="19" t="s">
        <v>18</v>
      </c>
      <c r="B25" s="1">
        <v>7264</v>
      </c>
      <c r="C25" s="9">
        <v>5.7000000000000003E-5</v>
      </c>
      <c r="D25" s="1">
        <v>3.5726000000000001E-2</v>
      </c>
      <c r="E25" s="1">
        <v>-0.16273000000000001</v>
      </c>
      <c r="F25" s="1">
        <v>-2.1121999999999998E-2</v>
      </c>
      <c r="G25" s="9">
        <v>1.2999999999999999E-4</v>
      </c>
      <c r="H25" s="1">
        <v>2.0747999999999999E-2</v>
      </c>
      <c r="I25" s="1">
        <v>0.13796</v>
      </c>
      <c r="L25" t="s">
        <v>3</v>
      </c>
      <c r="M25">
        <v>7.9124999999999996</v>
      </c>
      <c r="N25">
        <v>7.9493999999999998</v>
      </c>
      <c r="O25">
        <v>8.2413000000000007</v>
      </c>
      <c r="P25">
        <v>7.8531000000000004</v>
      </c>
      <c r="Q25">
        <v>8.9481999999999999</v>
      </c>
      <c r="R25">
        <v>7.67</v>
      </c>
      <c r="S25">
        <v>7.9553000000000003</v>
      </c>
      <c r="T25">
        <v>7.2767999999999997</v>
      </c>
      <c r="U25">
        <v>7.4039999999999999</v>
      </c>
      <c r="V25">
        <v>7.9462999999999999</v>
      </c>
      <c r="W25">
        <v>8.9558</v>
      </c>
      <c r="X25">
        <v>7.8373999999999997</v>
      </c>
      <c r="AA25" s="40" t="s">
        <v>3</v>
      </c>
      <c r="AB25" s="24">
        <v>-5.1905000000000001</v>
      </c>
      <c r="AC25" s="25">
        <v>-5.2698</v>
      </c>
      <c r="AD25" s="25">
        <v>-5.1574999999999998</v>
      </c>
      <c r="AE25" s="25">
        <v>-5.8529999999999998</v>
      </c>
      <c r="AF25" s="25">
        <v>-5.6616</v>
      </c>
      <c r="AG25" s="25">
        <v>-5.2754000000000003</v>
      </c>
      <c r="AH25" s="25">
        <v>-5.2496</v>
      </c>
      <c r="AI25" s="25">
        <v>-4.5678000000000001</v>
      </c>
      <c r="AJ25" s="25">
        <v>-4.8578000000000001</v>
      </c>
      <c r="AK25" s="25">
        <v>-5.3018999999999998</v>
      </c>
      <c r="AL25" s="25">
        <v>-6.8291000000000004</v>
      </c>
      <c r="AM25" s="26">
        <v>-5.1722999999999999</v>
      </c>
      <c r="BN25" t="s">
        <v>87</v>
      </c>
    </row>
    <row r="26" spans="1:87" x14ac:dyDescent="0.45">
      <c r="A26" s="19" t="s">
        <v>19</v>
      </c>
      <c r="B26" s="1">
        <v>7264</v>
      </c>
      <c r="C26" s="9">
        <v>-7.3134000000000005E-2</v>
      </c>
      <c r="D26" s="1">
        <v>22.281884000000002</v>
      </c>
      <c r="E26" s="1">
        <v>-80.68338</v>
      </c>
      <c r="F26" s="1">
        <v>-15.053504999999999</v>
      </c>
      <c r="G26" s="9">
        <v>0.37822499999999998</v>
      </c>
      <c r="H26" s="1">
        <v>14.51036</v>
      </c>
      <c r="I26" s="1">
        <v>78.67183</v>
      </c>
      <c r="L26" t="s">
        <v>4</v>
      </c>
      <c r="M26">
        <v>1.9561999999999999</v>
      </c>
      <c r="N26">
        <v>2.0392999999999999</v>
      </c>
      <c r="O26">
        <v>2.0838999999999999</v>
      </c>
      <c r="P26">
        <v>1.9286000000000001</v>
      </c>
      <c r="Q26">
        <v>0.53510000000000002</v>
      </c>
      <c r="R26">
        <v>0.84719999999999995</v>
      </c>
      <c r="S26">
        <v>1.9703999999999999</v>
      </c>
      <c r="T26">
        <v>1.7623</v>
      </c>
      <c r="U26">
        <v>2.5129000000000001</v>
      </c>
      <c r="V26">
        <v>2.4196</v>
      </c>
      <c r="W26">
        <v>1.8559000000000001</v>
      </c>
      <c r="X26">
        <v>2.278</v>
      </c>
      <c r="AA26" s="40" t="s">
        <v>4</v>
      </c>
      <c r="AB26" s="24">
        <v>0.29670000000000002</v>
      </c>
      <c r="AC26" s="25">
        <v>0.28349999999999997</v>
      </c>
      <c r="AD26" s="25">
        <v>0.49590000000000001</v>
      </c>
      <c r="AE26" s="25">
        <v>-0.19639999999999999</v>
      </c>
      <c r="AF26" s="25">
        <v>1.0852999999999999</v>
      </c>
      <c r="AG26" s="25">
        <v>0.43219999999999997</v>
      </c>
      <c r="AH26" s="25">
        <v>0.25409999999999999</v>
      </c>
      <c r="AI26" s="25">
        <v>0.28899999999999998</v>
      </c>
      <c r="AJ26" s="25">
        <v>-6.4799999999999996E-2</v>
      </c>
      <c r="AK26" s="25">
        <v>-0.1807</v>
      </c>
      <c r="AL26" s="25">
        <v>0.62250000000000005</v>
      </c>
      <c r="AM26" s="26">
        <v>0.1239</v>
      </c>
      <c r="BP26" t="s">
        <v>27</v>
      </c>
      <c r="BQ26" t="s">
        <v>29</v>
      </c>
      <c r="BR26" t="s">
        <v>31</v>
      </c>
      <c r="BS26" t="s">
        <v>33</v>
      </c>
      <c r="BT26" t="s">
        <v>35</v>
      </c>
      <c r="BU26" t="s">
        <v>37</v>
      </c>
      <c r="BV26" t="s">
        <v>39</v>
      </c>
      <c r="BW26" t="s">
        <v>41</v>
      </c>
      <c r="BX26" t="s">
        <v>43</v>
      </c>
      <c r="BY26" t="s">
        <v>45</v>
      </c>
      <c r="BZ26" t="s">
        <v>47</v>
      </c>
    </row>
    <row r="27" spans="1:87" ht="14.65" thickBot="1" x14ac:dyDescent="0.5">
      <c r="A27" s="19" t="s">
        <v>20</v>
      </c>
      <c r="B27" s="1">
        <v>7264</v>
      </c>
      <c r="C27" s="9">
        <v>0.33394600000000002</v>
      </c>
      <c r="D27" s="1">
        <v>14.581391</v>
      </c>
      <c r="E27" s="1">
        <v>-56.728200000000001</v>
      </c>
      <c r="F27" s="1">
        <v>-9.1241819999999993</v>
      </c>
      <c r="G27" s="9">
        <v>0.37932500000000002</v>
      </c>
      <c r="H27" s="1">
        <v>9.916995</v>
      </c>
      <c r="I27" s="1">
        <v>65.346689999999995</v>
      </c>
      <c r="L27" t="s">
        <v>5</v>
      </c>
      <c r="M27">
        <v>-0.35820000000000002</v>
      </c>
      <c r="N27">
        <v>-0.33760000000000001</v>
      </c>
      <c r="O27">
        <v>-0.43030000000000002</v>
      </c>
      <c r="P27">
        <v>-0.63639999999999997</v>
      </c>
      <c r="Q27">
        <v>-1.3749</v>
      </c>
      <c r="R27">
        <v>-9.9299999999999999E-2</v>
      </c>
      <c r="S27">
        <v>-0.41310000000000002</v>
      </c>
      <c r="T27">
        <v>-0.80200000000000005</v>
      </c>
      <c r="U27">
        <v>1.0999999999999999E-2</v>
      </c>
      <c r="V27">
        <v>-0.43359999999999999</v>
      </c>
      <c r="W27">
        <v>-0.23630000000000001</v>
      </c>
      <c r="X27">
        <v>-0.48180000000000001</v>
      </c>
      <c r="AA27" s="40" t="s">
        <v>5</v>
      </c>
      <c r="AB27" s="24">
        <v>-2.9927999999999999</v>
      </c>
      <c r="AC27" s="25">
        <v>-3.0121000000000002</v>
      </c>
      <c r="AD27" s="25">
        <v>-2.9137</v>
      </c>
      <c r="AE27" s="25">
        <v>-3.1076999999999999</v>
      </c>
      <c r="AF27" s="25">
        <v>-2.5790999999999999</v>
      </c>
      <c r="AG27" s="25">
        <v>-3.1284999999999998</v>
      </c>
      <c r="AH27" s="25">
        <v>-2.9279000000000002</v>
      </c>
      <c r="AI27" s="25">
        <v>-2.4994999999999998</v>
      </c>
      <c r="AJ27" s="25">
        <v>-3.3039000000000001</v>
      </c>
      <c r="AK27" s="25">
        <v>-2.9361999999999999</v>
      </c>
      <c r="AL27" s="25">
        <v>-2.9068000000000001</v>
      </c>
      <c r="AM27" s="26">
        <v>-2.8982999999999999</v>
      </c>
      <c r="BP27">
        <f t="array" ref="BP27:BZ27">TRANSPOSE(BO28:BO53)</f>
        <v>-2.4863490000000001</v>
      </c>
      <c r="BQ27" t="str">
        <v>NaN</v>
      </c>
      <c r="BR27">
        <v>0.83374800000000004</v>
      </c>
      <c r="BS27">
        <v>-0.64807899999999996</v>
      </c>
      <c r="BT27">
        <v>0</v>
      </c>
      <c r="BU27">
        <v>0</v>
      </c>
      <c r="BV27">
        <v>2.1252260000000001</v>
      </c>
      <c r="BW27">
        <v>-1.12497</v>
      </c>
      <c r="BX27">
        <v>0</v>
      </c>
      <c r="BY27">
        <v>0</v>
      </c>
      <c r="BZ27">
        <v>0</v>
      </c>
    </row>
    <row r="28" spans="1:87" x14ac:dyDescent="0.45">
      <c r="A28" s="19" t="s">
        <v>21</v>
      </c>
      <c r="B28" s="1">
        <v>7264</v>
      </c>
      <c r="C28" s="9">
        <v>-3.4611000000000003E-2</v>
      </c>
      <c r="D28" s="1">
        <v>22.610239</v>
      </c>
      <c r="E28" s="1">
        <v>-79.494630000000001</v>
      </c>
      <c r="F28" s="1">
        <v>-15.270137</v>
      </c>
      <c r="G28" s="9">
        <v>0.25372499999999998</v>
      </c>
      <c r="H28" s="1">
        <v>14.868964999999999</v>
      </c>
      <c r="I28" s="1">
        <v>78.257959999999997</v>
      </c>
      <c r="L28" t="s">
        <v>6</v>
      </c>
      <c r="M28">
        <v>0.90029999999999999</v>
      </c>
      <c r="N28">
        <v>0.88460000000000005</v>
      </c>
      <c r="O28">
        <v>0.91590000000000005</v>
      </c>
      <c r="P28">
        <v>1.0548999999999999</v>
      </c>
      <c r="Q28">
        <v>0.88859999999999995</v>
      </c>
      <c r="R28">
        <v>0.6825</v>
      </c>
      <c r="S28">
        <v>0.86680000000000001</v>
      </c>
      <c r="T28">
        <v>1.0916999999999999</v>
      </c>
      <c r="U28">
        <v>-1.1895</v>
      </c>
      <c r="V28">
        <v>1.0814999999999999</v>
      </c>
      <c r="W28">
        <v>2.2486999999999999</v>
      </c>
      <c r="X28">
        <v>1.5959000000000001</v>
      </c>
      <c r="AA28" s="40" t="s">
        <v>6</v>
      </c>
      <c r="AB28" s="24">
        <v>2.6099000000000001</v>
      </c>
      <c r="AC28" s="25">
        <v>2.6217999999999999</v>
      </c>
      <c r="AD28" s="25">
        <v>2.6006999999999998</v>
      </c>
      <c r="AE28" s="25">
        <v>2.3513000000000002</v>
      </c>
      <c r="AF28" s="25">
        <v>2.6408</v>
      </c>
      <c r="AG28" s="25">
        <v>2.492</v>
      </c>
      <c r="AH28" s="25">
        <v>2.6278000000000001</v>
      </c>
      <c r="AI28" s="25">
        <v>2.1999</v>
      </c>
      <c r="AJ28" s="25">
        <v>4.4621000000000004</v>
      </c>
      <c r="AK28" s="25">
        <v>2.4218000000000002</v>
      </c>
      <c r="AL28" s="25">
        <v>0.40510000000000002</v>
      </c>
      <c r="AM28" s="26">
        <v>1.9799</v>
      </c>
      <c r="BN28" t="s">
        <v>27</v>
      </c>
      <c r="BO28">
        <f>AD56</f>
        <v>-2.4863490000000001</v>
      </c>
      <c r="BP28" s="21">
        <f>$BO28/BP$27</f>
        <v>1</v>
      </c>
      <c r="BQ28" s="22" t="e">
        <f t="shared" ref="BQ28:BZ53" si="0">$BO28/BQ$27</f>
        <v>#VALUE!</v>
      </c>
      <c r="BR28" s="22">
        <f t="shared" si="0"/>
        <v>-2.9821348896788957</v>
      </c>
      <c r="BS28" s="22">
        <f t="shared" si="0"/>
        <v>3.8364906130271161</v>
      </c>
      <c r="BT28" s="22" t="e">
        <f t="shared" si="0"/>
        <v>#DIV/0!</v>
      </c>
      <c r="BU28" s="22" t="e">
        <f t="shared" si="0"/>
        <v>#DIV/0!</v>
      </c>
      <c r="BV28" s="22">
        <f t="shared" si="0"/>
        <v>-1.1699221635722508</v>
      </c>
      <c r="BW28" s="22">
        <f t="shared" si="0"/>
        <v>2.2101469372516602</v>
      </c>
      <c r="BX28" s="22" t="e">
        <f t="shared" si="0"/>
        <v>#DIV/0!</v>
      </c>
      <c r="BY28" s="22" t="e">
        <f t="shared" si="0"/>
        <v>#DIV/0!</v>
      </c>
      <c r="BZ28" s="23" t="e">
        <f>$BO28/BZ$27</f>
        <v>#DIV/0!</v>
      </c>
    </row>
    <row r="29" spans="1:87" x14ac:dyDescent="0.45">
      <c r="A29" s="19" t="s">
        <v>22</v>
      </c>
      <c r="B29" s="1">
        <v>7264</v>
      </c>
      <c r="C29" s="9">
        <v>3.7069999999999999E-2</v>
      </c>
      <c r="D29" s="1">
        <v>18.285384000000001</v>
      </c>
      <c r="E29" s="1">
        <v>-58.309480000000001</v>
      </c>
      <c r="F29" s="1">
        <v>-12.670703</v>
      </c>
      <c r="G29" s="9">
        <v>-4.3439999999999999E-2</v>
      </c>
      <c r="H29" s="1">
        <v>12.666252</v>
      </c>
      <c r="I29" s="1">
        <v>63.12876</v>
      </c>
      <c r="L29" t="s">
        <v>7</v>
      </c>
      <c r="M29">
        <v>1.5506</v>
      </c>
      <c r="N29">
        <v>1.492</v>
      </c>
      <c r="O29">
        <v>1.6835</v>
      </c>
      <c r="P29">
        <v>1.6222000000000001</v>
      </c>
      <c r="Q29">
        <v>1.7254</v>
      </c>
      <c r="R29">
        <v>2.0916999999999999</v>
      </c>
      <c r="S29">
        <v>1.5793999999999999</v>
      </c>
      <c r="T29">
        <v>1.5442</v>
      </c>
      <c r="U29">
        <v>1.4478</v>
      </c>
      <c r="V29">
        <v>1.5980000000000001</v>
      </c>
      <c r="W29">
        <v>1.4298999999999999</v>
      </c>
      <c r="X29">
        <v>1.8057000000000001</v>
      </c>
      <c r="AA29" s="40" t="s">
        <v>7</v>
      </c>
      <c r="AB29" s="24">
        <v>-2.9064000000000001</v>
      </c>
      <c r="AC29" s="25">
        <v>-2.9201999999999999</v>
      </c>
      <c r="AD29" s="25">
        <v>-2.9472999999999998</v>
      </c>
      <c r="AE29" s="25">
        <v>-2.9952999999999999</v>
      </c>
      <c r="AF29" s="25">
        <v>-3.0779000000000001</v>
      </c>
      <c r="AG29" s="25">
        <v>-3.0047999999999999</v>
      </c>
      <c r="AH29" s="25">
        <v>-3.0129999999999999</v>
      </c>
      <c r="AI29" s="25">
        <v>-3.0259999999999998</v>
      </c>
      <c r="AJ29" s="25">
        <v>-2.9131</v>
      </c>
      <c r="AK29" s="25">
        <v>-2.8309000000000002</v>
      </c>
      <c r="AL29" s="25">
        <v>-3.3026</v>
      </c>
      <c r="AM29" s="26">
        <v>-3.2679999999999998</v>
      </c>
      <c r="BN29" t="s">
        <v>29</v>
      </c>
      <c r="BO29" t="str">
        <f>AD57</f>
        <v>NaN</v>
      </c>
      <c r="BP29" s="24" t="e">
        <f t="shared" ref="BP29:BP53" si="1">$BO29/BP$27</f>
        <v>#VALUE!</v>
      </c>
      <c r="BQ29" s="25" t="e">
        <f t="shared" si="0"/>
        <v>#VALUE!</v>
      </c>
      <c r="BR29" s="25" t="e">
        <f t="shared" si="0"/>
        <v>#VALUE!</v>
      </c>
      <c r="BS29" s="25" t="e">
        <f t="shared" si="0"/>
        <v>#VALUE!</v>
      </c>
      <c r="BT29" s="25" t="e">
        <f t="shared" si="0"/>
        <v>#VALUE!</v>
      </c>
      <c r="BU29" s="25" t="e">
        <f t="shared" si="0"/>
        <v>#VALUE!</v>
      </c>
      <c r="BV29" s="25" t="e">
        <f t="shared" si="0"/>
        <v>#VALUE!</v>
      </c>
      <c r="BW29" s="25" t="e">
        <f t="shared" si="0"/>
        <v>#VALUE!</v>
      </c>
      <c r="BX29" s="25" t="e">
        <f t="shared" si="0"/>
        <v>#VALUE!</v>
      </c>
      <c r="BY29" s="25" t="e">
        <f t="shared" si="0"/>
        <v>#VALUE!</v>
      </c>
      <c r="BZ29" s="26" t="e">
        <f t="shared" si="0"/>
        <v>#VALUE!</v>
      </c>
    </row>
    <row r="30" spans="1:87" x14ac:dyDescent="0.45">
      <c r="A30" s="19" t="s">
        <v>23</v>
      </c>
      <c r="B30" s="1">
        <v>7264</v>
      </c>
      <c r="C30" s="9">
        <v>2.7854E-2</v>
      </c>
      <c r="D30" s="1">
        <v>12.38358</v>
      </c>
      <c r="E30" s="1">
        <v>-45.784410000000001</v>
      </c>
      <c r="F30" s="1">
        <v>-7.9556519999999997</v>
      </c>
      <c r="G30" s="9">
        <v>-6.8925E-2</v>
      </c>
      <c r="H30" s="1">
        <v>8.0140480000000007</v>
      </c>
      <c r="I30" s="1">
        <v>48.642659999999999</v>
      </c>
      <c r="L30" t="s">
        <v>8</v>
      </c>
      <c r="M30">
        <v>2.4186999999999999</v>
      </c>
      <c r="N30">
        <v>2.4485999999999999</v>
      </c>
      <c r="O30">
        <v>2.4251</v>
      </c>
      <c r="P30">
        <v>2.4380999999999999</v>
      </c>
      <c r="Q30">
        <v>2.8102999999999998</v>
      </c>
      <c r="R30">
        <v>2.1846000000000001</v>
      </c>
      <c r="S30">
        <v>2.4921000000000002</v>
      </c>
      <c r="T30">
        <v>2.5076999999999998</v>
      </c>
      <c r="U30">
        <v>2.8047</v>
      </c>
      <c r="V30">
        <v>2.3582999999999998</v>
      </c>
      <c r="W30">
        <v>1.7534000000000001</v>
      </c>
      <c r="X30">
        <v>2.7136999999999998</v>
      </c>
      <c r="AA30" s="40" t="s">
        <v>8</v>
      </c>
      <c r="AB30" s="24">
        <v>-2.9081000000000001</v>
      </c>
      <c r="AC30" s="25">
        <v>-2.8932000000000002</v>
      </c>
      <c r="AD30" s="25">
        <v>-2.8487</v>
      </c>
      <c r="AE30" s="25">
        <v>-3.2319</v>
      </c>
      <c r="AF30" s="25">
        <v>-3.2323</v>
      </c>
      <c r="AG30" s="25">
        <v>-2.7846000000000002</v>
      </c>
      <c r="AH30" s="25">
        <v>-2.9845000000000002</v>
      </c>
      <c r="AI30" s="25">
        <v>-2.7818000000000001</v>
      </c>
      <c r="AJ30" s="25">
        <v>-3.1473</v>
      </c>
      <c r="AK30" s="25">
        <v>-3.0068000000000001</v>
      </c>
      <c r="AL30" s="25">
        <v>-1.3838999999999999</v>
      </c>
      <c r="AM30" s="26">
        <v>-3.3382000000000001</v>
      </c>
      <c r="BN30" t="s">
        <v>31</v>
      </c>
      <c r="BO30">
        <f>AD58</f>
        <v>0.83374800000000004</v>
      </c>
      <c r="BP30" s="24">
        <f t="shared" si="1"/>
        <v>-0.33533023722735628</v>
      </c>
      <c r="BQ30" s="25" t="e">
        <f t="shared" si="0"/>
        <v>#VALUE!</v>
      </c>
      <c r="BR30" s="25">
        <f t="shared" si="0"/>
        <v>1</v>
      </c>
      <c r="BS30" s="25">
        <f t="shared" si="0"/>
        <v>-1.2864913073869082</v>
      </c>
      <c r="BT30" s="25" t="e">
        <f t="shared" si="0"/>
        <v>#DIV/0!</v>
      </c>
      <c r="BU30" s="25" t="e">
        <f t="shared" si="0"/>
        <v>#DIV/0!</v>
      </c>
      <c r="BV30" s="25">
        <f t="shared" si="0"/>
        <v>0.39231027664822471</v>
      </c>
      <c r="BW30" s="25">
        <f t="shared" si="0"/>
        <v>-0.7411290967759141</v>
      </c>
      <c r="BX30" s="25" t="e">
        <f t="shared" si="0"/>
        <v>#DIV/0!</v>
      </c>
      <c r="BY30" s="25" t="e">
        <f t="shared" si="0"/>
        <v>#DIV/0!</v>
      </c>
      <c r="BZ30" s="26" t="e">
        <f t="shared" si="0"/>
        <v>#DIV/0!</v>
      </c>
    </row>
    <row r="31" spans="1:87" x14ac:dyDescent="0.45">
      <c r="A31" s="19" t="s">
        <v>24</v>
      </c>
      <c r="B31" s="1">
        <v>7264</v>
      </c>
      <c r="C31" s="9">
        <v>-8.5442000000000004E-2</v>
      </c>
      <c r="D31" s="1">
        <v>6.5944630000000002</v>
      </c>
      <c r="E31" s="1">
        <v>-24.676079999999999</v>
      </c>
      <c r="F31" s="1">
        <v>-4.2055999999999996</v>
      </c>
      <c r="G31" s="9">
        <v>-7.0095000000000005E-2</v>
      </c>
      <c r="H31" s="1">
        <v>4.0367300000000004</v>
      </c>
      <c r="I31" s="1">
        <v>27.380240000000001</v>
      </c>
      <c r="L31" t="s">
        <v>9</v>
      </c>
      <c r="M31">
        <v>3.2570999999999999</v>
      </c>
      <c r="N31">
        <v>3.2873000000000001</v>
      </c>
      <c r="O31">
        <v>3.4895999999999998</v>
      </c>
      <c r="P31">
        <v>3.1063999999999998</v>
      </c>
      <c r="Q31">
        <v>3.6362000000000001</v>
      </c>
      <c r="R31">
        <v>3.2033999999999998</v>
      </c>
      <c r="S31">
        <v>3.2896000000000001</v>
      </c>
      <c r="T31">
        <v>3.6208999999999998</v>
      </c>
      <c r="U31">
        <v>4.5457000000000001</v>
      </c>
      <c r="V31">
        <v>3.6343000000000001</v>
      </c>
      <c r="W31">
        <v>2.9649999999999999</v>
      </c>
      <c r="X31">
        <v>3.2717999999999998</v>
      </c>
      <c r="AA31" s="40" t="s">
        <v>9</v>
      </c>
      <c r="AB31" s="24">
        <v>-4.3224</v>
      </c>
      <c r="AC31" s="25">
        <v>-4.3586999999999998</v>
      </c>
      <c r="AD31" s="25">
        <v>-4.3262999999999998</v>
      </c>
      <c r="AE31" s="25">
        <v>-4.1458000000000004</v>
      </c>
      <c r="AF31" s="25">
        <v>-4.5233999999999996</v>
      </c>
      <c r="AG31" s="25">
        <v>-4.1056999999999997</v>
      </c>
      <c r="AH31" s="25">
        <v>-4.3845000000000001</v>
      </c>
      <c r="AI31" s="25">
        <v>-4.6215000000000002</v>
      </c>
      <c r="AJ31" s="25">
        <v>-5.4859</v>
      </c>
      <c r="AK31" s="25">
        <v>-4.6006</v>
      </c>
      <c r="AL31" s="25">
        <v>-3.3942999999999999</v>
      </c>
      <c r="AM31" s="26">
        <v>-4.2664999999999997</v>
      </c>
      <c r="BN31" t="s">
        <v>33</v>
      </c>
      <c r="BO31">
        <f>AD59</f>
        <v>-0.64807899999999996</v>
      </c>
      <c r="BP31" s="24">
        <f t="shared" si="1"/>
        <v>0.26065487990623998</v>
      </c>
      <c r="BQ31" s="25" t="e">
        <f t="shared" si="0"/>
        <v>#VALUE!</v>
      </c>
      <c r="BR31" s="25">
        <f t="shared" si="0"/>
        <v>-0.77730801153346085</v>
      </c>
      <c r="BS31" s="25">
        <f t="shared" si="0"/>
        <v>1</v>
      </c>
      <c r="BT31" s="25" t="e">
        <f t="shared" si="0"/>
        <v>#DIV/0!</v>
      </c>
      <c r="BU31" s="25" t="e">
        <f t="shared" si="0"/>
        <v>#DIV/0!</v>
      </c>
      <c r="BV31" s="25">
        <f t="shared" si="0"/>
        <v>-0.3049459210455735</v>
      </c>
      <c r="BW31" s="25">
        <f t="shared" si="0"/>
        <v>0.57608558450447567</v>
      </c>
      <c r="BX31" s="25" t="e">
        <f t="shared" si="0"/>
        <v>#DIV/0!</v>
      </c>
      <c r="BY31" s="25" t="e">
        <f t="shared" si="0"/>
        <v>#DIV/0!</v>
      </c>
      <c r="BZ31" s="26" t="e">
        <f t="shared" si="0"/>
        <v>#DIV/0!</v>
      </c>
    </row>
    <row r="32" spans="1:87" x14ac:dyDescent="0.45">
      <c r="A32" s="19" t="s">
        <v>25</v>
      </c>
      <c r="B32" s="1">
        <v>7264</v>
      </c>
      <c r="C32" s="9">
        <v>2.8084999999999999E-2</v>
      </c>
      <c r="D32" s="1">
        <v>12.276622</v>
      </c>
      <c r="E32" s="1">
        <v>-46.444540000000003</v>
      </c>
      <c r="F32" s="1">
        <v>-7.9173179999999999</v>
      </c>
      <c r="G32" s="9">
        <v>-7.1114999999999998E-2</v>
      </c>
      <c r="H32" s="1">
        <v>7.9242419999999996</v>
      </c>
      <c r="I32" s="1">
        <v>48.238930000000003</v>
      </c>
      <c r="L32" t="s">
        <v>89</v>
      </c>
      <c r="M32">
        <v>-0.35659999999999997</v>
      </c>
      <c r="N32">
        <v>-0.3014</v>
      </c>
      <c r="O32">
        <v>-0.26529999999999998</v>
      </c>
      <c r="P32">
        <v>-0.31869999999999998</v>
      </c>
      <c r="Q32">
        <v>-0.33450000000000002</v>
      </c>
      <c r="R32">
        <v>-0.32069999999999999</v>
      </c>
      <c r="S32">
        <v>-0.34760000000000002</v>
      </c>
      <c r="T32">
        <v>-0.38750000000000001</v>
      </c>
      <c r="U32">
        <v>-0.35439999999999999</v>
      </c>
      <c r="V32">
        <v>-0.3155</v>
      </c>
      <c r="W32">
        <v>-0.35189999999999999</v>
      </c>
      <c r="X32">
        <v>-0.31209999999999999</v>
      </c>
      <c r="AA32" s="40" t="s">
        <v>89</v>
      </c>
      <c r="AB32" s="24">
        <v>-0.24829999999999999</v>
      </c>
      <c r="AC32" s="25">
        <v>-0.26090000000000002</v>
      </c>
      <c r="AD32" s="25">
        <v>-0.31900000000000001</v>
      </c>
      <c r="AE32" s="25">
        <v>-0.2167</v>
      </c>
      <c r="AF32" s="25">
        <v>-0.26019999999999999</v>
      </c>
      <c r="AG32" s="25">
        <v>-0.25109999999999999</v>
      </c>
      <c r="AH32" s="25">
        <v>-0.21909999999999999</v>
      </c>
      <c r="AI32" s="25">
        <v>-0.3493</v>
      </c>
      <c r="AJ32" s="25">
        <v>-0.16089999999999999</v>
      </c>
      <c r="AK32" s="25">
        <v>-0.2545</v>
      </c>
      <c r="AL32" s="25">
        <v>-0.26819999999999999</v>
      </c>
      <c r="AM32" s="26">
        <v>-0.123</v>
      </c>
      <c r="BP32" s="24"/>
      <c r="BQ32" s="25"/>
      <c r="BR32" s="25"/>
      <c r="BS32" s="25"/>
      <c r="BT32" s="25"/>
      <c r="BU32" s="25"/>
      <c r="BV32" s="25"/>
      <c r="BW32" s="25"/>
      <c r="BX32" s="25"/>
      <c r="BY32" s="25"/>
      <c r="BZ32" s="26"/>
    </row>
    <row r="33" spans="1:78" ht="14.65" thickBot="1" x14ac:dyDescent="0.5">
      <c r="A33" s="19" t="s">
        <v>26</v>
      </c>
      <c r="B33" s="1">
        <v>7264</v>
      </c>
      <c r="C33" s="9">
        <v>-5.6996999999999999E-2</v>
      </c>
      <c r="D33" s="1">
        <v>13.41469</v>
      </c>
      <c r="E33" s="1">
        <v>-47.782980000000002</v>
      </c>
      <c r="F33" s="1">
        <v>-8.9276470000000003</v>
      </c>
      <c r="G33" s="9">
        <v>-4.4964999999999998E-2</v>
      </c>
      <c r="H33" s="1">
        <v>9.0818600000000007</v>
      </c>
      <c r="I33" s="1">
        <v>43.900869999999998</v>
      </c>
      <c r="L33" t="s">
        <v>123</v>
      </c>
      <c r="M33">
        <v>1.7465999999999999</v>
      </c>
      <c r="N33">
        <v>1.7304999999999999</v>
      </c>
      <c r="O33">
        <v>1.6556999999999999</v>
      </c>
      <c r="P33">
        <v>1.7774000000000001</v>
      </c>
      <c r="Q33">
        <v>1.6295999999999999</v>
      </c>
      <c r="R33">
        <v>1.5924</v>
      </c>
      <c r="S33">
        <v>1.8009999999999999</v>
      </c>
      <c r="T33">
        <v>1.7178</v>
      </c>
      <c r="U33">
        <v>1.8617999999999999</v>
      </c>
      <c r="V33">
        <v>1.7241</v>
      </c>
      <c r="W33">
        <v>1.7753000000000001</v>
      </c>
      <c r="X33">
        <v>1.6077999999999999</v>
      </c>
      <c r="AA33" s="40" t="s">
        <v>123</v>
      </c>
      <c r="AB33" s="24">
        <v>-2.4845999999999999</v>
      </c>
      <c r="AC33" s="25">
        <v>-2.4556</v>
      </c>
      <c r="AD33" s="25">
        <v>-2.5655999999999999</v>
      </c>
      <c r="AE33" s="25">
        <v>-2.4094000000000002</v>
      </c>
      <c r="AF33" s="25">
        <v>-2.4750000000000001</v>
      </c>
      <c r="AG33" s="25">
        <v>-2.4277000000000002</v>
      </c>
      <c r="AH33" s="25">
        <v>-2.5036999999999998</v>
      </c>
      <c r="AI33" s="25">
        <v>-2.3622000000000001</v>
      </c>
      <c r="AJ33" s="25">
        <v>-2.5594999999999999</v>
      </c>
      <c r="AK33" s="25">
        <v>-2.4996999999999998</v>
      </c>
      <c r="AL33" s="25">
        <v>-2.4485999999999999</v>
      </c>
      <c r="AM33" s="26">
        <v>-2.5461999999999998</v>
      </c>
      <c r="BP33" s="24"/>
      <c r="BQ33" s="25"/>
      <c r="BR33" s="25"/>
      <c r="BS33" s="25"/>
      <c r="BT33" s="25"/>
      <c r="BU33" s="25"/>
      <c r="BV33" s="25"/>
      <c r="BW33" s="25"/>
      <c r="BX33" s="25"/>
      <c r="BY33" s="25"/>
      <c r="BZ33" s="26"/>
    </row>
    <row r="34" spans="1:78" x14ac:dyDescent="0.45">
      <c r="A34" s="19" t="s">
        <v>104</v>
      </c>
      <c r="B34" s="1">
        <v>7264</v>
      </c>
      <c r="C34" s="9">
        <v>9.6400000000000001E-4</v>
      </c>
      <c r="D34" s="1">
        <v>0.14322699999999999</v>
      </c>
      <c r="E34" s="1">
        <v>-2</v>
      </c>
      <c r="F34" s="1">
        <v>0</v>
      </c>
      <c r="G34" s="9">
        <v>0</v>
      </c>
      <c r="H34" s="1">
        <v>0</v>
      </c>
      <c r="I34" s="1">
        <v>2</v>
      </c>
      <c r="L34" t="s">
        <v>124</v>
      </c>
      <c r="M34">
        <v>3.6377000000000002</v>
      </c>
      <c r="N34">
        <v>3.6634000000000002</v>
      </c>
      <c r="O34">
        <v>3.8129</v>
      </c>
      <c r="P34">
        <v>4.3097000000000003</v>
      </c>
      <c r="Q34">
        <v>3.3424</v>
      </c>
      <c r="R34">
        <v>3.6280999999999999</v>
      </c>
      <c r="S34">
        <v>3.6267999999999998</v>
      </c>
      <c r="T34">
        <v>3.8460999999999999</v>
      </c>
      <c r="U34">
        <v>3.6610999999999998</v>
      </c>
      <c r="V34">
        <v>3.4529999999999998</v>
      </c>
      <c r="W34">
        <v>3.5129999999999999</v>
      </c>
      <c r="X34">
        <v>2.8586999999999998</v>
      </c>
      <c r="AA34" s="40" t="s">
        <v>124</v>
      </c>
      <c r="AB34" s="21">
        <v>-2.8464999999999998</v>
      </c>
      <c r="AC34" s="22">
        <v>-2.8618000000000001</v>
      </c>
      <c r="AD34" s="22">
        <v>-2.9426999999999999</v>
      </c>
      <c r="AE34" s="22">
        <v>-4.3920000000000003</v>
      </c>
      <c r="AF34" s="22">
        <v>-2.8304999999999998</v>
      </c>
      <c r="AG34" s="22">
        <v>-3.0205000000000002</v>
      </c>
      <c r="AH34" s="22">
        <v>-2.8559999999999999</v>
      </c>
      <c r="AI34" s="22">
        <v>-3.0425</v>
      </c>
      <c r="AJ34" s="22">
        <v>-2.8618999999999999</v>
      </c>
      <c r="AK34" s="22">
        <v>-2.7839</v>
      </c>
      <c r="AL34" s="22">
        <v>-2.7757999999999998</v>
      </c>
      <c r="AM34" s="23">
        <v>-2.5011000000000001</v>
      </c>
      <c r="BN34" t="s">
        <v>35</v>
      </c>
      <c r="BO34">
        <f>AD60</f>
        <v>2.1252260000000001</v>
      </c>
      <c r="BP34" s="24">
        <f t="shared" si="1"/>
        <v>-0.8547577190490957</v>
      </c>
      <c r="BQ34" s="25" t="e">
        <f t="shared" si="0"/>
        <v>#VALUE!</v>
      </c>
      <c r="BR34" s="25">
        <f t="shared" si="0"/>
        <v>2.5490028161986595</v>
      </c>
      <c r="BS34" s="25">
        <f t="shared" si="0"/>
        <v>-3.2792699655443243</v>
      </c>
      <c r="BT34" s="25" t="e">
        <f t="shared" si="0"/>
        <v>#DIV/0!</v>
      </c>
      <c r="BU34" s="25" t="e">
        <f t="shared" si="0"/>
        <v>#DIV/0!</v>
      </c>
      <c r="BV34" s="25">
        <f t="shared" si="0"/>
        <v>1</v>
      </c>
      <c r="BW34" s="25">
        <f t="shared" si="0"/>
        <v>-1.8891401548485738</v>
      </c>
      <c r="BX34" s="25" t="e">
        <f t="shared" si="0"/>
        <v>#DIV/0!</v>
      </c>
      <c r="BY34" s="25" t="e">
        <f t="shared" si="0"/>
        <v>#DIV/0!</v>
      </c>
      <c r="BZ34" s="26" t="e">
        <f t="shared" si="0"/>
        <v>#DIV/0!</v>
      </c>
    </row>
    <row r="35" spans="1:78" x14ac:dyDescent="0.45">
      <c r="A35" s="19" t="s">
        <v>105</v>
      </c>
      <c r="B35" s="1">
        <v>7264</v>
      </c>
      <c r="C35" s="9">
        <v>9.6400000000000001E-4</v>
      </c>
      <c r="D35" s="1">
        <v>0.273426</v>
      </c>
      <c r="E35" s="1">
        <v>-7</v>
      </c>
      <c r="F35" s="1">
        <v>0</v>
      </c>
      <c r="G35" s="9">
        <v>0</v>
      </c>
      <c r="H35" s="1">
        <v>0</v>
      </c>
      <c r="I35" s="1">
        <v>4</v>
      </c>
      <c r="L35" t="s">
        <v>94</v>
      </c>
      <c r="M35">
        <v>-0.56210000000000004</v>
      </c>
      <c r="N35">
        <v>-0.62229999999999996</v>
      </c>
      <c r="O35">
        <v>-0.54279999999999995</v>
      </c>
      <c r="P35">
        <v>-0.6452</v>
      </c>
      <c r="Q35">
        <v>-0.67420000000000002</v>
      </c>
      <c r="R35">
        <v>-0.65949999999999998</v>
      </c>
      <c r="S35">
        <v>-0.52610000000000001</v>
      </c>
      <c r="T35">
        <v>-0.56020000000000003</v>
      </c>
      <c r="U35">
        <v>-0.57930000000000004</v>
      </c>
      <c r="V35">
        <v>-0.56340000000000001</v>
      </c>
      <c r="W35">
        <v>-0.58909999999999996</v>
      </c>
      <c r="X35">
        <v>-0.74050000000000005</v>
      </c>
      <c r="AA35" s="40" t="s">
        <v>94</v>
      </c>
      <c r="AB35" s="24">
        <v>-0.38500000000000001</v>
      </c>
      <c r="AC35" s="25">
        <v>-0.3785</v>
      </c>
      <c r="AD35" s="25">
        <v>-0.4516</v>
      </c>
      <c r="AE35" s="25">
        <v>-0.38740000000000002</v>
      </c>
      <c r="AF35" s="25">
        <v>-0.38579999999999998</v>
      </c>
      <c r="AG35" s="25">
        <v>-0.308</v>
      </c>
      <c r="AH35" s="25">
        <v>-0.4375</v>
      </c>
      <c r="AI35" s="25">
        <v>-0.48509999999999998</v>
      </c>
      <c r="AJ35" s="25">
        <v>-0.3674</v>
      </c>
      <c r="AK35" s="25">
        <v>-0.27689999999999998</v>
      </c>
      <c r="AL35" s="25">
        <v>-0.41139999999999999</v>
      </c>
      <c r="AM35" s="26">
        <v>-0.45419999999999999</v>
      </c>
      <c r="BN35" t="s">
        <v>37</v>
      </c>
      <c r="BO35">
        <f>AD61</f>
        <v>-1.12497</v>
      </c>
      <c r="BP35" s="24">
        <f t="shared" si="1"/>
        <v>0.45245860496655937</v>
      </c>
      <c r="BQ35" s="25" t="e">
        <f t="shared" si="0"/>
        <v>#VALUE!</v>
      </c>
      <c r="BR35" s="25">
        <f t="shared" si="0"/>
        <v>-1.3492925920062178</v>
      </c>
      <c r="BS35" s="25">
        <f t="shared" si="0"/>
        <v>1.7358531907375492</v>
      </c>
      <c r="BT35" s="25" t="e">
        <f t="shared" si="0"/>
        <v>#DIV/0!</v>
      </c>
      <c r="BU35" s="25" t="e">
        <f t="shared" si="0"/>
        <v>#DIV/0!</v>
      </c>
      <c r="BV35" s="25">
        <f t="shared" si="0"/>
        <v>-0.52934135004935945</v>
      </c>
      <c r="BW35" s="25">
        <f t="shared" si="0"/>
        <v>1</v>
      </c>
      <c r="BX35" s="25" t="e">
        <f t="shared" si="0"/>
        <v>#DIV/0!</v>
      </c>
      <c r="BY35" s="25" t="e">
        <f t="shared" si="0"/>
        <v>#DIV/0!</v>
      </c>
      <c r="BZ35" s="26" t="e">
        <f t="shared" si="0"/>
        <v>#DIV/0!</v>
      </c>
    </row>
    <row r="36" spans="1:78" x14ac:dyDescent="0.45">
      <c r="A36" s="42" t="s">
        <v>106</v>
      </c>
      <c r="B36" s="43">
        <v>7264</v>
      </c>
      <c r="C36" s="44">
        <v>-1.3799999999999999E-4</v>
      </c>
      <c r="D36" s="43">
        <v>0.15873300000000001</v>
      </c>
      <c r="E36" s="43">
        <v>-5</v>
      </c>
      <c r="F36" s="43">
        <v>0</v>
      </c>
      <c r="G36" s="44">
        <v>0</v>
      </c>
      <c r="H36" s="43">
        <v>0</v>
      </c>
      <c r="I36" s="43">
        <v>3</v>
      </c>
      <c r="L36" t="s">
        <v>95</v>
      </c>
      <c r="M36">
        <v>1.6059000000000001</v>
      </c>
      <c r="N36">
        <v>1.67</v>
      </c>
      <c r="O36">
        <v>1.637</v>
      </c>
      <c r="P36">
        <v>1.603</v>
      </c>
      <c r="Q36">
        <v>1.8005</v>
      </c>
      <c r="R36">
        <v>1.736</v>
      </c>
      <c r="S36">
        <v>1.6115999999999999</v>
      </c>
      <c r="T36">
        <v>1.5980000000000001</v>
      </c>
      <c r="U36">
        <v>1.6452</v>
      </c>
      <c r="V36">
        <v>1.6357999999999999</v>
      </c>
      <c r="W36">
        <v>1.5771999999999999</v>
      </c>
      <c r="X36">
        <v>1.4941</v>
      </c>
      <c r="AA36" s="40" t="s">
        <v>95</v>
      </c>
      <c r="AB36" s="24">
        <v>0.3503</v>
      </c>
      <c r="AC36" s="25">
        <v>0.3412</v>
      </c>
      <c r="AD36" s="25">
        <v>0.31359999999999999</v>
      </c>
      <c r="AE36" s="25">
        <v>0.28770000000000001</v>
      </c>
      <c r="AF36" s="25">
        <v>0.34560000000000002</v>
      </c>
      <c r="AG36" s="25">
        <v>0.3926</v>
      </c>
      <c r="AH36" s="25">
        <v>0.32069999999999999</v>
      </c>
      <c r="AI36" s="25">
        <v>0.34410000000000002</v>
      </c>
      <c r="AJ36" s="25">
        <v>0.26550000000000001</v>
      </c>
      <c r="AK36" s="25">
        <v>0.31730000000000003</v>
      </c>
      <c r="AL36" s="25">
        <v>0.29699999999999999</v>
      </c>
      <c r="AM36" s="26">
        <v>0.2341</v>
      </c>
      <c r="BP36" s="24"/>
      <c r="BQ36" s="25"/>
      <c r="BR36" s="25"/>
      <c r="BS36" s="25"/>
      <c r="BT36" s="25"/>
      <c r="BU36" s="25"/>
      <c r="BV36" s="25"/>
      <c r="BW36" s="25"/>
      <c r="BX36" s="25"/>
      <c r="BY36" s="25"/>
      <c r="BZ36" s="26"/>
    </row>
    <row r="37" spans="1:78" x14ac:dyDescent="0.45">
      <c r="A37" s="42" t="s">
        <v>107</v>
      </c>
      <c r="B37" s="43">
        <v>7264</v>
      </c>
      <c r="C37" s="44">
        <v>1.2390000000000001E-3</v>
      </c>
      <c r="D37" s="43">
        <v>0.25465199999999999</v>
      </c>
      <c r="E37" s="43">
        <v>-3</v>
      </c>
      <c r="F37" s="43">
        <v>0</v>
      </c>
      <c r="G37" s="44">
        <v>0</v>
      </c>
      <c r="H37" s="43">
        <v>0</v>
      </c>
      <c r="I37" s="43">
        <v>3</v>
      </c>
      <c r="L37" t="s">
        <v>125</v>
      </c>
      <c r="M37">
        <v>0</v>
      </c>
      <c r="N37">
        <v>0.51349999999999996</v>
      </c>
      <c r="O37">
        <v>0.60850000000000004</v>
      </c>
      <c r="P37">
        <v>0.499</v>
      </c>
      <c r="Q37">
        <v>0.49170000000000003</v>
      </c>
      <c r="R37">
        <v>0.65569999999999995</v>
      </c>
      <c r="S37">
        <v>0.51559999999999995</v>
      </c>
      <c r="T37">
        <v>0.29170000000000001</v>
      </c>
      <c r="U37">
        <v>0.39119999999999999</v>
      </c>
      <c r="V37">
        <v>0.55830000000000002</v>
      </c>
      <c r="W37">
        <v>0.49070000000000003</v>
      </c>
      <c r="X37">
        <v>0.34499999999999997</v>
      </c>
      <c r="AA37" s="40" t="s">
        <v>125</v>
      </c>
      <c r="AB37" s="24">
        <v>-0.88319999999999999</v>
      </c>
      <c r="AC37" s="25">
        <v>-1.7371000000000001</v>
      </c>
      <c r="AD37" s="25">
        <v>-1.7028000000000001</v>
      </c>
      <c r="AE37" s="25">
        <v>-1.6839999999999999</v>
      </c>
      <c r="AF37" s="25">
        <v>-1.6625000000000001</v>
      </c>
      <c r="AG37" s="25">
        <v>-1.7735000000000001</v>
      </c>
      <c r="AH37" s="25">
        <v>-1.738</v>
      </c>
      <c r="AI37" s="25">
        <v>-1.6495</v>
      </c>
      <c r="AJ37" s="25">
        <v>-1.7236</v>
      </c>
      <c r="AK37" s="25">
        <v>-1.8173999999999999</v>
      </c>
      <c r="AL37" s="25">
        <v>-1.7715000000000001</v>
      </c>
      <c r="AM37" s="26">
        <v>-1.6576</v>
      </c>
      <c r="BP37" s="24"/>
      <c r="BQ37" s="25"/>
      <c r="BR37" s="25"/>
      <c r="BS37" s="25"/>
      <c r="BT37" s="25"/>
      <c r="BU37" s="25"/>
      <c r="BV37" s="25"/>
      <c r="BW37" s="25"/>
      <c r="BX37" s="25"/>
      <c r="BY37" s="25"/>
      <c r="BZ37" s="26"/>
    </row>
    <row r="38" spans="1:78" x14ac:dyDescent="0.45">
      <c r="A38" s="42" t="s">
        <v>108</v>
      </c>
      <c r="B38" s="43">
        <v>7264</v>
      </c>
      <c r="C38" s="44">
        <v>-1.0737999999999999E-2</v>
      </c>
      <c r="D38" s="43">
        <v>2.922355</v>
      </c>
      <c r="E38" s="43">
        <v>-18</v>
      </c>
      <c r="F38" s="43">
        <v>-1</v>
      </c>
      <c r="G38" s="44">
        <v>0</v>
      </c>
      <c r="H38" s="43">
        <v>1</v>
      </c>
      <c r="I38" s="43">
        <v>15</v>
      </c>
      <c r="L38" t="s">
        <v>126</v>
      </c>
      <c r="M38">
        <v>3.2896999999999998</v>
      </c>
      <c r="N38">
        <v>3.2789999999999999</v>
      </c>
      <c r="O38">
        <v>3.4754999999999998</v>
      </c>
      <c r="P38">
        <v>3.2850000000000001</v>
      </c>
      <c r="Q38">
        <v>3.3153999999999999</v>
      </c>
      <c r="R38">
        <v>3.4948999999999999</v>
      </c>
      <c r="S38">
        <v>3.7069000000000001</v>
      </c>
      <c r="T38">
        <v>3.5139</v>
      </c>
      <c r="U38">
        <v>3.1309</v>
      </c>
      <c r="V38">
        <v>3.3978999999999999</v>
      </c>
      <c r="W38">
        <v>3.3014000000000001</v>
      </c>
      <c r="X38">
        <v>2.8645999999999998</v>
      </c>
      <c r="AA38" s="40" t="s">
        <v>126</v>
      </c>
      <c r="AB38" s="24">
        <v>-1.9208000000000001</v>
      </c>
      <c r="AC38" s="25">
        <v>-1.9235</v>
      </c>
      <c r="AD38" s="25">
        <v>-1.9480999999999999</v>
      </c>
      <c r="AE38" s="25">
        <v>-1.6274999999999999</v>
      </c>
      <c r="AF38" s="25">
        <v>-1.9437</v>
      </c>
      <c r="AG38" s="25">
        <v>-2.056</v>
      </c>
      <c r="AH38" s="25">
        <v>-2.2143999999999999</v>
      </c>
      <c r="AI38" s="25">
        <v>-1.9843999999999999</v>
      </c>
      <c r="AJ38" s="25">
        <v>-1.8149999999999999</v>
      </c>
      <c r="AK38" s="25">
        <v>-1.8621000000000001</v>
      </c>
      <c r="AL38" s="25">
        <v>-1.9677</v>
      </c>
      <c r="AM38" s="26">
        <v>-1.577</v>
      </c>
      <c r="BP38" s="24"/>
      <c r="BQ38" s="25"/>
      <c r="BR38" s="25"/>
      <c r="BS38" s="25"/>
      <c r="BT38" s="25"/>
      <c r="BU38" s="25"/>
      <c r="BV38" s="25"/>
      <c r="BW38" s="25"/>
      <c r="BX38" s="25"/>
      <c r="BY38" s="25"/>
      <c r="BZ38" s="26"/>
    </row>
    <row r="39" spans="1:78" x14ac:dyDescent="0.45">
      <c r="A39" s="42" t="s">
        <v>109</v>
      </c>
      <c r="B39" s="43">
        <v>7264</v>
      </c>
      <c r="C39" s="44">
        <v>6.8800000000000003E-4</v>
      </c>
      <c r="D39" s="43">
        <v>9.8868999999999999E-2</v>
      </c>
      <c r="E39" s="43">
        <v>-2</v>
      </c>
      <c r="F39" s="43">
        <v>0</v>
      </c>
      <c r="G39" s="44">
        <v>0</v>
      </c>
      <c r="H39" s="43">
        <v>0</v>
      </c>
      <c r="I39" s="43">
        <v>3</v>
      </c>
      <c r="L39" t="s">
        <v>98</v>
      </c>
      <c r="M39">
        <v>0.36530000000000001</v>
      </c>
      <c r="N39">
        <v>0.32700000000000001</v>
      </c>
      <c r="O39">
        <v>0.22209999999999999</v>
      </c>
      <c r="P39">
        <v>0.33069999999999999</v>
      </c>
      <c r="Q39">
        <v>0.48170000000000002</v>
      </c>
      <c r="R39">
        <v>0.36359999999999998</v>
      </c>
      <c r="S39">
        <v>0.39760000000000001</v>
      </c>
      <c r="T39">
        <v>0.29380000000000001</v>
      </c>
      <c r="U39">
        <v>0.495</v>
      </c>
      <c r="V39">
        <v>0.38379999999999997</v>
      </c>
      <c r="W39">
        <v>0.37980000000000003</v>
      </c>
      <c r="X39">
        <v>0.65920000000000001</v>
      </c>
      <c r="AA39" s="40" t="s">
        <v>98</v>
      </c>
      <c r="AB39" s="24">
        <v>-1.1237999999999999</v>
      </c>
      <c r="AC39" s="41">
        <v>-1.1228</v>
      </c>
      <c r="AD39" s="25">
        <v>-1.3541000000000001</v>
      </c>
      <c r="AE39" s="25">
        <v>-1.0757000000000001</v>
      </c>
      <c r="AF39" s="25">
        <v>-1.2257</v>
      </c>
      <c r="AG39" s="25">
        <v>-1.0900000000000001</v>
      </c>
      <c r="AH39" s="25">
        <v>-1.1641999999999999</v>
      </c>
      <c r="AI39" s="25">
        <v>-1.0778000000000001</v>
      </c>
      <c r="AJ39" s="25">
        <v>-1.1571</v>
      </c>
      <c r="AK39" s="25">
        <v>-1.0116000000000001</v>
      </c>
      <c r="AL39" s="25">
        <v>-1.0825</v>
      </c>
      <c r="AM39" s="26">
        <v>-1.5121</v>
      </c>
      <c r="BP39" s="24"/>
      <c r="BQ39" s="25"/>
      <c r="BR39" s="25"/>
      <c r="BS39" s="25"/>
      <c r="BT39" s="25"/>
      <c r="BU39" s="25"/>
      <c r="BV39" s="25"/>
      <c r="BW39" s="25"/>
      <c r="BX39" s="25"/>
      <c r="BY39" s="25"/>
      <c r="BZ39" s="26"/>
    </row>
    <row r="40" spans="1:78" x14ac:dyDescent="0.45">
      <c r="A40" s="42" t="s">
        <v>110</v>
      </c>
      <c r="B40" s="43">
        <v>7264</v>
      </c>
      <c r="C40" s="44">
        <v>-4.6810000000000003E-3</v>
      </c>
      <c r="D40" s="43">
        <v>0.12845300000000001</v>
      </c>
      <c r="E40" s="43">
        <v>-2</v>
      </c>
      <c r="F40" s="43">
        <v>0</v>
      </c>
      <c r="G40" s="44">
        <v>0</v>
      </c>
      <c r="H40" s="43">
        <v>0</v>
      </c>
      <c r="I40" s="43">
        <v>2</v>
      </c>
      <c r="L40" t="s">
        <v>99</v>
      </c>
      <c r="M40">
        <v>-0.48430000000000001</v>
      </c>
      <c r="N40">
        <v>-0.5585</v>
      </c>
      <c r="O40">
        <v>-0.42330000000000001</v>
      </c>
      <c r="P40">
        <v>-0.50639999999999996</v>
      </c>
      <c r="Q40">
        <v>-0.47610000000000002</v>
      </c>
      <c r="R40">
        <v>-0.41270000000000001</v>
      </c>
      <c r="S40">
        <v>-0.49969999999999998</v>
      </c>
      <c r="T40">
        <v>-0.56899999999999995</v>
      </c>
      <c r="U40">
        <v>-0.51139999999999997</v>
      </c>
      <c r="V40">
        <v>-0.4249</v>
      </c>
      <c r="W40">
        <v>-0.46989999999999998</v>
      </c>
      <c r="X40">
        <v>-0.42380000000000001</v>
      </c>
      <c r="AA40" s="40" t="s">
        <v>99</v>
      </c>
      <c r="AB40" s="24">
        <v>-1.244</v>
      </c>
      <c r="AC40" s="41">
        <v>-1.2395</v>
      </c>
      <c r="AD40" s="25">
        <v>-1.2718</v>
      </c>
      <c r="AE40" s="25">
        <v>-1.194</v>
      </c>
      <c r="AF40" s="25">
        <v>-1.2471000000000001</v>
      </c>
      <c r="AG40" s="25">
        <v>-1.2428999999999999</v>
      </c>
      <c r="AH40" s="25">
        <v>-1.2322</v>
      </c>
      <c r="AI40" s="25">
        <v>-1.2314000000000001</v>
      </c>
      <c r="AJ40" s="25">
        <v>-1.1902999999999999</v>
      </c>
      <c r="AK40" s="25">
        <v>-1.2904</v>
      </c>
      <c r="AL40" s="25">
        <v>-1.3371</v>
      </c>
      <c r="AM40" s="26">
        <v>-1.2676000000000001</v>
      </c>
      <c r="BP40" s="24"/>
      <c r="BQ40" s="25"/>
      <c r="BR40" s="25"/>
      <c r="BS40" s="25"/>
      <c r="BT40" s="25"/>
      <c r="BU40" s="25"/>
      <c r="BV40" s="25"/>
      <c r="BW40" s="25"/>
      <c r="BX40" s="25"/>
      <c r="BY40" s="25"/>
      <c r="BZ40" s="26"/>
    </row>
    <row r="41" spans="1:78" x14ac:dyDescent="0.45">
      <c r="A41" s="42" t="s">
        <v>111</v>
      </c>
      <c r="B41" s="43">
        <v>7264</v>
      </c>
      <c r="C41" s="44">
        <v>-2.7500000000000002E-4</v>
      </c>
      <c r="D41" s="43">
        <v>0.33271299999999998</v>
      </c>
      <c r="E41" s="43">
        <v>-7</v>
      </c>
      <c r="F41" s="43">
        <v>0</v>
      </c>
      <c r="G41" s="44">
        <v>0</v>
      </c>
      <c r="H41" s="43">
        <v>0</v>
      </c>
      <c r="I41" s="43">
        <v>6</v>
      </c>
      <c r="L41" t="s">
        <v>101</v>
      </c>
      <c r="M41">
        <v>-2.8435000000000001</v>
      </c>
      <c r="N41">
        <v>-2.8401999999999998</v>
      </c>
      <c r="O41">
        <v>-2.9998</v>
      </c>
      <c r="P41">
        <v>-2.9293</v>
      </c>
      <c r="Q41">
        <v>-2.8530000000000002</v>
      </c>
      <c r="R41">
        <v>-2.9001000000000001</v>
      </c>
      <c r="S41">
        <v>-2.8521999999999998</v>
      </c>
      <c r="T41">
        <v>-2.8620999999999999</v>
      </c>
      <c r="U41">
        <v>-2.8551000000000002</v>
      </c>
      <c r="V41">
        <v>-2.8248000000000002</v>
      </c>
      <c r="W41">
        <v>-2.8386999999999998</v>
      </c>
      <c r="X41">
        <v>-2.8980000000000001</v>
      </c>
      <c r="AA41" s="40" t="s">
        <v>101</v>
      </c>
      <c r="AB41" s="24">
        <v>3.7376</v>
      </c>
      <c r="AC41" s="25">
        <v>3.7572000000000001</v>
      </c>
      <c r="AD41" s="25">
        <v>3.7976000000000001</v>
      </c>
      <c r="AE41" s="25">
        <v>3.7501000000000002</v>
      </c>
      <c r="AF41" s="25">
        <v>3.7829999999999999</v>
      </c>
      <c r="AG41" s="25">
        <v>3.7179000000000002</v>
      </c>
      <c r="AH41" s="25">
        <v>3.7465000000000002</v>
      </c>
      <c r="AI41" s="25">
        <v>3.7863000000000002</v>
      </c>
      <c r="AJ41" s="25">
        <v>3.7940999999999998</v>
      </c>
      <c r="AK41" s="25">
        <v>3.6930999999999998</v>
      </c>
      <c r="AL41" s="25">
        <v>3.7164999999999999</v>
      </c>
      <c r="AM41" s="26">
        <v>3.6993</v>
      </c>
      <c r="BP41" s="24"/>
      <c r="BQ41" s="25"/>
      <c r="BR41" s="25"/>
      <c r="BS41" s="25"/>
      <c r="BT41" s="25"/>
      <c r="BU41" s="25"/>
      <c r="BV41" s="25"/>
      <c r="BW41" s="25"/>
      <c r="BX41" s="25"/>
      <c r="BY41" s="25"/>
      <c r="BZ41" s="26"/>
    </row>
    <row r="42" spans="1:78" x14ac:dyDescent="0.45">
      <c r="A42" s="42" t="s">
        <v>112</v>
      </c>
      <c r="B42" s="43">
        <v>7264</v>
      </c>
      <c r="C42" s="44">
        <v>-6.0569999999999999E-3</v>
      </c>
      <c r="D42" s="43">
        <v>1.0045839999999999</v>
      </c>
      <c r="E42" s="43">
        <v>-10</v>
      </c>
      <c r="F42" s="43">
        <v>0</v>
      </c>
      <c r="G42" s="44">
        <v>0</v>
      </c>
      <c r="H42" s="43">
        <v>0</v>
      </c>
      <c r="I42" s="43">
        <v>15</v>
      </c>
      <c r="L42" t="s">
        <v>102</v>
      </c>
      <c r="M42">
        <v>-3.5430000000000001</v>
      </c>
      <c r="N42">
        <v>-3.5897999999999999</v>
      </c>
      <c r="O42">
        <v>-3.6347999999999998</v>
      </c>
      <c r="P42">
        <v>-3.6372</v>
      </c>
      <c r="Q42">
        <v>-3.8483000000000001</v>
      </c>
      <c r="R42">
        <v>-3.4815</v>
      </c>
      <c r="S42">
        <v>-3.5344000000000002</v>
      </c>
      <c r="T42">
        <v>-3.2210999999999999</v>
      </c>
      <c r="U42">
        <v>-3.5682</v>
      </c>
      <c r="V42">
        <v>-3.5529000000000002</v>
      </c>
      <c r="W42">
        <v>-3.5579999999999998</v>
      </c>
      <c r="X42">
        <v>-3.6673</v>
      </c>
      <c r="AA42" s="40" t="s">
        <v>102</v>
      </c>
      <c r="AB42" s="24">
        <v>2.1042000000000001</v>
      </c>
      <c r="AC42" s="41">
        <v>2.1168</v>
      </c>
      <c r="AD42" s="25">
        <v>2.1659000000000002</v>
      </c>
      <c r="AE42" s="25">
        <v>1.8090999999999999</v>
      </c>
      <c r="AF42" s="25">
        <v>2.2193999999999998</v>
      </c>
      <c r="AG42" s="25">
        <v>2.2507999999999999</v>
      </c>
      <c r="AH42" s="25">
        <v>2.1320000000000001</v>
      </c>
      <c r="AI42" s="25">
        <v>1.9469000000000001</v>
      </c>
      <c r="AJ42" s="25">
        <v>2.0554000000000001</v>
      </c>
      <c r="AK42" s="25">
        <v>2.1002000000000001</v>
      </c>
      <c r="AL42" s="25">
        <v>2.262</v>
      </c>
      <c r="AM42" s="26">
        <v>2.2408000000000001</v>
      </c>
      <c r="BP42" s="24"/>
      <c r="BQ42" s="25"/>
      <c r="BR42" s="25"/>
      <c r="BS42" s="25"/>
      <c r="BT42" s="25"/>
      <c r="BU42" s="25"/>
      <c r="BV42" s="25"/>
      <c r="BW42" s="25"/>
      <c r="BX42" s="25"/>
      <c r="BY42" s="25"/>
      <c r="BZ42" s="26"/>
    </row>
    <row r="43" spans="1:78" x14ac:dyDescent="0.45">
      <c r="A43" s="42" t="s">
        <v>113</v>
      </c>
      <c r="B43" s="43">
        <v>7264</v>
      </c>
      <c r="C43" s="44">
        <v>9.0860000000000003E-3</v>
      </c>
      <c r="D43" s="43">
        <v>0.350331</v>
      </c>
      <c r="E43" s="43">
        <v>-6</v>
      </c>
      <c r="F43" s="43">
        <v>0</v>
      </c>
      <c r="G43" s="44">
        <v>0</v>
      </c>
      <c r="H43" s="43">
        <v>0</v>
      </c>
      <c r="I43" s="43">
        <v>5</v>
      </c>
      <c r="L43" t="s">
        <v>103</v>
      </c>
      <c r="M43">
        <v>0.5121</v>
      </c>
      <c r="N43">
        <v>0.43840000000000001</v>
      </c>
      <c r="O43">
        <v>0.38019999999999998</v>
      </c>
      <c r="P43">
        <v>0.42570000000000002</v>
      </c>
      <c r="Q43">
        <v>0.67749999999999999</v>
      </c>
      <c r="R43">
        <v>0.53790000000000004</v>
      </c>
      <c r="S43">
        <v>0.51719999999999999</v>
      </c>
      <c r="T43">
        <v>0.57530000000000003</v>
      </c>
      <c r="U43">
        <v>0.4536</v>
      </c>
      <c r="V43">
        <v>0.55379999999999996</v>
      </c>
      <c r="W43">
        <v>0.5333</v>
      </c>
      <c r="X43">
        <v>0.60970000000000002</v>
      </c>
      <c r="AA43" s="40" t="s">
        <v>103</v>
      </c>
      <c r="AB43" s="24">
        <v>1.4878</v>
      </c>
      <c r="AC43" s="25">
        <v>1.4952000000000001</v>
      </c>
      <c r="AD43" s="25">
        <v>1.4754</v>
      </c>
      <c r="AE43" s="25">
        <v>1.4642999999999999</v>
      </c>
      <c r="AF43" s="25">
        <v>1.4896</v>
      </c>
      <c r="AG43" s="25">
        <v>1.4164000000000001</v>
      </c>
      <c r="AH43" s="25">
        <v>1.4318</v>
      </c>
      <c r="AI43" s="25">
        <v>1.4281999999999999</v>
      </c>
      <c r="AJ43" s="25">
        <v>1.5105999999999999</v>
      </c>
      <c r="AK43" s="25">
        <v>1.5989</v>
      </c>
      <c r="AL43" s="25">
        <v>1.3948</v>
      </c>
      <c r="AM43" s="26">
        <v>1.4663999999999999</v>
      </c>
      <c r="BP43" s="24"/>
      <c r="BQ43" s="25"/>
      <c r="BR43" s="25"/>
      <c r="BS43" s="25"/>
      <c r="BT43" s="25"/>
      <c r="BU43" s="25"/>
      <c r="BV43" s="25"/>
      <c r="BW43" s="25"/>
      <c r="BX43" s="25"/>
      <c r="BY43" s="25"/>
      <c r="BZ43" s="26"/>
    </row>
    <row r="44" spans="1:78" x14ac:dyDescent="0.45">
      <c r="A44" s="42" t="s">
        <v>114</v>
      </c>
      <c r="B44" s="43">
        <v>7264</v>
      </c>
      <c r="C44" s="44">
        <v>8.2600000000000002E-4</v>
      </c>
      <c r="D44" s="43">
        <v>0.13170999999999999</v>
      </c>
      <c r="E44" s="43">
        <v>-2</v>
      </c>
      <c r="F44" s="43">
        <v>0</v>
      </c>
      <c r="G44" s="44">
        <v>0</v>
      </c>
      <c r="H44" s="43">
        <v>0</v>
      </c>
      <c r="I44" s="43">
        <v>3</v>
      </c>
      <c r="L44" t="s">
        <v>10</v>
      </c>
      <c r="M44">
        <v>37.753999999999998</v>
      </c>
      <c r="N44">
        <v>37.7592</v>
      </c>
      <c r="O44">
        <v>37.760199999999998</v>
      </c>
      <c r="P44">
        <v>37.7607</v>
      </c>
      <c r="Q44">
        <v>37.761400000000002</v>
      </c>
      <c r="R44">
        <v>37.759500000000003</v>
      </c>
      <c r="S44">
        <v>37.759500000000003</v>
      </c>
      <c r="T44">
        <v>37.760800000000003</v>
      </c>
      <c r="U44">
        <v>37.758499999999998</v>
      </c>
      <c r="V44">
        <v>37.759700000000002</v>
      </c>
      <c r="W44">
        <v>37.7605</v>
      </c>
      <c r="X44">
        <v>37.763399999999997</v>
      </c>
      <c r="AA44" s="40" t="s">
        <v>10</v>
      </c>
      <c r="AB44" s="24">
        <v>30.235900000000001</v>
      </c>
      <c r="AC44" s="25">
        <v>30.236000000000001</v>
      </c>
      <c r="AD44" s="25">
        <v>30.238</v>
      </c>
      <c r="AE44" s="25">
        <v>30.238399999999999</v>
      </c>
      <c r="AF44" s="25">
        <v>30.236899999999999</v>
      </c>
      <c r="AG44" s="25">
        <v>30.238600000000002</v>
      </c>
      <c r="AH44" s="25">
        <v>30.235900000000001</v>
      </c>
      <c r="AI44" s="25">
        <v>30.237300000000001</v>
      </c>
      <c r="AJ44" s="25">
        <v>30.234100000000002</v>
      </c>
      <c r="AK44" s="25">
        <v>30.2364</v>
      </c>
      <c r="AL44" s="25">
        <v>30.239699999999999</v>
      </c>
      <c r="AM44" s="26">
        <v>30.2377</v>
      </c>
      <c r="BP44" s="24"/>
      <c r="BQ44" s="25"/>
      <c r="BR44" s="25"/>
      <c r="BS44" s="25"/>
      <c r="BT44" s="25"/>
      <c r="BU44" s="25"/>
      <c r="BV44" s="25"/>
      <c r="BW44" s="25"/>
      <c r="BX44" s="25"/>
      <c r="BY44" s="25"/>
      <c r="BZ44" s="26"/>
    </row>
    <row r="45" spans="1:78" x14ac:dyDescent="0.45">
      <c r="A45" s="42" t="s">
        <v>115</v>
      </c>
      <c r="B45" s="43">
        <v>7264</v>
      </c>
      <c r="C45" s="44">
        <v>-1.652E-3</v>
      </c>
      <c r="D45" s="43">
        <v>0.27114700000000003</v>
      </c>
      <c r="E45" s="43">
        <v>-5</v>
      </c>
      <c r="F45" s="43">
        <v>0</v>
      </c>
      <c r="G45" s="44">
        <v>0</v>
      </c>
      <c r="H45" s="43">
        <v>0</v>
      </c>
      <c r="I45" s="43">
        <v>4</v>
      </c>
      <c r="L45" t="s">
        <v>11</v>
      </c>
      <c r="M45">
        <v>-15.2951</v>
      </c>
      <c r="N45">
        <v>-15.285600000000001</v>
      </c>
      <c r="O45">
        <v>-15.449</v>
      </c>
      <c r="P45">
        <v>-15.260999999999999</v>
      </c>
      <c r="Q45">
        <v>-15.248699999999999</v>
      </c>
      <c r="R45">
        <v>-15.011699999999999</v>
      </c>
      <c r="S45">
        <v>-15.2926</v>
      </c>
      <c r="T45">
        <v>-15.0113</v>
      </c>
      <c r="U45">
        <v>-15.1273</v>
      </c>
      <c r="V45">
        <v>-15.231</v>
      </c>
      <c r="W45">
        <v>-16.077400000000001</v>
      </c>
      <c r="X45">
        <v>-15.046900000000001</v>
      </c>
      <c r="AA45" s="40" t="s">
        <v>11</v>
      </c>
      <c r="AB45" s="24">
        <v>-12.923</v>
      </c>
      <c r="AC45" s="25">
        <v>-12.925800000000001</v>
      </c>
      <c r="AD45" s="25">
        <v>-12.8774</v>
      </c>
      <c r="AE45" s="25">
        <v>-12.7018</v>
      </c>
      <c r="AF45" s="25">
        <v>-13.03</v>
      </c>
      <c r="AG45" s="25">
        <v>-12.984</v>
      </c>
      <c r="AH45" s="25">
        <v>-12.889900000000001</v>
      </c>
      <c r="AI45" s="25">
        <v>-12.805400000000001</v>
      </c>
      <c r="AJ45" s="25">
        <v>-13.004300000000001</v>
      </c>
      <c r="AK45" s="25">
        <v>-12.856400000000001</v>
      </c>
      <c r="AL45" s="25">
        <v>-13.887499999999999</v>
      </c>
      <c r="AM45" s="26">
        <v>-13.274800000000001</v>
      </c>
      <c r="BP45" s="24"/>
      <c r="BQ45" s="25"/>
      <c r="BR45" s="25"/>
      <c r="BS45" s="25"/>
      <c r="BT45" s="25"/>
      <c r="BU45" s="25"/>
      <c r="BV45" s="25"/>
      <c r="BW45" s="25"/>
      <c r="BX45" s="25"/>
      <c r="BY45" s="25"/>
      <c r="BZ45" s="26"/>
    </row>
    <row r="46" spans="1:78" x14ac:dyDescent="0.45">
      <c r="A46" s="42" t="s">
        <v>116</v>
      </c>
      <c r="B46" s="43">
        <v>7264</v>
      </c>
      <c r="C46" s="44">
        <v>3.029E-3</v>
      </c>
      <c r="D46" s="43">
        <v>0.20253599999999999</v>
      </c>
      <c r="E46" s="43">
        <v>-2</v>
      </c>
      <c r="F46" s="43">
        <v>0</v>
      </c>
      <c r="G46" s="44">
        <v>0</v>
      </c>
      <c r="H46" s="43">
        <v>0</v>
      </c>
      <c r="I46" s="43">
        <v>4</v>
      </c>
      <c r="AB46" s="24"/>
      <c r="AC46" s="41"/>
      <c r="AD46" s="25"/>
      <c r="AE46" s="25"/>
      <c r="AF46" s="25"/>
      <c r="AG46" s="25"/>
      <c r="AH46" s="25"/>
      <c r="AI46" s="25"/>
      <c r="AJ46" s="25"/>
      <c r="AK46" s="25"/>
      <c r="AL46" s="25"/>
      <c r="AM46" s="26"/>
      <c r="BP46" s="24"/>
      <c r="BQ46" s="25"/>
      <c r="BR46" s="25"/>
      <c r="BS46" s="25"/>
      <c r="BT46" s="25"/>
      <c r="BU46" s="25"/>
      <c r="BV46" s="25"/>
      <c r="BW46" s="25"/>
      <c r="BX46" s="25"/>
      <c r="BY46" s="25"/>
      <c r="BZ46" s="26"/>
    </row>
    <row r="47" spans="1:78" x14ac:dyDescent="0.45">
      <c r="A47" s="42" t="s">
        <v>117</v>
      </c>
      <c r="B47" s="43">
        <v>7264</v>
      </c>
      <c r="C47" s="44">
        <v>2.8909999999999999E-3</v>
      </c>
      <c r="D47" s="43">
        <v>0.55966300000000002</v>
      </c>
      <c r="E47" s="43">
        <v>-5</v>
      </c>
      <c r="F47" s="43">
        <v>0</v>
      </c>
      <c r="G47" s="44">
        <v>0</v>
      </c>
      <c r="H47" s="43">
        <v>0</v>
      </c>
      <c r="I47" s="43">
        <v>4</v>
      </c>
      <c r="AB47" s="24"/>
      <c r="AC47" s="41"/>
      <c r="AD47" s="25"/>
      <c r="AE47" s="25"/>
      <c r="AF47" s="25"/>
      <c r="AG47" s="25"/>
      <c r="AH47" s="25"/>
      <c r="AI47" s="25"/>
      <c r="AJ47" s="25"/>
      <c r="AK47" s="25"/>
      <c r="AL47" s="25"/>
      <c r="AM47" s="26"/>
      <c r="BP47" s="24"/>
      <c r="BQ47" s="25"/>
      <c r="BR47" s="25"/>
      <c r="BS47" s="25"/>
      <c r="BT47" s="25"/>
      <c r="BU47" s="25"/>
      <c r="BV47" s="25"/>
      <c r="BW47" s="25"/>
      <c r="BX47" s="25"/>
      <c r="BY47" s="25"/>
      <c r="BZ47" s="26"/>
    </row>
    <row r="48" spans="1:78" ht="14.65" thickBot="1" x14ac:dyDescent="0.5">
      <c r="A48" s="42" t="s">
        <v>118</v>
      </c>
      <c r="B48" s="43">
        <v>7264</v>
      </c>
      <c r="C48" s="44">
        <v>-1.2390000000000001E-3</v>
      </c>
      <c r="D48" s="43">
        <v>0.11069</v>
      </c>
      <c r="E48" s="43">
        <v>-2</v>
      </c>
      <c r="F48" s="43">
        <v>0</v>
      </c>
      <c r="G48" s="44">
        <v>0</v>
      </c>
      <c r="H48" s="43">
        <v>0</v>
      </c>
      <c r="I48" s="43">
        <v>2</v>
      </c>
      <c r="AB48" s="27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9"/>
      <c r="BP48" s="24"/>
      <c r="BQ48" s="25"/>
      <c r="BR48" s="25"/>
      <c r="BS48" s="25"/>
      <c r="BT48" s="25"/>
      <c r="BU48" s="25"/>
      <c r="BV48" s="25"/>
      <c r="BW48" s="25"/>
      <c r="BX48" s="25"/>
      <c r="BY48" s="25"/>
      <c r="BZ48" s="26"/>
    </row>
    <row r="49" spans="1:78" x14ac:dyDescent="0.45">
      <c r="A49" s="42" t="s">
        <v>10</v>
      </c>
      <c r="B49" s="43"/>
      <c r="C49" s="44"/>
      <c r="D49" s="43"/>
      <c r="E49" s="43"/>
      <c r="F49" s="43"/>
      <c r="G49" s="44"/>
      <c r="H49" s="43"/>
      <c r="I49" s="43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BP49" s="24"/>
      <c r="BQ49" s="25"/>
      <c r="BR49" s="25"/>
      <c r="BS49" s="25"/>
      <c r="BT49" s="25"/>
      <c r="BU49" s="25"/>
      <c r="BV49" s="25"/>
      <c r="BW49" s="25"/>
      <c r="BX49" s="25"/>
      <c r="BY49" s="25"/>
      <c r="BZ49" s="26"/>
    </row>
    <row r="50" spans="1:78" x14ac:dyDescent="0.45">
      <c r="A50" s="42" t="s">
        <v>11</v>
      </c>
      <c r="B50" s="43"/>
      <c r="C50" s="44"/>
      <c r="D50" s="43"/>
      <c r="E50" s="43"/>
      <c r="F50" s="43"/>
      <c r="G50" s="44"/>
      <c r="H50" s="43"/>
      <c r="I50" s="43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BP50" s="24"/>
      <c r="BQ50" s="25"/>
      <c r="BR50" s="25"/>
      <c r="BS50" s="25"/>
      <c r="BT50" s="25"/>
      <c r="BU50" s="25"/>
      <c r="BV50" s="25"/>
      <c r="BW50" s="25"/>
      <c r="BX50" s="25"/>
      <c r="BY50" s="25"/>
      <c r="BZ50" s="26"/>
    </row>
    <row r="51" spans="1:78" x14ac:dyDescent="0.45">
      <c r="BN51" t="s">
        <v>43</v>
      </c>
      <c r="BO51">
        <f t="shared" ref="BO51:BO53" si="2">AD64</f>
        <v>-1.688242</v>
      </c>
      <c r="BP51" s="24">
        <f t="shared" si="1"/>
        <v>0.67900443582135894</v>
      </c>
      <c r="BQ51" s="25" t="e">
        <f t="shared" si="0"/>
        <v>#VALUE!</v>
      </c>
      <c r="BR51" s="25">
        <f t="shared" si="0"/>
        <v>-2.0248828183096093</v>
      </c>
      <c r="BS51" s="25">
        <f t="shared" si="0"/>
        <v>2.6049941442324163</v>
      </c>
      <c r="BT51" s="25" t="e">
        <f t="shared" si="0"/>
        <v>#DIV/0!</v>
      </c>
      <c r="BU51" s="25" t="e">
        <f t="shared" si="0"/>
        <v>#DIV/0!</v>
      </c>
      <c r="BV51" s="25">
        <f t="shared" si="0"/>
        <v>-0.79438233863127972</v>
      </c>
      <c r="BW51" s="25">
        <f t="shared" si="0"/>
        <v>1.5006995742108677</v>
      </c>
      <c r="BX51" s="25" t="e">
        <f t="shared" si="0"/>
        <v>#DIV/0!</v>
      </c>
      <c r="BY51" s="25" t="e">
        <f t="shared" si="0"/>
        <v>#DIV/0!</v>
      </c>
      <c r="BZ51" s="26" t="e">
        <f t="shared" si="0"/>
        <v>#DIV/0!</v>
      </c>
    </row>
    <row r="52" spans="1:78" x14ac:dyDescent="0.45">
      <c r="A52" s="20" t="s">
        <v>85</v>
      </c>
      <c r="M52">
        <f t="shared" ref="M52:X52" si="3">COUNTIF(M$2:M$12,"&gt;1.96") +COUNTIF(M$2:M$12,"&lt;-1.96")</f>
        <v>6</v>
      </c>
      <c r="N52">
        <f t="shared" si="3"/>
        <v>6</v>
      </c>
      <c r="O52">
        <f t="shared" si="3"/>
        <v>6</v>
      </c>
      <c r="P52">
        <f t="shared" si="3"/>
        <v>4</v>
      </c>
      <c r="Q52">
        <f t="shared" si="3"/>
        <v>5</v>
      </c>
      <c r="R52">
        <f t="shared" si="3"/>
        <v>6</v>
      </c>
      <c r="S52">
        <f t="shared" si="3"/>
        <v>7</v>
      </c>
      <c r="T52">
        <f t="shared" si="3"/>
        <v>6</v>
      </c>
      <c r="U52">
        <f t="shared" si="3"/>
        <v>7</v>
      </c>
      <c r="V52">
        <f t="shared" si="3"/>
        <v>6</v>
      </c>
      <c r="W52">
        <f t="shared" si="3"/>
        <v>6</v>
      </c>
      <c r="X52">
        <f t="shared" si="3"/>
        <v>5</v>
      </c>
      <c r="AA52"/>
      <c r="AB52">
        <f>COUNTIF(AB$2:AB$12,"&gt;1.96") +COUNTIF(AB$2:AB$12,"&lt;-1.96")</f>
        <v>5</v>
      </c>
      <c r="AC52">
        <f t="shared" ref="AC52:AM52" si="4">COUNTIF(AC$2:AC$12,"&gt;1.96") +COUNTIF(AC$2:AC$12,"&lt;-1.96")</f>
        <v>5</v>
      </c>
      <c r="AD52">
        <f t="shared" si="4"/>
        <v>3</v>
      </c>
      <c r="AE52">
        <f t="shared" si="4"/>
        <v>5</v>
      </c>
      <c r="AF52">
        <f t="shared" si="4"/>
        <v>6</v>
      </c>
      <c r="AG52">
        <f t="shared" si="4"/>
        <v>6</v>
      </c>
      <c r="AH52">
        <f t="shared" si="4"/>
        <v>5</v>
      </c>
      <c r="AI52">
        <f t="shared" si="4"/>
        <v>4</v>
      </c>
      <c r="AJ52">
        <f t="shared" si="4"/>
        <v>8</v>
      </c>
      <c r="AK52">
        <f t="shared" si="4"/>
        <v>3</v>
      </c>
      <c r="AL52">
        <f t="shared" si="4"/>
        <v>6</v>
      </c>
      <c r="AM52">
        <f t="shared" si="4"/>
        <v>4</v>
      </c>
      <c r="BN52" t="s">
        <v>45</v>
      </c>
      <c r="BO52">
        <f t="shared" si="2"/>
        <v>1.3296490000000001</v>
      </c>
      <c r="BP52" s="24">
        <f t="shared" si="1"/>
        <v>-0.53477971113467981</v>
      </c>
      <c r="BQ52" s="25" t="e">
        <f t="shared" si="0"/>
        <v>#VALUE!</v>
      </c>
      <c r="BR52" s="25">
        <f t="shared" si="0"/>
        <v>1.5947852348671301</v>
      </c>
      <c r="BS52" s="25">
        <f t="shared" si="0"/>
        <v>-2.0516773418055516</v>
      </c>
      <c r="BT52" s="25" t="e">
        <f t="shared" si="0"/>
        <v>#DIV/0!</v>
      </c>
      <c r="BU52" s="25" t="e">
        <f t="shared" si="0"/>
        <v>#DIV/0!</v>
      </c>
      <c r="BV52" s="25">
        <f t="shared" si="0"/>
        <v>0.6256506366852278</v>
      </c>
      <c r="BW52" s="25">
        <f t="shared" si="0"/>
        <v>-1.1819417406686401</v>
      </c>
      <c r="BX52" s="25" t="e">
        <f t="shared" si="0"/>
        <v>#DIV/0!</v>
      </c>
      <c r="BY52" s="25" t="e">
        <f t="shared" si="0"/>
        <v>#DIV/0!</v>
      </c>
      <c r="BZ52" s="26" t="e">
        <f t="shared" si="0"/>
        <v>#DIV/0!</v>
      </c>
    </row>
    <row r="53" spans="1:78" ht="14.65" thickBot="1" x14ac:dyDescent="0.5">
      <c r="A53" s="20" t="s">
        <v>86</v>
      </c>
      <c r="M53">
        <f t="shared" ref="M53:X53" si="5">COUNTIF(M$13:M$23,"&gt;1.96") +COUNTIF(M$13:M$23,"&lt;-1.96")</f>
        <v>6</v>
      </c>
      <c r="N53">
        <f t="shared" si="5"/>
        <v>6</v>
      </c>
      <c r="O53">
        <f t="shared" si="5"/>
        <v>5</v>
      </c>
      <c r="P53">
        <f t="shared" si="5"/>
        <v>6</v>
      </c>
      <c r="Q53">
        <f t="shared" si="5"/>
        <v>5</v>
      </c>
      <c r="R53">
        <f t="shared" si="5"/>
        <v>5</v>
      </c>
      <c r="S53">
        <f t="shared" si="5"/>
        <v>6</v>
      </c>
      <c r="T53">
        <f t="shared" si="5"/>
        <v>5</v>
      </c>
      <c r="U53">
        <f t="shared" si="5"/>
        <v>5</v>
      </c>
      <c r="V53">
        <f t="shared" si="5"/>
        <v>6</v>
      </c>
      <c r="W53">
        <f t="shared" si="5"/>
        <v>6</v>
      </c>
      <c r="X53">
        <f t="shared" si="5"/>
        <v>6</v>
      </c>
      <c r="AA53"/>
      <c r="AB53">
        <f>COUNTIF(AB$13:AB$23,"&gt;1.96") +COUNTIF(AB$13:AB$23,"&lt;-1.96")</f>
        <v>4</v>
      </c>
      <c r="AC53">
        <f t="shared" ref="AC53:AM53" si="6">COUNTIF(AC$13:AC$23,"&gt;1.96") +COUNTIF(AC$13:AC$23,"&lt;-1.96")</f>
        <v>4</v>
      </c>
      <c r="AD53">
        <f>COUNTIF(AD$13:AD$23,"&gt;1.96") +COUNTIF(AD$13:AD$23,"&lt;-1.96")</f>
        <v>4</v>
      </c>
      <c r="AE53">
        <f t="shared" si="6"/>
        <v>3</v>
      </c>
      <c r="AF53">
        <f t="shared" si="6"/>
        <v>4</v>
      </c>
      <c r="AG53">
        <f t="shared" si="6"/>
        <v>4</v>
      </c>
      <c r="AH53">
        <f t="shared" si="6"/>
        <v>4</v>
      </c>
      <c r="AI53">
        <f>COUNTIF(AI$13:AI$23,"&gt;1.96") +COUNTIF(AI$13:AI$23,"&lt;-1.96")</f>
        <v>4</v>
      </c>
      <c r="AJ53">
        <f t="shared" si="6"/>
        <v>4</v>
      </c>
      <c r="AK53">
        <f t="shared" si="6"/>
        <v>4</v>
      </c>
      <c r="AL53">
        <f t="shared" si="6"/>
        <v>4</v>
      </c>
      <c r="AM53">
        <f t="shared" si="6"/>
        <v>3</v>
      </c>
      <c r="BN53" t="s">
        <v>47</v>
      </c>
      <c r="BO53">
        <f t="shared" si="2"/>
        <v>-0.45973799999999998</v>
      </c>
      <c r="BP53" s="27">
        <f t="shared" si="1"/>
        <v>0.1849048544673334</v>
      </c>
      <c r="BQ53" s="28" t="e">
        <f t="shared" si="0"/>
        <v>#VALUE!</v>
      </c>
      <c r="BR53" s="28">
        <f t="shared" si="0"/>
        <v>-0.55141121777803359</v>
      </c>
      <c r="BS53" s="28">
        <f t="shared" si="0"/>
        <v>0.70938573846706965</v>
      </c>
      <c r="BT53" s="28" t="e">
        <f t="shared" si="0"/>
        <v>#DIV/0!</v>
      </c>
      <c r="BU53" s="28" t="e">
        <f t="shared" si="0"/>
        <v>#DIV/0!</v>
      </c>
      <c r="BV53" s="28">
        <f t="shared" si="0"/>
        <v>-0.21632428739343484</v>
      </c>
      <c r="BW53" s="28">
        <f t="shared" si="0"/>
        <v>0.40866689778394089</v>
      </c>
      <c r="BX53" s="28" t="e">
        <f t="shared" si="0"/>
        <v>#DIV/0!</v>
      </c>
      <c r="BY53" s="28" t="e">
        <f t="shared" si="0"/>
        <v>#DIV/0!</v>
      </c>
      <c r="BZ53" s="29" t="e">
        <f t="shared" si="0"/>
        <v>#DIV/0!</v>
      </c>
    </row>
    <row r="54" spans="1:78" ht="14.65" thickBot="1" x14ac:dyDescent="0.5"/>
    <row r="55" spans="1:78" x14ac:dyDescent="0.45">
      <c r="AB55" s="21" t="s">
        <v>70</v>
      </c>
      <c r="AC55" s="22" t="s">
        <v>70</v>
      </c>
      <c r="AD55" s="22" t="s">
        <v>70</v>
      </c>
      <c r="AE55" s="22" t="s">
        <v>70</v>
      </c>
      <c r="AF55" s="22" t="s">
        <v>70</v>
      </c>
      <c r="AG55" s="22" t="s">
        <v>70</v>
      </c>
      <c r="AH55" s="22" t="s">
        <v>70</v>
      </c>
      <c r="AI55" s="22" t="s">
        <v>70</v>
      </c>
      <c r="AJ55" s="22" t="s">
        <v>70</v>
      </c>
      <c r="AK55" s="22" t="s">
        <v>70</v>
      </c>
      <c r="AL55" s="22" t="s">
        <v>70</v>
      </c>
      <c r="AM55" s="23" t="s">
        <v>70</v>
      </c>
      <c r="BN55" t="s">
        <v>88</v>
      </c>
    </row>
    <row r="56" spans="1:78" ht="21" x14ac:dyDescent="0.45">
      <c r="A56" s="20" t="s">
        <v>0</v>
      </c>
      <c r="L56" t="s">
        <v>0</v>
      </c>
      <c r="M56">
        <v>6.2601389999999997</v>
      </c>
      <c r="N56" t="s">
        <v>1</v>
      </c>
      <c r="O56">
        <v>6.2285820000000003</v>
      </c>
      <c r="P56">
        <v>5.4366139999999996</v>
      </c>
      <c r="Q56">
        <v>6.5881340000000002</v>
      </c>
      <c r="R56">
        <v>5.8494729999999997</v>
      </c>
      <c r="S56">
        <v>6.558268</v>
      </c>
      <c r="T56">
        <v>5.9685990000000002</v>
      </c>
      <c r="U56">
        <v>5.9442640000000004</v>
      </c>
      <c r="V56">
        <v>6.3064030000000004</v>
      </c>
      <c r="W56">
        <v>6.25901</v>
      </c>
      <c r="X56">
        <v>6.6074330000000003</v>
      </c>
      <c r="Z56" s="100" t="s">
        <v>84</v>
      </c>
      <c r="AA56" s="39" t="s">
        <v>0</v>
      </c>
      <c r="AB56" s="24">
        <v>-2.6910379999999998</v>
      </c>
      <c r="AC56" s="49" t="s">
        <v>1</v>
      </c>
      <c r="AD56" s="52">
        <v>-2.4863490000000001</v>
      </c>
      <c r="AE56" s="52">
        <v>-1.84497</v>
      </c>
      <c r="AF56" s="52">
        <v>-3.0253760000000001</v>
      </c>
      <c r="AG56" s="52">
        <v>-2.4659059999999999</v>
      </c>
      <c r="AH56" s="52">
        <v>-3.0119500000000001</v>
      </c>
      <c r="AI56" s="52">
        <v>-2.7865890000000002</v>
      </c>
      <c r="AJ56" s="52">
        <v>-2.5374530000000002</v>
      </c>
      <c r="AK56" s="52">
        <v>-2.7308759999999999</v>
      </c>
      <c r="AL56" s="52">
        <v>-2.4278979999999999</v>
      </c>
      <c r="AM56" s="54">
        <v>-3.2072579999999999</v>
      </c>
      <c r="BP56" t="s">
        <v>27</v>
      </c>
      <c r="BQ56" t="s">
        <v>29</v>
      </c>
      <c r="BR56" t="s">
        <v>31</v>
      </c>
      <c r="BS56" t="s">
        <v>33</v>
      </c>
      <c r="BT56" t="s">
        <v>35</v>
      </c>
      <c r="BU56" t="s">
        <v>37</v>
      </c>
      <c r="BV56" t="s">
        <v>39</v>
      </c>
      <c r="BW56" t="s">
        <v>41</v>
      </c>
      <c r="BX56" t="s">
        <v>43</v>
      </c>
      <c r="BY56" t="s">
        <v>45</v>
      </c>
      <c r="BZ56" t="s">
        <v>47</v>
      </c>
    </row>
    <row r="57" spans="1:78" ht="21.4" thickBot="1" x14ac:dyDescent="0.5">
      <c r="A57" s="20" t="s">
        <v>49</v>
      </c>
      <c r="L57" t="s">
        <v>49</v>
      </c>
      <c r="M57">
        <v>9.2704999999999996E-2</v>
      </c>
      <c r="N57">
        <v>7.0957999999999993E-2</v>
      </c>
      <c r="O57" t="s">
        <v>1</v>
      </c>
      <c r="P57">
        <v>5.774E-2</v>
      </c>
      <c r="Q57">
        <v>6.8428000000000003E-2</v>
      </c>
      <c r="R57">
        <v>3.3530999999999998E-2</v>
      </c>
      <c r="S57">
        <v>0.11808</v>
      </c>
      <c r="T57">
        <v>2.9492000000000001E-2</v>
      </c>
      <c r="U57">
        <v>0.13009499999999999</v>
      </c>
      <c r="V57">
        <v>0.169408</v>
      </c>
      <c r="W57">
        <v>0.156859</v>
      </c>
      <c r="X57">
        <v>-0.33139000000000002</v>
      </c>
      <c r="Z57" s="100"/>
      <c r="AA57" s="39" t="s">
        <v>49</v>
      </c>
      <c r="AB57" s="24">
        <v>-0.751305</v>
      </c>
      <c r="AC57" s="52">
        <v>-0.74643400000000004</v>
      </c>
      <c r="AD57" s="49" t="s">
        <v>1</v>
      </c>
      <c r="AE57" s="52">
        <v>-0.75266699999999997</v>
      </c>
      <c r="AF57" s="30">
        <v>-0.74268699999999999</v>
      </c>
      <c r="AG57" s="52">
        <v>-0.68722700000000003</v>
      </c>
      <c r="AH57" s="30">
        <v>-0.78495700000000002</v>
      </c>
      <c r="AI57" s="30">
        <v>-0.57988799999999996</v>
      </c>
      <c r="AJ57" s="30">
        <v>-0.80369999999999997</v>
      </c>
      <c r="AK57" s="30">
        <v>-0.88796299999999995</v>
      </c>
      <c r="AL57" s="30">
        <v>-0.92952299999999999</v>
      </c>
      <c r="AM57" s="54">
        <v>-0.30691200000000002</v>
      </c>
      <c r="BP57">
        <f t="array" ref="BP57:BZ57">TRANSPOSE(BO58:BO68)</f>
        <v>-3.2072579999999999</v>
      </c>
      <c r="BQ57">
        <v>-0.30691200000000002</v>
      </c>
      <c r="BR57">
        <v>0.80089299999999997</v>
      </c>
      <c r="BS57">
        <v>-0.44115300000000002</v>
      </c>
      <c r="BT57">
        <v>2.1391960000000001</v>
      </c>
      <c r="BU57">
        <v>-0.475603</v>
      </c>
      <c r="BV57">
        <v>1.6736690000000001</v>
      </c>
      <c r="BW57">
        <v>0.394847</v>
      </c>
      <c r="BX57">
        <v>-1.415219</v>
      </c>
      <c r="BY57">
        <v>1.2517929999999999</v>
      </c>
      <c r="BZ57" t="str">
        <v>NaN</v>
      </c>
    </row>
    <row r="58" spans="1:78" ht="21" x14ac:dyDescent="0.45">
      <c r="A58" s="20" t="s">
        <v>50</v>
      </c>
      <c r="L58" t="s">
        <v>50</v>
      </c>
      <c r="M58">
        <v>-1.108751</v>
      </c>
      <c r="N58">
        <v>-1.0271619999999999</v>
      </c>
      <c r="O58">
        <v>-1.1275299999999999</v>
      </c>
      <c r="P58" t="s">
        <v>1</v>
      </c>
      <c r="Q58">
        <v>-1.0187390000000001</v>
      </c>
      <c r="R58">
        <v>-1.0715760000000001</v>
      </c>
      <c r="S58">
        <v>-1.0918350000000001</v>
      </c>
      <c r="T58">
        <v>-1.018362</v>
      </c>
      <c r="U58">
        <v>-1.1380600000000001</v>
      </c>
      <c r="V58">
        <v>-0.91624700000000003</v>
      </c>
      <c r="W58">
        <v>-1.0745389999999999</v>
      </c>
      <c r="X58">
        <v>-1.010114</v>
      </c>
      <c r="Z58" s="100"/>
      <c r="AA58" s="39" t="s">
        <v>50</v>
      </c>
      <c r="AB58" s="24">
        <v>0.86136999999999997</v>
      </c>
      <c r="AC58" s="52">
        <v>0.82110499999999997</v>
      </c>
      <c r="AD58" s="52">
        <v>0.83374800000000004</v>
      </c>
      <c r="AE58" s="49" t="s">
        <v>1</v>
      </c>
      <c r="AF58" s="52">
        <v>0.82597299999999996</v>
      </c>
      <c r="AG58" s="30">
        <v>0.875691</v>
      </c>
      <c r="AH58" s="30">
        <v>0.84625499999999998</v>
      </c>
      <c r="AI58" s="52">
        <v>0.741143</v>
      </c>
      <c r="AJ58" s="30">
        <v>0.88908399999999999</v>
      </c>
      <c r="AK58" s="52">
        <v>0.681141</v>
      </c>
      <c r="AL58" s="52">
        <v>0.72900799999999999</v>
      </c>
      <c r="AM58" s="54">
        <v>0.80089299999999997</v>
      </c>
      <c r="BN58" t="s">
        <v>27</v>
      </c>
      <c r="BO58">
        <f>AM56</f>
        <v>-3.2072579999999999</v>
      </c>
      <c r="BP58" s="21">
        <f>$BO58/BP$57</f>
        <v>1</v>
      </c>
      <c r="BQ58" s="22">
        <f t="shared" ref="BQ58:BZ68" si="7">$BO58/BQ$57</f>
        <v>10.450089928057553</v>
      </c>
      <c r="BR58" s="22">
        <f t="shared" si="7"/>
        <v>-4.0046023626127338</v>
      </c>
      <c r="BS58" s="22">
        <f t="shared" si="7"/>
        <v>7.2701715731276897</v>
      </c>
      <c r="BT58" s="22">
        <f t="shared" si="7"/>
        <v>-1.4992819732273246</v>
      </c>
      <c r="BU58" s="22">
        <f t="shared" si="7"/>
        <v>6.7435613316148135</v>
      </c>
      <c r="BV58" s="22">
        <f t="shared" si="7"/>
        <v>-1.9163036418790094</v>
      </c>
      <c r="BW58" s="22">
        <f t="shared" si="7"/>
        <v>-8.1227868009634108</v>
      </c>
      <c r="BX58" s="22">
        <f t="shared" si="7"/>
        <v>2.2662626773665417</v>
      </c>
      <c r="BY58" s="22">
        <f t="shared" si="7"/>
        <v>-2.5621312788935553</v>
      </c>
      <c r="BZ58" s="23" t="e">
        <f t="shared" si="7"/>
        <v>#VALUE!</v>
      </c>
    </row>
    <row r="59" spans="1:78" ht="21" x14ac:dyDescent="0.45">
      <c r="A59" s="20" t="s">
        <v>51</v>
      </c>
      <c r="L59" t="s">
        <v>51</v>
      </c>
      <c r="M59">
        <v>1.1171580000000001</v>
      </c>
      <c r="N59">
        <v>1.132285</v>
      </c>
      <c r="O59">
        <v>1.156625</v>
      </c>
      <c r="P59">
        <v>1.0176190000000001</v>
      </c>
      <c r="Q59" t="s">
        <v>1</v>
      </c>
      <c r="R59">
        <v>0.88966299999999998</v>
      </c>
      <c r="S59">
        <v>1.1270020000000001</v>
      </c>
      <c r="T59">
        <v>1.0138720000000001</v>
      </c>
      <c r="U59">
        <v>1.2663260000000001</v>
      </c>
      <c r="V59">
        <v>1.0602119999999999</v>
      </c>
      <c r="W59">
        <v>1.174261</v>
      </c>
      <c r="X59">
        <v>0.912497</v>
      </c>
      <c r="Z59" s="100"/>
      <c r="AA59" s="39" t="s">
        <v>51</v>
      </c>
      <c r="AB59" s="24">
        <v>-0.70310099999999998</v>
      </c>
      <c r="AC59" s="52">
        <v>-0.70812200000000003</v>
      </c>
      <c r="AD59" s="30">
        <v>-0.64807899999999996</v>
      </c>
      <c r="AE59" s="52">
        <v>-0.58687999999999996</v>
      </c>
      <c r="AF59" s="49" t="s">
        <v>1</v>
      </c>
      <c r="AG59" s="52">
        <v>-0.50880199999999998</v>
      </c>
      <c r="AH59" s="30">
        <v>-0.71779599999999999</v>
      </c>
      <c r="AI59" s="30">
        <v>-0.49850499999999998</v>
      </c>
      <c r="AJ59" s="30">
        <v>-0.83704500000000004</v>
      </c>
      <c r="AK59" s="30">
        <v>-0.61254299999999995</v>
      </c>
      <c r="AL59" s="30">
        <v>-0.805199</v>
      </c>
      <c r="AM59" s="46">
        <v>-0.44115300000000002</v>
      </c>
      <c r="BN59" t="s">
        <v>29</v>
      </c>
      <c r="BO59">
        <f t="shared" ref="BO59:BO68" si="8">AM57</f>
        <v>-0.30691200000000002</v>
      </c>
      <c r="BP59" s="24">
        <f t="shared" ref="BP59:BP68" si="9">$BO59/BP$57</f>
        <v>9.5692956413235233E-2</v>
      </c>
      <c r="BQ59" s="25">
        <f t="shared" si="7"/>
        <v>1</v>
      </c>
      <c r="BR59" s="25">
        <f t="shared" si="7"/>
        <v>-0.38321223933783916</v>
      </c>
      <c r="BS59" s="25">
        <f t="shared" si="7"/>
        <v>0.69570421146404993</v>
      </c>
      <c r="BT59" s="25">
        <f t="shared" si="7"/>
        <v>-0.14347072451519169</v>
      </c>
      <c r="BU59" s="25">
        <f t="shared" si="7"/>
        <v>0.64531132057619489</v>
      </c>
      <c r="BV59" s="25">
        <f t="shared" si="7"/>
        <v>-0.18337676087685201</v>
      </c>
      <c r="BW59" s="25">
        <f t="shared" si="7"/>
        <v>-0.77729348329859416</v>
      </c>
      <c r="BX59" s="25">
        <f t="shared" si="7"/>
        <v>0.21686537560617827</v>
      </c>
      <c r="BY59" s="25">
        <f t="shared" si="7"/>
        <v>-0.24517791679614764</v>
      </c>
      <c r="BZ59" s="26" t="e">
        <f t="shared" si="7"/>
        <v>#VALUE!</v>
      </c>
    </row>
    <row r="60" spans="1:78" ht="21" x14ac:dyDescent="0.45">
      <c r="A60" s="20" t="s">
        <v>52</v>
      </c>
      <c r="L60" t="s">
        <v>52</v>
      </c>
      <c r="M60">
        <v>-1.740299</v>
      </c>
      <c r="N60">
        <v>-1.7132510000000001</v>
      </c>
      <c r="O60">
        <v>-1.8546240000000001</v>
      </c>
      <c r="P60">
        <v>-1.821464</v>
      </c>
      <c r="Q60">
        <v>-1.4901500000000001</v>
      </c>
      <c r="R60" t="s">
        <v>1</v>
      </c>
      <c r="S60">
        <v>-1.725935</v>
      </c>
      <c r="T60">
        <v>-1.8684449999999999</v>
      </c>
      <c r="U60">
        <v>-2.0779960000000002</v>
      </c>
      <c r="V60">
        <v>-1.8813279999999999</v>
      </c>
      <c r="W60">
        <v>-1.59331</v>
      </c>
      <c r="X60">
        <v>-1.8731739999999999</v>
      </c>
      <c r="Z60" s="100"/>
      <c r="AA60" s="39" t="s">
        <v>52</v>
      </c>
      <c r="AB60" s="24">
        <v>2.261193</v>
      </c>
      <c r="AC60" s="52">
        <v>2.2469950000000001</v>
      </c>
      <c r="AD60" s="52">
        <v>2.1252260000000001</v>
      </c>
      <c r="AE60" s="30">
        <v>2.2250580000000002</v>
      </c>
      <c r="AF60" s="52">
        <v>2.1526450000000001</v>
      </c>
      <c r="AG60" s="49" t="s">
        <v>1</v>
      </c>
      <c r="AH60" s="30">
        <v>2.2285469999999998</v>
      </c>
      <c r="AI60" s="52">
        <v>2.5305840000000002</v>
      </c>
      <c r="AJ60" s="30">
        <v>2.5214240000000001</v>
      </c>
      <c r="AK60" s="52">
        <v>2.4411209999999999</v>
      </c>
      <c r="AL60" s="52">
        <v>1.882374</v>
      </c>
      <c r="AM60" s="46">
        <v>2.1391960000000001</v>
      </c>
      <c r="AT60" t="s">
        <v>141</v>
      </c>
      <c r="AU60" t="s">
        <v>142</v>
      </c>
      <c r="AV60" t="s">
        <v>143</v>
      </c>
      <c r="AW60">
        <f t="array" ref="AW60:BG60">TRANSPOSE(AT61:AT71)</f>
        <v>0</v>
      </c>
      <c r="AX60">
        <v>-0.80369999999999997</v>
      </c>
      <c r="AY60">
        <v>0.88908399999999999</v>
      </c>
      <c r="AZ60">
        <v>-0.83704500000000004</v>
      </c>
      <c r="BA60">
        <v>2.5214240000000001</v>
      </c>
      <c r="BB60">
        <v>0</v>
      </c>
      <c r="BC60">
        <v>1.555553</v>
      </c>
      <c r="BD60">
        <v>0</v>
      </c>
      <c r="BE60">
        <v>-1.5193749999999999</v>
      </c>
      <c r="BF60">
        <v>1.45103</v>
      </c>
      <c r="BG60">
        <v>-1.0141880000000001</v>
      </c>
      <c r="BN60" t="s">
        <v>31</v>
      </c>
      <c r="BO60">
        <f t="shared" si="8"/>
        <v>0.80089299999999997</v>
      </c>
      <c r="BP60" s="24">
        <f t="shared" si="9"/>
        <v>-0.2497126829210497</v>
      </c>
      <c r="BQ60" s="25">
        <f t="shared" si="7"/>
        <v>-2.6095199927014909</v>
      </c>
      <c r="BR60" s="25">
        <f t="shared" si="7"/>
        <v>1</v>
      </c>
      <c r="BS60" s="25">
        <f t="shared" si="7"/>
        <v>-1.8154540488220638</v>
      </c>
      <c r="BT60" s="25">
        <f t="shared" si="7"/>
        <v>0.37438972398976061</v>
      </c>
      <c r="BU60" s="25">
        <f t="shared" si="7"/>
        <v>-1.6839527925601814</v>
      </c>
      <c r="BV60" s="25">
        <f t="shared" si="7"/>
        <v>0.47852532370498585</v>
      </c>
      <c r="BW60" s="25">
        <f t="shared" si="7"/>
        <v>2.0283628848642636</v>
      </c>
      <c r="BX60" s="25">
        <f t="shared" si="7"/>
        <v>-0.56591453336904041</v>
      </c>
      <c r="BY60" s="25">
        <f t="shared" si="7"/>
        <v>0.63979667564844989</v>
      </c>
      <c r="BZ60" s="26" t="e">
        <f t="shared" si="7"/>
        <v>#VALUE!</v>
      </c>
    </row>
    <row r="61" spans="1:78" ht="21" x14ac:dyDescent="0.45">
      <c r="A61" s="20" t="s">
        <v>53</v>
      </c>
      <c r="L61" t="s">
        <v>53</v>
      </c>
      <c r="M61">
        <v>0.65085400000000004</v>
      </c>
      <c r="N61">
        <v>1.0099590000000001</v>
      </c>
      <c r="O61">
        <v>0.76556999999999997</v>
      </c>
      <c r="P61">
        <v>0.27793000000000001</v>
      </c>
      <c r="Q61">
        <v>0.80201199999999995</v>
      </c>
      <c r="R61">
        <v>0.19281400000000001</v>
      </c>
      <c r="S61" t="s">
        <v>1</v>
      </c>
      <c r="T61">
        <v>0.52443200000000001</v>
      </c>
      <c r="U61">
        <v>0.43131000000000003</v>
      </c>
      <c r="V61">
        <v>0.66317000000000004</v>
      </c>
      <c r="W61">
        <v>0.85074899999999998</v>
      </c>
      <c r="X61">
        <v>0.283335</v>
      </c>
      <c r="Z61" s="100"/>
      <c r="AA61" s="39" t="s">
        <v>53</v>
      </c>
      <c r="AB61" s="24">
        <v>-0.93155900000000003</v>
      </c>
      <c r="AC61" s="30">
        <v>-1.0531330000000001</v>
      </c>
      <c r="AD61" s="30">
        <v>-1.12497</v>
      </c>
      <c r="AE61" s="30">
        <v>-0.45864300000000002</v>
      </c>
      <c r="AF61" s="30">
        <v>-0.89663300000000001</v>
      </c>
      <c r="AG61" s="30">
        <v>-0.58860299999999999</v>
      </c>
      <c r="AH61" s="49" t="s">
        <v>1</v>
      </c>
      <c r="AI61" s="30">
        <v>-0.32469199999999998</v>
      </c>
      <c r="AJ61" s="30">
        <v>-0.77103699999999997</v>
      </c>
      <c r="AK61" s="30">
        <v>-1.2202040000000001</v>
      </c>
      <c r="AL61" s="30">
        <v>-1.356733</v>
      </c>
      <c r="AM61" s="46">
        <v>-0.475603</v>
      </c>
      <c r="AT61">
        <v>0</v>
      </c>
      <c r="AU61">
        <f>AJ2</f>
        <v>-0.6734</v>
      </c>
      <c r="AV61">
        <f>AT61/AU61</f>
        <v>0</v>
      </c>
      <c r="BN61" t="s">
        <v>33</v>
      </c>
      <c r="BO61">
        <f t="shared" si="8"/>
        <v>-0.44115300000000002</v>
      </c>
      <c r="BP61" s="24">
        <f t="shared" si="9"/>
        <v>0.13754833568113323</v>
      </c>
      <c r="BQ61" s="25">
        <f t="shared" si="7"/>
        <v>1.4373924773224898</v>
      </c>
      <c r="BR61" s="25">
        <f t="shared" si="7"/>
        <v>-0.55082639004211553</v>
      </c>
      <c r="BS61" s="25">
        <f t="shared" si="7"/>
        <v>1</v>
      </c>
      <c r="BT61" s="25">
        <f t="shared" si="7"/>
        <v>-0.20622374013414385</v>
      </c>
      <c r="BU61" s="25">
        <f t="shared" si="7"/>
        <v>0.92756563772726419</v>
      </c>
      <c r="BV61" s="25">
        <f t="shared" si="7"/>
        <v>-0.2635843766001521</v>
      </c>
      <c r="BW61" s="25">
        <f t="shared" si="7"/>
        <v>-1.1172758055651937</v>
      </c>
      <c r="BX61" s="25">
        <f t="shared" si="7"/>
        <v>0.31172065948803684</v>
      </c>
      <c r="BY61" s="25">
        <f t="shared" si="7"/>
        <v>-0.35241689320838193</v>
      </c>
      <c r="BZ61" s="26" t="e">
        <f t="shared" si="7"/>
        <v>#VALUE!</v>
      </c>
    </row>
    <row r="62" spans="1:78" ht="21" x14ac:dyDescent="0.45">
      <c r="A62" s="20" t="s">
        <v>54</v>
      </c>
      <c r="L62" t="s">
        <v>54</v>
      </c>
      <c r="M62">
        <v>-0.16006999999999999</v>
      </c>
      <c r="N62">
        <v>-0.10444199999999999</v>
      </c>
      <c r="O62">
        <v>3.3437000000000001E-2</v>
      </c>
      <c r="P62">
        <v>1.0888999999999999E-2</v>
      </c>
      <c r="Q62">
        <v>-7.6770000000000005E-2</v>
      </c>
      <c r="R62">
        <v>-0.37951000000000001</v>
      </c>
      <c r="S62">
        <v>-0.115643</v>
      </c>
      <c r="T62" t="s">
        <v>1</v>
      </c>
      <c r="U62">
        <v>-0.201514</v>
      </c>
      <c r="V62">
        <v>0.26546999999999998</v>
      </c>
      <c r="W62">
        <v>-0.39767999999999998</v>
      </c>
      <c r="X62">
        <v>-0.35983100000000001</v>
      </c>
      <c r="Z62" s="100"/>
      <c r="AA62" s="39" t="s">
        <v>54</v>
      </c>
      <c r="AB62" s="24">
        <v>1.4705349999999999</v>
      </c>
      <c r="AC62" s="52">
        <v>1.4545079999999999</v>
      </c>
      <c r="AD62" s="30">
        <v>1.0358560000000001</v>
      </c>
      <c r="AE62" s="30">
        <v>1.3986080000000001</v>
      </c>
      <c r="AF62" s="30">
        <v>1.3672260000000001</v>
      </c>
      <c r="AG62" s="52">
        <v>1.6912849999999999</v>
      </c>
      <c r="AH62" s="30">
        <v>1.432293</v>
      </c>
      <c r="AI62" s="49" t="s">
        <v>1</v>
      </c>
      <c r="AJ62" s="30">
        <v>1.555553</v>
      </c>
      <c r="AK62" s="30">
        <v>0.85690200000000005</v>
      </c>
      <c r="AL62" s="30">
        <v>2.0923210000000001</v>
      </c>
      <c r="AM62" s="46">
        <v>1.6736690000000001</v>
      </c>
      <c r="AT62">
        <f>AJ57</f>
        <v>-0.80369999999999997</v>
      </c>
      <c r="AU62">
        <f>AJ3</f>
        <v>-2.8811</v>
      </c>
      <c r="AV62">
        <f t="shared" ref="AV62:AV71" si="10">AT62/AU62</f>
        <v>0.27895595432300163</v>
      </c>
      <c r="AX62">
        <f>($AT62-AX$60)/$AV62</f>
        <v>0</v>
      </c>
      <c r="AY62">
        <f t="shared" ref="AX62:BG71" si="11">($AT62-AY$60)/$AV62</f>
        <v>-6.0682841637426899</v>
      </c>
      <c r="AZ62">
        <f t="shared" si="11"/>
        <v>0.11953500000000025</v>
      </c>
      <c r="BA62">
        <f t="shared" si="11"/>
        <v>-11.919888959064329</v>
      </c>
      <c r="BC62">
        <f t="shared" si="11"/>
        <v>-8.4574391169590637</v>
      </c>
      <c r="BD62">
        <f t="shared" si="11"/>
        <v>-2.8811</v>
      </c>
      <c r="BF62">
        <f t="shared" si="11"/>
        <v>-8.0827455555555545</v>
      </c>
      <c r="BG62">
        <f t="shared" si="11"/>
        <v>0.75455639766081917</v>
      </c>
      <c r="BN62" t="s">
        <v>35</v>
      </c>
      <c r="BO62">
        <f t="shared" si="8"/>
        <v>2.1391960000000001</v>
      </c>
      <c r="BP62" s="24">
        <f t="shared" si="9"/>
        <v>-0.66698594250914645</v>
      </c>
      <c r="BQ62" s="25">
        <f t="shared" si="7"/>
        <v>-6.9700630799708057</v>
      </c>
      <c r="BR62" s="25">
        <f t="shared" si="7"/>
        <v>2.6710134812016091</v>
      </c>
      <c r="BS62" s="25">
        <f t="shared" si="7"/>
        <v>-4.8491022389057763</v>
      </c>
      <c r="BT62" s="25">
        <f t="shared" si="7"/>
        <v>1</v>
      </c>
      <c r="BU62" s="25">
        <f t="shared" si="7"/>
        <v>-4.4978606106353407</v>
      </c>
      <c r="BV62" s="25">
        <f t="shared" si="7"/>
        <v>1.2781475907123809</v>
      </c>
      <c r="BW62" s="25">
        <f t="shared" si="7"/>
        <v>5.4177846102414353</v>
      </c>
      <c r="BX62" s="25">
        <f t="shared" si="7"/>
        <v>-1.5115653478366247</v>
      </c>
      <c r="BY62" s="25">
        <f t="shared" si="7"/>
        <v>1.7089055458849827</v>
      </c>
      <c r="BZ62" s="26" t="e">
        <f t="shared" si="7"/>
        <v>#VALUE!</v>
      </c>
    </row>
    <row r="63" spans="1:78" ht="21" x14ac:dyDescent="0.45">
      <c r="A63" s="20" t="s">
        <v>55</v>
      </c>
      <c r="L63" t="s">
        <v>55</v>
      </c>
      <c r="M63">
        <v>-0.74378500000000003</v>
      </c>
      <c r="N63">
        <v>-0.63358499999999995</v>
      </c>
      <c r="O63">
        <v>-0.76581699999999997</v>
      </c>
      <c r="P63">
        <v>-0.93921200000000005</v>
      </c>
      <c r="Q63">
        <v>-0.87683</v>
      </c>
      <c r="R63">
        <v>-1.487927</v>
      </c>
      <c r="S63">
        <v>-0.73294599999999999</v>
      </c>
      <c r="T63">
        <v>-0.76064299999999996</v>
      </c>
      <c r="U63" t="s">
        <v>1</v>
      </c>
      <c r="V63">
        <v>-0.76956100000000005</v>
      </c>
      <c r="W63">
        <v>-0.638266</v>
      </c>
      <c r="X63">
        <v>-0.50083900000000003</v>
      </c>
      <c r="Z63" s="100"/>
      <c r="AA63" s="39" t="s">
        <v>55</v>
      </c>
      <c r="AB63" s="24">
        <v>0.57761099999999999</v>
      </c>
      <c r="AC63" s="52">
        <v>0.53121600000000002</v>
      </c>
      <c r="AD63" s="30">
        <v>0.61755700000000002</v>
      </c>
      <c r="AE63" s="30">
        <v>0.72049300000000005</v>
      </c>
      <c r="AF63" s="30">
        <v>0.62604700000000002</v>
      </c>
      <c r="AG63" s="30">
        <v>1.6239619999999999</v>
      </c>
      <c r="AH63" s="30">
        <v>0.59503799999999996</v>
      </c>
      <c r="AI63" s="30">
        <v>0.67155900000000002</v>
      </c>
      <c r="AJ63" s="49" t="s">
        <v>1</v>
      </c>
      <c r="AK63" s="52">
        <v>0.596576</v>
      </c>
      <c r="AL63" s="30">
        <v>0.60471399999999997</v>
      </c>
      <c r="AM63" s="46">
        <v>0.394847</v>
      </c>
      <c r="AT63">
        <f t="shared" ref="AT63:AT71" si="12">AJ58</f>
        <v>0.88908399999999999</v>
      </c>
      <c r="AU63">
        <f t="shared" ref="AU63:AU71" si="13">AJ4</f>
        <v>1.9708000000000001</v>
      </c>
      <c r="AV63">
        <f t="shared" si="10"/>
        <v>0.45112847574588999</v>
      </c>
      <c r="AX63">
        <f t="shared" si="11"/>
        <v>3.7523324086363044</v>
      </c>
      <c r="AY63">
        <f t="shared" si="11"/>
        <v>0</v>
      </c>
      <c r="AZ63">
        <f t="shared" si="11"/>
        <v>3.8262470511222788</v>
      </c>
      <c r="BA63">
        <f t="shared" si="11"/>
        <v>-3.6183484035254265</v>
      </c>
      <c r="BC63">
        <f t="shared" si="11"/>
        <v>-1.4773374677758231</v>
      </c>
      <c r="BD63">
        <f t="shared" si="11"/>
        <v>1.9707999999999999</v>
      </c>
      <c r="BF63">
        <f t="shared" si="11"/>
        <v>-1.2456451547885241</v>
      </c>
      <c r="BG63">
        <f t="shared" si="11"/>
        <v>4.2189134632948067</v>
      </c>
      <c r="BN63" t="s">
        <v>37</v>
      </c>
      <c r="BO63">
        <f t="shared" si="8"/>
        <v>-0.475603</v>
      </c>
      <c r="BP63" s="24">
        <f t="shared" si="9"/>
        <v>0.14828959815518428</v>
      </c>
      <c r="BQ63" s="25">
        <f t="shared" si="7"/>
        <v>1.5496396361171931</v>
      </c>
      <c r="BR63" s="25">
        <f t="shared" si="7"/>
        <v>-0.59384087512314376</v>
      </c>
      <c r="BS63" s="25">
        <f t="shared" si="7"/>
        <v>1.0780908210983491</v>
      </c>
      <c r="BT63" s="25">
        <f t="shared" si="7"/>
        <v>-0.2223279213311917</v>
      </c>
      <c r="BU63" s="25">
        <f t="shared" si="7"/>
        <v>1</v>
      </c>
      <c r="BV63" s="25">
        <f t="shared" si="7"/>
        <v>-0.28416789699755446</v>
      </c>
      <c r="BW63" s="25">
        <f t="shared" si="7"/>
        <v>-1.2045247906150991</v>
      </c>
      <c r="BX63" s="25">
        <f t="shared" si="7"/>
        <v>0.33606318174077654</v>
      </c>
      <c r="BY63" s="25">
        <f t="shared" si="7"/>
        <v>-0.37993741776795364</v>
      </c>
      <c r="BZ63" s="26" t="e">
        <f t="shared" si="7"/>
        <v>#VALUE!</v>
      </c>
    </row>
    <row r="64" spans="1:78" ht="21" x14ac:dyDescent="0.45">
      <c r="A64" s="20" t="s">
        <v>56</v>
      </c>
      <c r="L64" t="s">
        <v>56</v>
      </c>
      <c r="M64">
        <v>0.82074400000000003</v>
      </c>
      <c r="N64">
        <v>0.83723999999999998</v>
      </c>
      <c r="O64">
        <v>0.89901299999999995</v>
      </c>
      <c r="P64">
        <v>0.57575600000000005</v>
      </c>
      <c r="Q64">
        <v>0.67668399999999995</v>
      </c>
      <c r="R64">
        <v>0.98997599999999997</v>
      </c>
      <c r="S64">
        <v>0.85568699999999998</v>
      </c>
      <c r="T64">
        <v>0.58671300000000004</v>
      </c>
      <c r="U64">
        <v>0.87105299999999997</v>
      </c>
      <c r="V64" t="s">
        <v>1</v>
      </c>
      <c r="W64">
        <v>0.89164600000000005</v>
      </c>
      <c r="X64">
        <v>0.70413800000000004</v>
      </c>
      <c r="Z64" s="100"/>
      <c r="AA64" s="39" t="s">
        <v>56</v>
      </c>
      <c r="AB64" s="24">
        <v>-1.4265810000000001</v>
      </c>
      <c r="AC64" s="52">
        <v>-1.4254979999999999</v>
      </c>
      <c r="AD64" s="52">
        <v>-1.688242</v>
      </c>
      <c r="AE64" s="52">
        <v>-1.231552</v>
      </c>
      <c r="AF64" s="30">
        <v>-1.361237</v>
      </c>
      <c r="AG64" s="52">
        <v>-1.6107530000000001</v>
      </c>
      <c r="AH64" s="30">
        <v>-1.471014</v>
      </c>
      <c r="AI64" s="30">
        <v>-0.87843099999999996</v>
      </c>
      <c r="AJ64" s="52">
        <v>-1.5193749999999999</v>
      </c>
      <c r="AK64" s="49" t="s">
        <v>1</v>
      </c>
      <c r="AL64" s="52">
        <v>-1.5480160000000001</v>
      </c>
      <c r="AM64" s="46">
        <v>-1.415219</v>
      </c>
      <c r="AT64">
        <f t="shared" si="12"/>
        <v>-0.83704500000000004</v>
      </c>
      <c r="AU64">
        <f t="shared" si="13"/>
        <v>-2.1996000000000002</v>
      </c>
      <c r="AV64">
        <f t="shared" si="10"/>
        <v>0.38054418985270044</v>
      </c>
      <c r="AX64">
        <f t="shared" si="11"/>
        <v>-8.7624514811031853E-2</v>
      </c>
      <c r="AY64">
        <f t="shared" si="11"/>
        <v>-4.5359489016719534</v>
      </c>
      <c r="AZ64">
        <f t="shared" si="11"/>
        <v>0</v>
      </c>
      <c r="BA64">
        <f t="shared" si="11"/>
        <v>-8.8254375958281841</v>
      </c>
      <c r="BC64">
        <f t="shared" si="11"/>
        <v>-6.28730660932208</v>
      </c>
      <c r="BD64">
        <f t="shared" si="11"/>
        <v>-2.1996000000000002</v>
      </c>
      <c r="BF64">
        <f t="shared" si="11"/>
        <v>-6.012639427987744</v>
      </c>
      <c r="BG64">
        <f t="shared" si="11"/>
        <v>0.46549915810977921</v>
      </c>
      <c r="BN64" t="s">
        <v>39</v>
      </c>
      <c r="BO64">
        <f t="shared" si="8"/>
        <v>1.6736690000000001</v>
      </c>
      <c r="BP64" s="24">
        <f t="shared" si="9"/>
        <v>-0.52183796875711286</v>
      </c>
      <c r="BQ64" s="25">
        <f t="shared" si="7"/>
        <v>-5.4532537013867168</v>
      </c>
      <c r="BR64" s="25">
        <f t="shared" si="7"/>
        <v>2.0897535625857637</v>
      </c>
      <c r="BS64" s="25">
        <f t="shared" si="7"/>
        <v>-3.7938515662366572</v>
      </c>
      <c r="BT64" s="25">
        <f t="shared" si="7"/>
        <v>0.78238225950310303</v>
      </c>
      <c r="BU64" s="25">
        <f t="shared" si="7"/>
        <v>-3.5190463474788847</v>
      </c>
      <c r="BV64" s="25">
        <f t="shared" si="7"/>
        <v>1</v>
      </c>
      <c r="BW64" s="25">
        <f t="shared" si="7"/>
        <v>4.2387785648618328</v>
      </c>
      <c r="BX64" s="25">
        <f t="shared" si="7"/>
        <v>-1.1826219122270123</v>
      </c>
      <c r="BY64" s="25">
        <f t="shared" si="7"/>
        <v>1.3370173822668765</v>
      </c>
      <c r="BZ64" s="26" t="e">
        <f t="shared" si="7"/>
        <v>#VALUE!</v>
      </c>
    </row>
    <row r="65" spans="1:78" ht="21" x14ac:dyDescent="0.45">
      <c r="A65" s="20" t="s">
        <v>57</v>
      </c>
      <c r="L65" t="s">
        <v>57</v>
      </c>
      <c r="M65">
        <v>-0.42374299999999998</v>
      </c>
      <c r="N65">
        <v>-0.43134499999999998</v>
      </c>
      <c r="O65">
        <v>-0.39028200000000002</v>
      </c>
      <c r="P65">
        <v>-0.37967099999999998</v>
      </c>
      <c r="Q65">
        <v>-0.46476600000000001</v>
      </c>
      <c r="R65">
        <v>-0.37619200000000003</v>
      </c>
      <c r="S65">
        <v>-0.44372899999999998</v>
      </c>
      <c r="T65">
        <v>-0.45482</v>
      </c>
      <c r="U65">
        <v>-0.65896699999999997</v>
      </c>
      <c r="V65">
        <v>-0.44394899999999998</v>
      </c>
      <c r="W65" t="s">
        <v>1</v>
      </c>
      <c r="X65">
        <v>-0.49286999999999997</v>
      </c>
      <c r="Z65" s="100"/>
      <c r="AA65" s="39" t="s">
        <v>57</v>
      </c>
      <c r="AB65" s="24">
        <v>1.212299</v>
      </c>
      <c r="AC65" s="52">
        <v>1.2091209999999999</v>
      </c>
      <c r="AD65" s="30">
        <v>1.3296490000000001</v>
      </c>
      <c r="AE65" s="52">
        <v>1.1310009999999999</v>
      </c>
      <c r="AF65" s="30">
        <v>1.2645090000000001</v>
      </c>
      <c r="AG65" s="52">
        <v>1.1015809999999999</v>
      </c>
      <c r="AH65" s="30">
        <v>1.2320329999999999</v>
      </c>
      <c r="AI65" s="30">
        <v>1.3386499999999999</v>
      </c>
      <c r="AJ65" s="30">
        <v>1.45103</v>
      </c>
      <c r="AK65" s="52">
        <v>1.2596799999999999</v>
      </c>
      <c r="AL65" s="49" t="s">
        <v>1</v>
      </c>
      <c r="AM65" s="54">
        <v>1.2517929999999999</v>
      </c>
      <c r="AT65">
        <f t="shared" si="12"/>
        <v>2.5214240000000001</v>
      </c>
      <c r="AU65">
        <f t="shared" si="13"/>
        <v>3.9234</v>
      </c>
      <c r="AV65">
        <f t="shared" si="10"/>
        <v>0.64266299638069024</v>
      </c>
      <c r="AX65">
        <f t="shared" si="11"/>
        <v>5.1739776815006122</v>
      </c>
      <c r="AY65">
        <f t="shared" si="11"/>
        <v>2.5399626385724892</v>
      </c>
      <c r="AZ65">
        <f t="shared" si="11"/>
        <v>5.2258633512649997</v>
      </c>
      <c r="BA65">
        <f t="shared" si="11"/>
        <v>0</v>
      </c>
      <c r="BC65">
        <f t="shared" si="11"/>
        <v>1.5029198902683565</v>
      </c>
      <c r="BD65">
        <f t="shared" si="11"/>
        <v>3.9234</v>
      </c>
      <c r="BF65">
        <f t="shared" si="11"/>
        <v>1.6655603419337643</v>
      </c>
      <c r="BG65">
        <f t="shared" si="11"/>
        <v>5.5015023735793749</v>
      </c>
      <c r="BN65" t="s">
        <v>41</v>
      </c>
      <c r="BO65">
        <f t="shared" si="8"/>
        <v>0.394847</v>
      </c>
      <c r="BP65" s="24">
        <f t="shared" si="9"/>
        <v>-0.12311045759337104</v>
      </c>
      <c r="BQ65" s="25">
        <f t="shared" si="7"/>
        <v>-1.2865153529350433</v>
      </c>
      <c r="BR65" s="25">
        <f t="shared" si="7"/>
        <v>0.4930084293407484</v>
      </c>
      <c r="BS65" s="25">
        <f t="shared" si="7"/>
        <v>-0.89503414915006807</v>
      </c>
      <c r="BT65" s="25">
        <f t="shared" si="7"/>
        <v>0.18457728978550819</v>
      </c>
      <c r="BU65" s="25">
        <f t="shared" si="7"/>
        <v>-0.83020292134406215</v>
      </c>
      <c r="BV65" s="25">
        <f t="shared" si="7"/>
        <v>0.23591701823956826</v>
      </c>
      <c r="BW65" s="25">
        <f t="shared" si="7"/>
        <v>1</v>
      </c>
      <c r="BX65" s="25">
        <f t="shared" si="7"/>
        <v>-0.27900063523737317</v>
      </c>
      <c r="BY65" s="25">
        <f t="shared" si="7"/>
        <v>0.31542515415887451</v>
      </c>
      <c r="BZ65" s="26" t="e">
        <f t="shared" si="7"/>
        <v>#VALUE!</v>
      </c>
    </row>
    <row r="66" spans="1:78" ht="21.4" thickBot="1" x14ac:dyDescent="0.5">
      <c r="A66" s="20" t="s">
        <v>58</v>
      </c>
      <c r="L66" t="s">
        <v>58</v>
      </c>
      <c r="M66">
        <v>0.96936800000000001</v>
      </c>
      <c r="N66">
        <v>1.0016400000000001</v>
      </c>
      <c r="O66">
        <v>1.0001690000000001</v>
      </c>
      <c r="P66">
        <v>1.0175730000000001</v>
      </c>
      <c r="Q66">
        <v>1.363165</v>
      </c>
      <c r="R66">
        <v>1.271495</v>
      </c>
      <c r="S66">
        <v>0.94576099999999996</v>
      </c>
      <c r="T66">
        <v>0.93722000000000005</v>
      </c>
      <c r="U66">
        <v>1.1290800000000001</v>
      </c>
      <c r="V66">
        <v>0.89979299999999995</v>
      </c>
      <c r="W66">
        <v>1.0987750000000001</v>
      </c>
      <c r="X66" t="s">
        <v>1</v>
      </c>
      <c r="Z66" s="100"/>
      <c r="AA66" s="39" t="s">
        <v>58</v>
      </c>
      <c r="AB66" s="27">
        <v>-0.89915800000000001</v>
      </c>
      <c r="AC66" s="53">
        <v>-0.90913299999999997</v>
      </c>
      <c r="AD66" s="53">
        <v>-0.45973799999999998</v>
      </c>
      <c r="AE66" s="53">
        <v>-0.94038100000000002</v>
      </c>
      <c r="AF66" s="45">
        <v>-1.1945349999999999</v>
      </c>
      <c r="AG66" s="53">
        <v>-1.034254</v>
      </c>
      <c r="AH66" s="45">
        <v>-0.86349799999999999</v>
      </c>
      <c r="AI66" s="45">
        <v>-1.0468</v>
      </c>
      <c r="AJ66" s="45">
        <v>-1.0141880000000001</v>
      </c>
      <c r="AK66" s="45">
        <v>-0.84780100000000003</v>
      </c>
      <c r="AL66" s="53">
        <v>-1.1965429999999999</v>
      </c>
      <c r="AM66" s="50" t="s">
        <v>1</v>
      </c>
      <c r="AT66">
        <v>0</v>
      </c>
      <c r="AU66">
        <f t="shared" si="13"/>
        <v>-0.54110000000000003</v>
      </c>
      <c r="AV66">
        <f t="shared" si="10"/>
        <v>0</v>
      </c>
      <c r="BN66" t="s">
        <v>43</v>
      </c>
      <c r="BO66">
        <f t="shared" si="8"/>
        <v>-1.415219</v>
      </c>
      <c r="BP66" s="24">
        <f t="shared" si="9"/>
        <v>0.44125511574061083</v>
      </c>
      <c r="BQ66" s="25">
        <f t="shared" si="7"/>
        <v>4.6111556407048271</v>
      </c>
      <c r="BR66" s="25">
        <f t="shared" si="7"/>
        <v>-1.7670512790098054</v>
      </c>
      <c r="BS66" s="25">
        <f t="shared" si="7"/>
        <v>3.2080003989545576</v>
      </c>
      <c r="BT66" s="25">
        <f t="shared" si="7"/>
        <v>-0.66156584062423451</v>
      </c>
      <c r="BU66" s="25">
        <f t="shared" si="7"/>
        <v>2.9756309358856021</v>
      </c>
      <c r="BV66" s="25">
        <f t="shared" si="7"/>
        <v>-0.84557878529147634</v>
      </c>
      <c r="BW66" s="25">
        <f t="shared" si="7"/>
        <v>-3.5842212299954159</v>
      </c>
      <c r="BX66" s="25">
        <f t="shared" si="7"/>
        <v>1</v>
      </c>
      <c r="BY66" s="25">
        <f t="shared" si="7"/>
        <v>-1.130553534010815</v>
      </c>
      <c r="BZ66" s="26" t="e">
        <f t="shared" si="7"/>
        <v>#VALUE!</v>
      </c>
    </row>
    <row r="67" spans="1:78" ht="21" x14ac:dyDescent="0.45">
      <c r="A67" s="20" t="s">
        <v>59</v>
      </c>
      <c r="L67" t="s">
        <v>59</v>
      </c>
      <c r="M67">
        <v>-1.0014050000000001</v>
      </c>
      <c r="N67" t="s">
        <v>1</v>
      </c>
      <c r="O67">
        <v>-0.89417800000000003</v>
      </c>
      <c r="P67">
        <v>-0.85031000000000001</v>
      </c>
      <c r="Q67">
        <v>-0.990533</v>
      </c>
      <c r="R67">
        <v>-1.1588510000000001</v>
      </c>
      <c r="S67">
        <v>-0.88536499999999996</v>
      </c>
      <c r="T67">
        <v>-1.048109</v>
      </c>
      <c r="U67">
        <v>-0.96843599999999996</v>
      </c>
      <c r="V67">
        <v>-1.030886</v>
      </c>
      <c r="W67">
        <v>-1.0031699999999999</v>
      </c>
      <c r="X67">
        <v>-0.81311699999999998</v>
      </c>
      <c r="Z67" s="100"/>
      <c r="AA67" s="39" t="s">
        <v>59</v>
      </c>
      <c r="AB67" s="21">
        <v>5.2214000000000003E-2</v>
      </c>
      <c r="AC67" s="51" t="s">
        <v>1</v>
      </c>
      <c r="AD67" s="47">
        <v>1.6819000000000001E-2</v>
      </c>
      <c r="AE67" s="47">
        <v>-0.47242400000000001</v>
      </c>
      <c r="AF67" s="47">
        <v>0.15848000000000001</v>
      </c>
      <c r="AG67" s="47">
        <v>0.230159</v>
      </c>
      <c r="AH67" s="57">
        <v>-0.16601299999999999</v>
      </c>
      <c r="AI67" s="47">
        <v>9.7757999999999998E-2</v>
      </c>
      <c r="AJ67" s="47">
        <v>2.8500000000000001E-2</v>
      </c>
      <c r="AK67" s="47">
        <v>0.10585600000000001</v>
      </c>
      <c r="AL67" s="47">
        <v>0.148311</v>
      </c>
      <c r="AM67" s="48">
        <v>-0.20124700000000001</v>
      </c>
      <c r="AT67">
        <f t="shared" si="12"/>
        <v>1.555553</v>
      </c>
      <c r="AU67">
        <f t="shared" si="13"/>
        <v>2.2202999999999999</v>
      </c>
      <c r="AV67">
        <f t="shared" si="10"/>
        <v>0.70060487321533127</v>
      </c>
      <c r="AX67">
        <f t="shared" si="11"/>
        <v>3.3674515981776252</v>
      </c>
      <c r="AY67">
        <f t="shared" si="11"/>
        <v>0.95127656897579183</v>
      </c>
      <c r="AZ67">
        <f t="shared" si="11"/>
        <v>3.4150461857615908</v>
      </c>
      <c r="BA67">
        <f t="shared" si="11"/>
        <v>-1.3786244385758635</v>
      </c>
      <c r="BC67">
        <f t="shared" si="11"/>
        <v>0</v>
      </c>
      <c r="BD67">
        <f t="shared" si="11"/>
        <v>2.2202999999999999</v>
      </c>
      <c r="BF67">
        <f t="shared" si="11"/>
        <v>0.14918965596157754</v>
      </c>
      <c r="BG67">
        <f t="shared" si="11"/>
        <v>3.6678891315821449</v>
      </c>
      <c r="BN67" t="s">
        <v>45</v>
      </c>
      <c r="BO67">
        <f t="shared" si="8"/>
        <v>1.2517929999999999</v>
      </c>
      <c r="BP67" s="24">
        <f t="shared" si="9"/>
        <v>-0.39030006316922428</v>
      </c>
      <c r="BQ67" s="25">
        <f t="shared" si="7"/>
        <v>-4.0786707590449378</v>
      </c>
      <c r="BR67" s="25">
        <f t="shared" si="7"/>
        <v>1.5629965550953748</v>
      </c>
      <c r="BS67" s="25">
        <f t="shared" si="7"/>
        <v>-2.8375484242428359</v>
      </c>
      <c r="BT67" s="25">
        <f t="shared" si="7"/>
        <v>0.58516984885910406</v>
      </c>
      <c r="BU67" s="25">
        <f t="shared" si="7"/>
        <v>-2.6320124137147998</v>
      </c>
      <c r="BV67" s="25">
        <f t="shared" si="7"/>
        <v>0.74793343247679189</v>
      </c>
      <c r="BW67" s="25">
        <f t="shared" si="7"/>
        <v>3.1703242015261606</v>
      </c>
      <c r="BX67" s="25">
        <f t="shared" si="7"/>
        <v>-0.88452246613421659</v>
      </c>
      <c r="BY67" s="25">
        <f t="shared" si="7"/>
        <v>1</v>
      </c>
      <c r="BZ67" s="26" t="e">
        <f t="shared" si="7"/>
        <v>#VALUE!</v>
      </c>
    </row>
    <row r="68" spans="1:78" ht="21.4" thickBot="1" x14ac:dyDescent="0.5">
      <c r="A68" s="20" t="s">
        <v>60</v>
      </c>
      <c r="L68" t="s">
        <v>60</v>
      </c>
      <c r="M68">
        <v>-0.89466100000000004</v>
      </c>
      <c r="N68">
        <v>-0.88859999999999995</v>
      </c>
      <c r="O68" t="s">
        <v>1</v>
      </c>
      <c r="P68">
        <v>-0.90535699999999997</v>
      </c>
      <c r="Q68">
        <v>-1.1299600000000001</v>
      </c>
      <c r="R68">
        <v>-1.0015890000000001</v>
      </c>
      <c r="S68">
        <v>-0.90976599999999996</v>
      </c>
      <c r="T68">
        <v>-1.24868</v>
      </c>
      <c r="U68">
        <v>-1.587966</v>
      </c>
      <c r="V68">
        <v>-0.89900899999999995</v>
      </c>
      <c r="W68">
        <v>-0.923767</v>
      </c>
      <c r="X68">
        <v>-1.5345610000000001</v>
      </c>
      <c r="Z68" s="100"/>
      <c r="AA68" s="39" t="s">
        <v>60</v>
      </c>
      <c r="AB68" s="24">
        <v>0.207952</v>
      </c>
      <c r="AC68" s="30">
        <v>0.19489300000000001</v>
      </c>
      <c r="AD68" s="49" t="s">
        <v>1</v>
      </c>
      <c r="AE68" s="55">
        <v>0.14966099999999999</v>
      </c>
      <c r="AF68" s="55">
        <v>0.35876599999999997</v>
      </c>
      <c r="AG68" s="55">
        <v>0.29423500000000002</v>
      </c>
      <c r="AH68" s="55">
        <v>0.21352699999999999</v>
      </c>
      <c r="AI68" s="55">
        <v>0.48004799999999997</v>
      </c>
      <c r="AJ68" s="55">
        <v>0.80644000000000005</v>
      </c>
      <c r="AK68" s="55">
        <v>0.27973900000000002</v>
      </c>
      <c r="AL68" s="30">
        <v>0.12264700000000001</v>
      </c>
      <c r="AM68" s="58">
        <v>0.92034700000000003</v>
      </c>
      <c r="AT68">
        <v>0</v>
      </c>
      <c r="AU68" t="str">
        <f t="shared" si="13"/>
        <v>NaN</v>
      </c>
      <c r="AV68" t="e">
        <f t="shared" si="10"/>
        <v>#VALUE!</v>
      </c>
      <c r="AX68" t="e">
        <f t="shared" si="11"/>
        <v>#VALUE!</v>
      </c>
      <c r="AY68" t="e">
        <f t="shared" si="11"/>
        <v>#VALUE!</v>
      </c>
      <c r="AZ68" t="e">
        <f t="shared" si="11"/>
        <v>#VALUE!</v>
      </c>
      <c r="BA68" t="e">
        <f t="shared" si="11"/>
        <v>#VALUE!</v>
      </c>
      <c r="BC68" t="e">
        <f t="shared" si="11"/>
        <v>#VALUE!</v>
      </c>
      <c r="BD68" t="e">
        <f t="shared" si="11"/>
        <v>#VALUE!</v>
      </c>
      <c r="BF68" t="e">
        <f t="shared" si="11"/>
        <v>#VALUE!</v>
      </c>
      <c r="BG68" t="e">
        <f t="shared" si="11"/>
        <v>#VALUE!</v>
      </c>
      <c r="BN68" t="s">
        <v>47</v>
      </c>
      <c r="BO68" t="str">
        <f t="shared" si="8"/>
        <v>NaN</v>
      </c>
      <c r="BP68" s="27" t="e">
        <f t="shared" si="9"/>
        <v>#VALUE!</v>
      </c>
      <c r="BQ68" s="28" t="e">
        <f t="shared" si="7"/>
        <v>#VALUE!</v>
      </c>
      <c r="BR68" s="28" t="e">
        <f t="shared" si="7"/>
        <v>#VALUE!</v>
      </c>
      <c r="BS68" s="28" t="e">
        <f t="shared" si="7"/>
        <v>#VALUE!</v>
      </c>
      <c r="BT68" s="28" t="e">
        <f t="shared" si="7"/>
        <v>#VALUE!</v>
      </c>
      <c r="BU68" s="28" t="e">
        <f t="shared" si="7"/>
        <v>#VALUE!</v>
      </c>
      <c r="BV68" s="28" t="e">
        <f t="shared" si="7"/>
        <v>#VALUE!</v>
      </c>
      <c r="BW68" s="28" t="e">
        <f t="shared" si="7"/>
        <v>#VALUE!</v>
      </c>
      <c r="BX68" s="28" t="e">
        <f t="shared" si="7"/>
        <v>#VALUE!</v>
      </c>
      <c r="BY68" s="28" t="e">
        <f t="shared" si="7"/>
        <v>#VALUE!</v>
      </c>
      <c r="BZ68" s="29" t="e">
        <f t="shared" si="7"/>
        <v>#VALUE!</v>
      </c>
    </row>
    <row r="69" spans="1:78" ht="21" x14ac:dyDescent="0.45">
      <c r="A69" s="20" t="s">
        <v>61</v>
      </c>
      <c r="L69" t="s">
        <v>61</v>
      </c>
      <c r="M69">
        <v>0.20872499999999999</v>
      </c>
      <c r="N69">
        <v>0.15997400000000001</v>
      </c>
      <c r="O69">
        <v>0.16539300000000001</v>
      </c>
      <c r="P69" t="s">
        <v>1</v>
      </c>
      <c r="Q69">
        <v>0.18410899999999999</v>
      </c>
      <c r="R69">
        <v>2.9193E-2</v>
      </c>
      <c r="S69">
        <v>0.230963</v>
      </c>
      <c r="T69">
        <v>0.32212800000000003</v>
      </c>
      <c r="U69">
        <v>9.9505999999999997E-2</v>
      </c>
      <c r="V69">
        <v>0.25780399999999998</v>
      </c>
      <c r="W69">
        <v>0.160882</v>
      </c>
      <c r="X69">
        <v>-2.8826999999999998E-2</v>
      </c>
      <c r="Z69" s="100"/>
      <c r="AA69" s="39" t="s">
        <v>61</v>
      </c>
      <c r="AB69" s="24">
        <v>-1.281317</v>
      </c>
      <c r="AC69" s="30">
        <v>-1.2793410000000001</v>
      </c>
      <c r="AD69" s="55">
        <v>-1.2907459999999999</v>
      </c>
      <c r="AE69" s="49" t="s">
        <v>1</v>
      </c>
      <c r="AF69" s="30">
        <v>-1.22848</v>
      </c>
      <c r="AG69" s="30">
        <v>-1.2083440000000001</v>
      </c>
      <c r="AH69" s="30">
        <v>-1.2984089999999999</v>
      </c>
      <c r="AI69" s="55">
        <v>-1.3675790000000001</v>
      </c>
      <c r="AJ69" s="55">
        <v>-1.172488</v>
      </c>
      <c r="AK69" s="30">
        <v>-1.2477480000000001</v>
      </c>
      <c r="AL69" s="30">
        <v>-1.231479</v>
      </c>
      <c r="AM69" s="58">
        <v>-0.96492800000000001</v>
      </c>
      <c r="AT69">
        <f t="shared" si="12"/>
        <v>-1.5193749999999999</v>
      </c>
      <c r="AU69">
        <f t="shared" si="13"/>
        <v>-2.9275000000000002</v>
      </c>
      <c r="AV69">
        <f t="shared" si="10"/>
        <v>0.51900085397096496</v>
      </c>
    </row>
    <row r="70" spans="1:78" ht="21" x14ac:dyDescent="0.45">
      <c r="A70" s="20" t="s">
        <v>62</v>
      </c>
      <c r="L70" t="s">
        <v>62</v>
      </c>
      <c r="M70">
        <v>0.79570600000000002</v>
      </c>
      <c r="N70">
        <v>0.79734799999999995</v>
      </c>
      <c r="O70">
        <v>0.961086</v>
      </c>
      <c r="P70">
        <v>0.84970999999999997</v>
      </c>
      <c r="Q70" t="s">
        <v>1</v>
      </c>
      <c r="R70">
        <v>0.85025099999999998</v>
      </c>
      <c r="S70">
        <v>0.778416</v>
      </c>
      <c r="T70">
        <v>0.62511700000000003</v>
      </c>
      <c r="U70">
        <v>0.58187599999999995</v>
      </c>
      <c r="V70">
        <v>0.70696999999999999</v>
      </c>
      <c r="W70">
        <v>0.73882000000000003</v>
      </c>
      <c r="X70">
        <v>0.95900099999999999</v>
      </c>
      <c r="Z70" s="100"/>
      <c r="AA70" s="39" t="s">
        <v>62</v>
      </c>
      <c r="AB70" s="24">
        <v>-0.53534400000000004</v>
      </c>
      <c r="AC70" s="30">
        <v>-0.54613400000000001</v>
      </c>
      <c r="AD70" s="55">
        <v>-0.58449700000000004</v>
      </c>
      <c r="AE70" s="30">
        <v>-0.49951400000000001</v>
      </c>
      <c r="AF70" s="55" t="s">
        <v>1</v>
      </c>
      <c r="AG70" s="30">
        <v>-0.63245799999999996</v>
      </c>
      <c r="AH70" s="30">
        <v>-0.49976599999999999</v>
      </c>
      <c r="AI70" s="55">
        <v>-0.47096199999999999</v>
      </c>
      <c r="AJ70" s="30">
        <v>-0.29583100000000001</v>
      </c>
      <c r="AK70" s="30">
        <v>-0.60329900000000003</v>
      </c>
      <c r="AL70" s="30">
        <v>-0.58405700000000005</v>
      </c>
      <c r="AM70" s="46">
        <v>-0.59284400000000004</v>
      </c>
      <c r="AT70">
        <f t="shared" si="12"/>
        <v>1.45103</v>
      </c>
      <c r="AU70">
        <f t="shared" si="13"/>
        <v>5.1719999999999997</v>
      </c>
      <c r="AV70">
        <f t="shared" si="10"/>
        <v>0.28055491105955144</v>
      </c>
      <c r="AX70">
        <f t="shared" si="11"/>
        <v>8.0366798481078945</v>
      </c>
      <c r="AY70">
        <f t="shared" si="11"/>
        <v>2.0029804428578322</v>
      </c>
      <c r="AZ70">
        <f t="shared" si="11"/>
        <v>8.1555335864868397</v>
      </c>
      <c r="BA70">
        <f t="shared" si="11"/>
        <v>-3.8152745070742853</v>
      </c>
      <c r="BC70">
        <f t="shared" si="11"/>
        <v>-0.37255808356822367</v>
      </c>
      <c r="BD70">
        <f t="shared" si="11"/>
        <v>5.1719999999999997</v>
      </c>
      <c r="BF70">
        <f t="shared" si="11"/>
        <v>0</v>
      </c>
      <c r="BG70">
        <f t="shared" si="11"/>
        <v>8.7869358290317923</v>
      </c>
    </row>
    <row r="71" spans="1:78" ht="21" x14ac:dyDescent="0.45">
      <c r="A71" s="20" t="s">
        <v>63</v>
      </c>
      <c r="L71" t="s">
        <v>63</v>
      </c>
      <c r="M71">
        <v>1.3501540000000001</v>
      </c>
      <c r="N71">
        <v>1.3754679999999999</v>
      </c>
      <c r="O71">
        <v>1.434328</v>
      </c>
      <c r="P71">
        <v>1.217085</v>
      </c>
      <c r="Q71">
        <v>1.210858</v>
      </c>
      <c r="R71" t="s">
        <v>1</v>
      </c>
      <c r="S71">
        <v>1.370155</v>
      </c>
      <c r="T71">
        <v>1.2353879999999999</v>
      </c>
      <c r="U71">
        <v>0.90223299999999995</v>
      </c>
      <c r="V71">
        <v>1.2684949999999999</v>
      </c>
      <c r="W71">
        <v>1.3023499999999999</v>
      </c>
      <c r="X71">
        <v>0.91114899999999999</v>
      </c>
      <c r="Z71" s="100"/>
      <c r="AA71" s="39" t="s">
        <v>63</v>
      </c>
      <c r="AB71" s="24">
        <v>-0.41348000000000001</v>
      </c>
      <c r="AC71" s="30">
        <v>-0.415599</v>
      </c>
      <c r="AD71" s="55">
        <v>-0.37987199999999999</v>
      </c>
      <c r="AE71" s="30">
        <v>0.144619</v>
      </c>
      <c r="AF71" s="30">
        <v>-0.28532099999999999</v>
      </c>
      <c r="AG71" s="49" t="s">
        <v>1</v>
      </c>
      <c r="AH71" s="30">
        <v>-0.45181199999999999</v>
      </c>
      <c r="AI71" s="55">
        <v>-0.39420500000000003</v>
      </c>
      <c r="AJ71" s="55">
        <v>-3.7255999999999997E-2</v>
      </c>
      <c r="AK71" s="30">
        <v>-0.56233900000000003</v>
      </c>
      <c r="AL71" s="30">
        <v>-0.441917</v>
      </c>
      <c r="AM71" s="46">
        <v>-4.8925999999999997E-2</v>
      </c>
      <c r="AT71">
        <f t="shared" si="12"/>
        <v>-1.0141880000000001</v>
      </c>
      <c r="AU71">
        <f t="shared" si="13"/>
        <v>-1.9858</v>
      </c>
      <c r="AV71">
        <f t="shared" si="10"/>
        <v>0.51072011280088636</v>
      </c>
      <c r="AX71">
        <f t="shared" si="11"/>
        <v>-0.41213963328298125</v>
      </c>
      <c r="AY71">
        <f t="shared" si="11"/>
        <v>-3.7266439137516905</v>
      </c>
      <c r="AZ71">
        <f t="shared" si="11"/>
        <v>-0.34684946913195586</v>
      </c>
      <c r="BA71">
        <f t="shared" si="11"/>
        <v>-6.9227976564502836</v>
      </c>
      <c r="BC71">
        <f t="shared" si="11"/>
        <v>-5.0316032903169825</v>
      </c>
      <c r="BD71">
        <f t="shared" si="11"/>
        <v>-1.9858</v>
      </c>
      <c r="BF71">
        <f t="shared" si="11"/>
        <v>-4.8269452058198281</v>
      </c>
      <c r="BG71">
        <f t="shared" si="11"/>
        <v>0</v>
      </c>
    </row>
    <row r="72" spans="1:78" ht="21" x14ac:dyDescent="0.45">
      <c r="A72" s="20" t="s">
        <v>64</v>
      </c>
      <c r="L72" t="s">
        <v>64</v>
      </c>
      <c r="M72">
        <v>0.47378799999999999</v>
      </c>
      <c r="N72">
        <v>0.39120300000000002</v>
      </c>
      <c r="O72">
        <v>0.45499600000000001</v>
      </c>
      <c r="P72">
        <v>0.59750499999999995</v>
      </c>
      <c r="Q72">
        <v>0.38795800000000003</v>
      </c>
      <c r="R72">
        <v>0.61511300000000002</v>
      </c>
      <c r="S72" t="s">
        <v>1</v>
      </c>
      <c r="T72">
        <v>-0.120311</v>
      </c>
      <c r="U72">
        <v>0.56645800000000002</v>
      </c>
      <c r="V72">
        <v>0.54351499999999997</v>
      </c>
      <c r="W72">
        <v>0.53200899999999995</v>
      </c>
      <c r="X72">
        <v>-0.107889</v>
      </c>
      <c r="Z72" s="100"/>
      <c r="AA72" s="39" t="s">
        <v>64</v>
      </c>
      <c r="AB72" s="24">
        <v>-0.68685499999999999</v>
      </c>
      <c r="AC72" s="30">
        <v>-0.67771300000000001</v>
      </c>
      <c r="AD72" s="55">
        <v>-0.84501199999999999</v>
      </c>
      <c r="AE72" s="30">
        <v>-0.99343400000000004</v>
      </c>
      <c r="AF72" s="30">
        <v>-0.62334500000000004</v>
      </c>
      <c r="AG72" s="30">
        <v>-0.76600500000000005</v>
      </c>
      <c r="AH72" s="49" t="s">
        <v>1</v>
      </c>
      <c r="AI72" s="55">
        <v>-0.21968599999999999</v>
      </c>
      <c r="AJ72" s="30">
        <v>-0.62041800000000003</v>
      </c>
      <c r="AK72" s="30">
        <v>-0.73835600000000001</v>
      </c>
      <c r="AL72" s="30">
        <v>-0.73249600000000004</v>
      </c>
      <c r="AM72" s="46">
        <v>0.11844</v>
      </c>
    </row>
    <row r="73" spans="1:78" ht="21" x14ac:dyDescent="0.45">
      <c r="A73" s="20" t="s">
        <v>65</v>
      </c>
      <c r="L73" t="s">
        <v>65</v>
      </c>
      <c r="M73">
        <v>-2.714963</v>
      </c>
      <c r="N73">
        <v>-2.6841699999999999</v>
      </c>
      <c r="O73">
        <v>-3.141365</v>
      </c>
      <c r="P73">
        <v>-2.6819929999999998</v>
      </c>
      <c r="Q73">
        <v>-2.342673</v>
      </c>
      <c r="R73">
        <v>-2.595456</v>
      </c>
      <c r="S73">
        <v>-2.5839449999999999</v>
      </c>
      <c r="T73" t="s">
        <v>1</v>
      </c>
      <c r="U73">
        <v>-2.8441670000000001</v>
      </c>
      <c r="V73">
        <v>-2.2722090000000001</v>
      </c>
      <c r="W73">
        <v>-2.574916</v>
      </c>
      <c r="X73">
        <v>-2.8988670000000001</v>
      </c>
      <c r="Z73" s="100"/>
      <c r="AA73" s="39" t="s">
        <v>65</v>
      </c>
      <c r="AB73" s="24">
        <v>2.3086120000000001</v>
      </c>
      <c r="AC73" s="30">
        <v>2.327718</v>
      </c>
      <c r="AD73" s="55">
        <v>2.3377110000000001</v>
      </c>
      <c r="AE73" s="55">
        <v>2.4911469999999998</v>
      </c>
      <c r="AF73" s="55">
        <v>2.1244999999999998</v>
      </c>
      <c r="AG73" s="55">
        <v>2.3587039999999999</v>
      </c>
      <c r="AH73" s="55">
        <v>2.161772</v>
      </c>
      <c r="AI73" s="49" t="s">
        <v>1</v>
      </c>
      <c r="AJ73" s="55">
        <v>2.343019</v>
      </c>
      <c r="AK73" s="55">
        <v>2.3754</v>
      </c>
      <c r="AL73" s="55">
        <v>2.187236</v>
      </c>
      <c r="AM73" s="58">
        <v>2.5342519999999999</v>
      </c>
    </row>
    <row r="74" spans="1:78" ht="21" x14ac:dyDescent="0.45">
      <c r="A74" s="20" t="s">
        <v>66</v>
      </c>
      <c r="L74" t="s">
        <v>66</v>
      </c>
      <c r="M74">
        <v>2.3399200000000002</v>
      </c>
      <c r="N74">
        <v>2.3257650000000001</v>
      </c>
      <c r="O74">
        <v>2.9763730000000002</v>
      </c>
      <c r="P74">
        <v>2.2833749999999999</v>
      </c>
      <c r="Q74">
        <v>2.275623</v>
      </c>
      <c r="R74">
        <v>2.0019049999999998</v>
      </c>
      <c r="S74">
        <v>2.3282349999999998</v>
      </c>
      <c r="T74">
        <v>2.4620920000000002</v>
      </c>
      <c r="U74" t="s">
        <v>1</v>
      </c>
      <c r="V74">
        <v>2.2537579999999999</v>
      </c>
      <c r="W74">
        <v>2.4953150000000002</v>
      </c>
      <c r="X74">
        <v>1.3515189999999999</v>
      </c>
      <c r="Z74" s="100"/>
      <c r="AA74" s="39" t="s">
        <v>66</v>
      </c>
      <c r="AB74" s="24">
        <v>-2.1556440000000001</v>
      </c>
      <c r="AC74" s="30">
        <v>-2.1615929999999999</v>
      </c>
      <c r="AD74" s="55">
        <v>-2.226321</v>
      </c>
      <c r="AE74" s="55">
        <v>-1.9124509999999999</v>
      </c>
      <c r="AF74" s="30">
        <v>-2.0782609999999999</v>
      </c>
      <c r="AG74" s="55">
        <v>-2.0578029999999998</v>
      </c>
      <c r="AH74" s="30">
        <v>-2.1246170000000002</v>
      </c>
      <c r="AI74" s="55">
        <v>-2.2246869999999999</v>
      </c>
      <c r="AJ74" s="49" t="s">
        <v>1</v>
      </c>
      <c r="AK74" s="30">
        <v>-2.2737630000000002</v>
      </c>
      <c r="AL74" s="30">
        <v>-2.7223869999999999</v>
      </c>
      <c r="AM74" s="58">
        <v>-1.0428649999999999</v>
      </c>
    </row>
    <row r="75" spans="1:78" ht="21" x14ac:dyDescent="0.45">
      <c r="A75" s="20" t="s">
        <v>67</v>
      </c>
      <c r="L75" t="s">
        <v>67</v>
      </c>
      <c r="M75">
        <v>0.76400599999999996</v>
      </c>
      <c r="N75">
        <v>0.76373599999999997</v>
      </c>
      <c r="O75">
        <v>0.64131199999999999</v>
      </c>
      <c r="P75">
        <v>0.75133700000000003</v>
      </c>
      <c r="Q75">
        <v>0.55586400000000002</v>
      </c>
      <c r="R75">
        <v>0.547207</v>
      </c>
      <c r="S75">
        <v>0.74850799999999995</v>
      </c>
      <c r="T75">
        <v>1.4024E-2</v>
      </c>
      <c r="U75">
        <v>0.54384200000000005</v>
      </c>
      <c r="V75" t="s">
        <v>1</v>
      </c>
      <c r="W75">
        <v>0.69625400000000004</v>
      </c>
      <c r="X75">
        <v>1.08856</v>
      </c>
      <c r="Z75" s="100"/>
      <c r="AA75" s="39" t="s">
        <v>67</v>
      </c>
      <c r="AB75" s="24">
        <v>0.52544500000000005</v>
      </c>
      <c r="AC75" s="30">
        <v>0.52475799999999995</v>
      </c>
      <c r="AD75" s="55">
        <v>0.49382599999999999</v>
      </c>
      <c r="AE75" s="30">
        <v>0.386154</v>
      </c>
      <c r="AF75" s="30">
        <v>0.66527899999999995</v>
      </c>
      <c r="AG75" s="30">
        <v>0.55782900000000002</v>
      </c>
      <c r="AH75" s="30">
        <v>0.51458199999999998</v>
      </c>
      <c r="AI75" s="55">
        <v>1.1587460000000001</v>
      </c>
      <c r="AJ75" s="30">
        <v>0.77221200000000001</v>
      </c>
      <c r="AK75" s="49" t="s">
        <v>1</v>
      </c>
      <c r="AL75" s="30">
        <v>0.57638</v>
      </c>
      <c r="AM75" s="46">
        <v>0.18101800000000001</v>
      </c>
    </row>
    <row r="76" spans="1:78" ht="21" x14ac:dyDescent="0.45">
      <c r="A76" s="20" t="s">
        <v>68</v>
      </c>
      <c r="L76" t="s">
        <v>68</v>
      </c>
      <c r="M76">
        <v>0.64569799999999999</v>
      </c>
      <c r="N76">
        <v>0.620147</v>
      </c>
      <c r="O76">
        <v>0.76409499999999997</v>
      </c>
      <c r="P76">
        <v>0.63129599999999997</v>
      </c>
      <c r="Q76">
        <v>0.58248699999999998</v>
      </c>
      <c r="R76">
        <v>0.36693999999999999</v>
      </c>
      <c r="S76">
        <v>0.650648</v>
      </c>
      <c r="T76">
        <v>0.41069800000000001</v>
      </c>
      <c r="U76">
        <v>0.51458899999999996</v>
      </c>
      <c r="V76">
        <v>0.609074</v>
      </c>
      <c r="W76" t="s">
        <v>1</v>
      </c>
      <c r="X76">
        <v>0.368419</v>
      </c>
      <c r="Z76" s="100"/>
      <c r="AA76" s="39" t="s">
        <v>68</v>
      </c>
      <c r="AB76" s="24">
        <v>0.26650000000000001</v>
      </c>
      <c r="AC76" s="30">
        <v>0.26430900000000002</v>
      </c>
      <c r="AD76" s="30">
        <v>0.24123</v>
      </c>
      <c r="AE76" s="30">
        <v>0.51911300000000005</v>
      </c>
      <c r="AF76" s="30">
        <v>0.325017</v>
      </c>
      <c r="AG76" s="30">
        <v>0.37404900000000002</v>
      </c>
      <c r="AH76" s="30">
        <v>0.24053099999999999</v>
      </c>
      <c r="AI76" s="55">
        <v>0.37773899999999999</v>
      </c>
      <c r="AJ76" s="30">
        <v>0.42144999999999999</v>
      </c>
      <c r="AK76" s="30">
        <v>0.210505</v>
      </c>
      <c r="AL76" s="49" t="s">
        <v>1</v>
      </c>
      <c r="AM76" s="46">
        <v>0.63260400000000006</v>
      </c>
    </row>
    <row r="77" spans="1:78" ht="21.4" thickBot="1" x14ac:dyDescent="0.5">
      <c r="A77" s="20" t="s">
        <v>69</v>
      </c>
      <c r="L77" t="s">
        <v>69</v>
      </c>
      <c r="M77">
        <v>1.6389450000000001</v>
      </c>
      <c r="N77">
        <v>1.6231070000000001</v>
      </c>
      <c r="O77">
        <v>1.925087</v>
      </c>
      <c r="P77">
        <v>1.5528</v>
      </c>
      <c r="Q77">
        <v>1.44011</v>
      </c>
      <c r="R77">
        <v>1.3972599999999999</v>
      </c>
      <c r="S77">
        <v>1.589294</v>
      </c>
      <c r="T77">
        <v>1.746545</v>
      </c>
      <c r="U77">
        <v>1.0872900000000001</v>
      </c>
      <c r="V77">
        <v>1.6924870000000001</v>
      </c>
      <c r="W77">
        <v>1.5709599999999999</v>
      </c>
      <c r="X77" t="s">
        <v>1</v>
      </c>
      <c r="Z77" s="100"/>
      <c r="AA77" s="39" t="s">
        <v>69</v>
      </c>
      <c r="AB77" s="24">
        <v>-1.839078</v>
      </c>
      <c r="AC77" s="30">
        <v>-1.8426180000000001</v>
      </c>
      <c r="AD77" s="55">
        <v>-1.7048300000000001</v>
      </c>
      <c r="AE77" s="30">
        <v>-1.548224</v>
      </c>
      <c r="AF77" s="30">
        <v>-1.6718040000000001</v>
      </c>
      <c r="AG77" s="30">
        <v>-1.734639</v>
      </c>
      <c r="AH77" s="30">
        <v>-1.7642009999999999</v>
      </c>
      <c r="AI77" s="55">
        <v>-1.922067</v>
      </c>
      <c r="AJ77" s="30">
        <v>-1.3558490000000001</v>
      </c>
      <c r="AK77" s="30">
        <v>-1.832128</v>
      </c>
      <c r="AL77" s="30">
        <v>-1.789452</v>
      </c>
      <c r="AM77" s="59" t="s">
        <v>1</v>
      </c>
    </row>
    <row r="78" spans="1:78" x14ac:dyDescent="0.45">
      <c r="A78" s="20" t="s">
        <v>2</v>
      </c>
      <c r="L78" t="s">
        <v>121</v>
      </c>
      <c r="M78">
        <v>1E-4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AA78" s="40" t="s">
        <v>121</v>
      </c>
      <c r="AB78" s="21">
        <v>1.121891</v>
      </c>
      <c r="AC78" s="22" t="s">
        <v>1</v>
      </c>
      <c r="AD78" s="22" t="s">
        <v>1</v>
      </c>
      <c r="AE78" s="22" t="s">
        <v>1</v>
      </c>
      <c r="AF78" s="22" t="s">
        <v>1</v>
      </c>
      <c r="AG78" s="22" t="s">
        <v>1</v>
      </c>
      <c r="AH78" s="22" t="s">
        <v>1</v>
      </c>
      <c r="AI78" s="22" t="s">
        <v>1</v>
      </c>
      <c r="AJ78" s="22" t="s">
        <v>1</v>
      </c>
      <c r="AK78" s="22" t="s">
        <v>1</v>
      </c>
      <c r="AL78" s="22" t="s">
        <v>1</v>
      </c>
      <c r="AM78" s="23" t="s">
        <v>1</v>
      </c>
    </row>
    <row r="79" spans="1:78" x14ac:dyDescent="0.45">
      <c r="A79" s="20" t="s">
        <v>3</v>
      </c>
      <c r="L79" t="s">
        <v>3</v>
      </c>
      <c r="M79">
        <v>9.5895820000000001</v>
      </c>
      <c r="N79">
        <v>9.5845459999999996</v>
      </c>
      <c r="O79">
        <v>9.9274430000000002</v>
      </c>
      <c r="P79">
        <v>9.3231830000000002</v>
      </c>
      <c r="Q79">
        <v>10.677472</v>
      </c>
      <c r="R79">
        <v>9.2027839999999994</v>
      </c>
      <c r="S79">
        <v>9.6136549999999996</v>
      </c>
      <c r="T79">
        <v>8.6172699999999995</v>
      </c>
      <c r="U79">
        <v>8.9060810000000004</v>
      </c>
      <c r="V79">
        <v>9.6215659999999996</v>
      </c>
      <c r="W79">
        <v>10.241375</v>
      </c>
      <c r="X79">
        <v>9.4670470000000009</v>
      </c>
      <c r="AA79" s="40" t="s">
        <v>3</v>
      </c>
      <c r="AB79" s="24">
        <v>-8.2377330000000004</v>
      </c>
      <c r="AC79" s="25">
        <v>-8.3152629999999998</v>
      </c>
      <c r="AD79" s="25">
        <v>-8.1421010000000003</v>
      </c>
      <c r="AE79" s="25">
        <v>-9.0880869999999998</v>
      </c>
      <c r="AF79" s="25">
        <v>-8.8705780000000001</v>
      </c>
      <c r="AG79" s="25">
        <v>-8.3182939999999999</v>
      </c>
      <c r="AH79" s="25">
        <v>-8.3188949999999995</v>
      </c>
      <c r="AI79" s="25">
        <v>-7.1324199999999998</v>
      </c>
      <c r="AJ79" s="25">
        <v>-7.6621750000000004</v>
      </c>
      <c r="AK79" s="25">
        <v>-8.4127740000000006</v>
      </c>
      <c r="AL79" s="25">
        <v>-10.31249</v>
      </c>
      <c r="AM79" s="26">
        <v>-8.1681609999999996</v>
      </c>
    </row>
    <row r="80" spans="1:78" x14ac:dyDescent="0.45">
      <c r="A80" s="20" t="s">
        <v>4</v>
      </c>
      <c r="L80" t="s">
        <v>4</v>
      </c>
      <c r="M80">
        <v>4.2550000000000001E-3</v>
      </c>
      <c r="N80">
        <v>4.4330000000000003E-3</v>
      </c>
      <c r="O80">
        <v>4.516E-3</v>
      </c>
      <c r="P80">
        <v>4.163E-3</v>
      </c>
      <c r="Q80">
        <v>1.1130000000000001E-3</v>
      </c>
      <c r="R80">
        <v>1.7210000000000001E-3</v>
      </c>
      <c r="S80">
        <v>4.2849999999999997E-3</v>
      </c>
      <c r="T80">
        <v>3.8080000000000002E-3</v>
      </c>
      <c r="U80">
        <v>5.4029999999999998E-3</v>
      </c>
      <c r="V80">
        <v>5.1869999999999998E-3</v>
      </c>
      <c r="W80">
        <v>4.0289999999999996E-3</v>
      </c>
      <c r="X80">
        <v>4.8679999999999999E-3</v>
      </c>
      <c r="AA80" s="40" t="s">
        <v>4</v>
      </c>
      <c r="AB80" s="24">
        <v>8.7799999999999998E-4</v>
      </c>
      <c r="AC80" s="25">
        <v>8.3900000000000001E-4</v>
      </c>
      <c r="AD80" s="25">
        <v>1.462E-3</v>
      </c>
      <c r="AE80" s="25">
        <v>-5.7600000000000001E-4</v>
      </c>
      <c r="AF80" s="25">
        <v>3.068E-3</v>
      </c>
      <c r="AG80" s="25">
        <v>1.2030000000000001E-3</v>
      </c>
      <c r="AH80" s="25">
        <v>7.5100000000000004E-4</v>
      </c>
      <c r="AI80" s="25">
        <v>8.52E-4</v>
      </c>
      <c r="AJ80" s="25">
        <v>-1.8900000000000001E-4</v>
      </c>
      <c r="AK80" s="25">
        <v>-5.2499999999999997E-4</v>
      </c>
      <c r="AL80" s="25">
        <v>1.8339999999999999E-3</v>
      </c>
      <c r="AM80" s="26">
        <v>3.59E-4</v>
      </c>
    </row>
    <row r="81" spans="1:39" x14ac:dyDescent="0.45">
      <c r="A81" s="20" t="s">
        <v>5</v>
      </c>
      <c r="L81" t="s">
        <v>5</v>
      </c>
      <c r="M81">
        <v>-5.3300000000000005E-4</v>
      </c>
      <c r="N81">
        <v>-5.0299999999999997E-4</v>
      </c>
      <c r="O81">
        <v>-6.4000000000000005E-4</v>
      </c>
      <c r="P81">
        <v>-9.4200000000000002E-4</v>
      </c>
      <c r="Q81">
        <v>-2.003E-3</v>
      </c>
      <c r="R81">
        <v>-1.47E-4</v>
      </c>
      <c r="S81">
        <v>-6.1399999999999996E-4</v>
      </c>
      <c r="T81">
        <v>-1.1850000000000001E-3</v>
      </c>
      <c r="U81">
        <v>1.5999999999999999E-5</v>
      </c>
      <c r="V81">
        <v>-6.4499999999999996E-4</v>
      </c>
      <c r="W81">
        <v>-3.4900000000000003E-4</v>
      </c>
      <c r="X81">
        <v>-7.0600000000000003E-4</v>
      </c>
      <c r="AA81" s="40" t="s">
        <v>5</v>
      </c>
      <c r="AB81" s="24">
        <v>-6.0559999999999998E-3</v>
      </c>
      <c r="AC81" s="25">
        <v>-6.0899999999999999E-3</v>
      </c>
      <c r="AD81" s="25">
        <v>-5.8890000000000001E-3</v>
      </c>
      <c r="AE81" s="25">
        <v>-6.2329999999999998E-3</v>
      </c>
      <c r="AF81" s="25">
        <v>-5.1180000000000002E-3</v>
      </c>
      <c r="AG81" s="25">
        <v>-6.2989999999999999E-3</v>
      </c>
      <c r="AH81" s="25">
        <v>-5.9129999999999999E-3</v>
      </c>
      <c r="AI81" s="25">
        <v>-5.006E-3</v>
      </c>
      <c r="AJ81" s="25">
        <v>-6.6569999999999997E-3</v>
      </c>
      <c r="AK81" s="25">
        <v>-5.9369999999999996E-3</v>
      </c>
      <c r="AL81" s="25">
        <v>-5.8370000000000002E-3</v>
      </c>
      <c r="AM81" s="26">
        <v>-5.7660000000000003E-3</v>
      </c>
    </row>
    <row r="82" spans="1:39" x14ac:dyDescent="0.45">
      <c r="A82" s="20" t="s">
        <v>6</v>
      </c>
      <c r="L82" t="s">
        <v>6</v>
      </c>
      <c r="M82">
        <v>2.879E-3</v>
      </c>
      <c r="N82">
        <v>2.8289999999999999E-3</v>
      </c>
      <c r="O82">
        <v>2.9269999999999999E-3</v>
      </c>
      <c r="P82">
        <v>3.3660000000000001E-3</v>
      </c>
      <c r="Q82">
        <v>2.8410000000000002E-3</v>
      </c>
      <c r="R82">
        <v>2.166E-3</v>
      </c>
      <c r="S82">
        <v>2.7699999999999999E-3</v>
      </c>
      <c r="T82">
        <v>3.4480000000000001E-3</v>
      </c>
      <c r="U82">
        <v>-3.4949999999999998E-3</v>
      </c>
      <c r="V82">
        <v>3.4510000000000001E-3</v>
      </c>
      <c r="W82">
        <v>5.9940000000000002E-3</v>
      </c>
      <c r="X82">
        <v>5.032E-3</v>
      </c>
      <c r="AA82" s="40" t="s">
        <v>6</v>
      </c>
      <c r="AB82" s="24">
        <v>1.1183E-2</v>
      </c>
      <c r="AC82" s="25">
        <v>1.1233E-2</v>
      </c>
      <c r="AD82" s="25">
        <v>1.1136E-2</v>
      </c>
      <c r="AE82" s="25">
        <v>1.0028E-2</v>
      </c>
      <c r="AF82" s="25">
        <v>1.1303000000000001E-2</v>
      </c>
      <c r="AG82" s="25">
        <v>1.0555999999999999E-2</v>
      </c>
      <c r="AH82" s="25">
        <v>1.1257E-2</v>
      </c>
      <c r="AI82" s="25">
        <v>9.2879999999999994E-3</v>
      </c>
      <c r="AJ82" s="25">
        <v>1.7447000000000001E-2</v>
      </c>
      <c r="AK82" s="25">
        <v>1.0343E-2</v>
      </c>
      <c r="AL82" s="25">
        <v>1.456E-3</v>
      </c>
      <c r="AM82" s="26">
        <v>8.3529999999999993E-3</v>
      </c>
    </row>
    <row r="83" spans="1:39" x14ac:dyDescent="0.45">
      <c r="A83" s="20" t="s">
        <v>7</v>
      </c>
      <c r="L83" t="s">
        <v>7</v>
      </c>
      <c r="M83">
        <v>6.0990000000000003E-3</v>
      </c>
      <c r="N83">
        <v>5.8560000000000001E-3</v>
      </c>
      <c r="O83">
        <v>6.6100000000000004E-3</v>
      </c>
      <c r="P83">
        <v>6.3740000000000003E-3</v>
      </c>
      <c r="Q83">
        <v>6.7759999999999999E-3</v>
      </c>
      <c r="R83">
        <v>8.1270000000000005E-3</v>
      </c>
      <c r="S83">
        <v>6.2049999999999996E-3</v>
      </c>
      <c r="T83">
        <v>6.0419999999999996E-3</v>
      </c>
      <c r="U83">
        <v>5.6880000000000003E-3</v>
      </c>
      <c r="V83">
        <v>6.2789999999999999E-3</v>
      </c>
      <c r="W83">
        <v>5.568E-3</v>
      </c>
      <c r="X83">
        <v>7.0679999999999996E-3</v>
      </c>
      <c r="AA83" s="40" t="s">
        <v>7</v>
      </c>
      <c r="AB83" s="24">
        <v>-1.5195999999999999E-2</v>
      </c>
      <c r="AC83" s="25">
        <v>-1.5265000000000001E-2</v>
      </c>
      <c r="AD83" s="25">
        <v>-1.5382E-2</v>
      </c>
      <c r="AE83" s="25">
        <v>-1.5639E-2</v>
      </c>
      <c r="AF83" s="25">
        <v>-1.6053000000000001E-2</v>
      </c>
      <c r="AG83" s="25">
        <v>-1.5547999999999999E-2</v>
      </c>
      <c r="AH83" s="25">
        <v>-1.5703000000000002E-2</v>
      </c>
      <c r="AI83" s="25">
        <v>-1.5730999999999998E-2</v>
      </c>
      <c r="AJ83" s="25">
        <v>-1.5193999999999999E-2</v>
      </c>
      <c r="AK83" s="25">
        <v>-1.4751999999999999E-2</v>
      </c>
      <c r="AL83" s="25">
        <v>-1.7139999999999999E-2</v>
      </c>
      <c r="AM83" s="26">
        <v>-1.7031999999999999E-2</v>
      </c>
    </row>
    <row r="84" spans="1:39" x14ac:dyDescent="0.45">
      <c r="A84" s="20" t="s">
        <v>8</v>
      </c>
      <c r="L84" t="s">
        <v>8</v>
      </c>
      <c r="M84">
        <v>6.5189999999999996E-3</v>
      </c>
      <c r="N84">
        <v>6.5960000000000003E-3</v>
      </c>
      <c r="O84">
        <v>6.5300000000000002E-3</v>
      </c>
      <c r="P84">
        <v>6.5339999999999999E-3</v>
      </c>
      <c r="Q84">
        <v>7.5009999999999999E-3</v>
      </c>
      <c r="R84">
        <v>5.8710000000000004E-3</v>
      </c>
      <c r="S84">
        <v>6.6990000000000001E-3</v>
      </c>
      <c r="T84">
        <v>6.7489999999999998E-3</v>
      </c>
      <c r="U84">
        <v>7.5189999999999996E-3</v>
      </c>
      <c r="V84">
        <v>6.339E-3</v>
      </c>
      <c r="W84">
        <v>4.3140000000000001E-3</v>
      </c>
      <c r="X84">
        <v>7.2859999999999999E-3</v>
      </c>
      <c r="AA84" s="40" t="s">
        <v>8</v>
      </c>
      <c r="AB84" s="24">
        <v>-1.0368E-2</v>
      </c>
      <c r="AC84" s="25">
        <v>-1.0307E-2</v>
      </c>
      <c r="AD84" s="25">
        <v>-1.0153000000000001E-2</v>
      </c>
      <c r="AE84" s="25">
        <v>-1.1461000000000001E-2</v>
      </c>
      <c r="AF84" s="25">
        <v>-1.1377E-2</v>
      </c>
      <c r="AG84" s="25">
        <v>-9.9059999999999999E-3</v>
      </c>
      <c r="AH84" s="25">
        <v>-1.0616E-2</v>
      </c>
      <c r="AI84" s="25">
        <v>-9.8949999999999993E-3</v>
      </c>
      <c r="AJ84" s="25">
        <v>-1.1169E-2</v>
      </c>
      <c r="AK84" s="25">
        <v>-1.0688E-2</v>
      </c>
      <c r="AL84" s="25">
        <v>-4.5370000000000002E-3</v>
      </c>
      <c r="AM84" s="26">
        <v>-1.1818E-2</v>
      </c>
    </row>
    <row r="85" spans="1:39" ht="14.65" thickBot="1" x14ac:dyDescent="0.5">
      <c r="A85" s="20" t="s">
        <v>9</v>
      </c>
      <c r="L85" t="s">
        <v>9</v>
      </c>
      <c r="M85">
        <v>1.1301E-2</v>
      </c>
      <c r="N85">
        <v>1.1388000000000001E-2</v>
      </c>
      <c r="O85">
        <v>1.2059E-2</v>
      </c>
      <c r="P85">
        <v>1.0751E-2</v>
      </c>
      <c r="Q85">
        <v>1.2559000000000001E-2</v>
      </c>
      <c r="R85">
        <v>1.1089999999999999E-2</v>
      </c>
      <c r="S85">
        <v>1.1395000000000001E-2</v>
      </c>
      <c r="T85">
        <v>1.2514000000000001E-2</v>
      </c>
      <c r="U85">
        <v>1.5324000000000001E-2</v>
      </c>
      <c r="V85">
        <v>1.2486000000000001E-2</v>
      </c>
      <c r="W85">
        <v>9.9190000000000007E-3</v>
      </c>
      <c r="X85">
        <v>1.1315E-2</v>
      </c>
      <c r="AA85" s="40" t="s">
        <v>9</v>
      </c>
      <c r="AB85" s="27">
        <v>-2.0386999999999999E-2</v>
      </c>
      <c r="AC85" s="28">
        <v>-2.0534E-2</v>
      </c>
      <c r="AD85" s="28">
        <v>-2.0272999999999999E-2</v>
      </c>
      <c r="AE85" s="28">
        <v>-1.9459000000000001E-2</v>
      </c>
      <c r="AF85" s="28">
        <v>-2.1266E-2</v>
      </c>
      <c r="AG85" s="28">
        <v>-1.9236E-2</v>
      </c>
      <c r="AH85" s="28">
        <v>-2.0643999999999999E-2</v>
      </c>
      <c r="AI85" s="28">
        <v>-2.1727E-2</v>
      </c>
      <c r="AJ85" s="28">
        <v>-2.4938999999999999E-2</v>
      </c>
      <c r="AK85" s="28">
        <v>-2.1519E-2</v>
      </c>
      <c r="AL85" s="28">
        <v>-1.5421000000000001E-2</v>
      </c>
      <c r="AM85" s="29">
        <v>-2.0049000000000001E-2</v>
      </c>
    </row>
    <row r="86" spans="1:39" x14ac:dyDescent="0.45">
      <c r="A86" s="20" t="s">
        <v>89</v>
      </c>
      <c r="L86" t="s">
        <v>89</v>
      </c>
      <c r="M86">
        <v>-3.6053000000000002E-2</v>
      </c>
      <c r="N86">
        <v>-3.0424E-2</v>
      </c>
      <c r="O86">
        <v>-2.6825000000000002E-2</v>
      </c>
      <c r="P86">
        <v>-3.2244000000000002E-2</v>
      </c>
      <c r="Q86">
        <v>-3.3554E-2</v>
      </c>
      <c r="R86">
        <v>-3.2481000000000003E-2</v>
      </c>
      <c r="S86">
        <v>-3.5137000000000002E-2</v>
      </c>
      <c r="T86">
        <v>-3.9094999999999998E-2</v>
      </c>
      <c r="U86">
        <v>-3.5804000000000002E-2</v>
      </c>
      <c r="V86">
        <v>-3.1863000000000002E-2</v>
      </c>
      <c r="W86">
        <v>-3.5508999999999999E-2</v>
      </c>
      <c r="X86">
        <v>-3.1342000000000002E-2</v>
      </c>
      <c r="AA86" s="40" t="s">
        <v>89</v>
      </c>
      <c r="AB86" s="21">
        <v>-3.0237E-2</v>
      </c>
      <c r="AC86" s="22">
        <v>-3.1764000000000001E-2</v>
      </c>
      <c r="AD86" s="22">
        <v>-3.8871000000000003E-2</v>
      </c>
      <c r="AE86" s="22">
        <v>-2.6235000000000001E-2</v>
      </c>
      <c r="AF86" s="22">
        <v>-3.1653000000000001E-2</v>
      </c>
      <c r="AG86" s="22">
        <v>-3.0436999999999999E-2</v>
      </c>
      <c r="AH86" s="22">
        <v>-2.6703000000000001E-2</v>
      </c>
      <c r="AI86" s="22">
        <v>-4.2735000000000002E-2</v>
      </c>
      <c r="AJ86" s="22">
        <v>-1.9678000000000001E-2</v>
      </c>
      <c r="AK86" s="22">
        <v>-3.1026999999999999E-2</v>
      </c>
      <c r="AL86" s="22">
        <v>-3.2391000000000003E-2</v>
      </c>
      <c r="AM86" s="23">
        <v>-1.4944000000000001E-2</v>
      </c>
    </row>
    <row r="87" spans="1:39" x14ac:dyDescent="0.45">
      <c r="A87" s="20" t="s">
        <v>90</v>
      </c>
      <c r="L87" t="s">
        <v>123</v>
      </c>
      <c r="M87">
        <v>9.8581000000000002E-2</v>
      </c>
      <c r="N87">
        <v>9.7594E-2</v>
      </c>
      <c r="O87">
        <v>9.3165999999999999E-2</v>
      </c>
      <c r="P87">
        <v>0.100262</v>
      </c>
      <c r="Q87">
        <v>9.1653999999999999E-2</v>
      </c>
      <c r="R87">
        <v>8.9431999999999998E-2</v>
      </c>
      <c r="S87">
        <v>0.101399</v>
      </c>
      <c r="T87">
        <v>9.6744999999999998E-2</v>
      </c>
      <c r="U87">
        <v>0.105258</v>
      </c>
      <c r="V87">
        <v>9.7212000000000007E-2</v>
      </c>
      <c r="W87">
        <v>0.100101</v>
      </c>
      <c r="X87">
        <v>9.0254000000000001E-2</v>
      </c>
      <c r="AA87" s="40" t="s">
        <v>123</v>
      </c>
      <c r="AB87" s="24">
        <v>-0.22995499999999999</v>
      </c>
      <c r="AC87" s="25">
        <v>-0.22668099999999999</v>
      </c>
      <c r="AD87" s="25">
        <v>-0.23755000000000001</v>
      </c>
      <c r="AE87" s="25">
        <v>-0.220499</v>
      </c>
      <c r="AF87" s="25">
        <v>-0.22766600000000001</v>
      </c>
      <c r="AG87" s="25">
        <v>-0.22237999999999999</v>
      </c>
      <c r="AH87" s="25">
        <v>-0.232213</v>
      </c>
      <c r="AI87" s="25">
        <v>-0.21629100000000001</v>
      </c>
      <c r="AJ87" s="25">
        <v>-0.236959</v>
      </c>
      <c r="AK87" s="25">
        <v>-0.23142199999999999</v>
      </c>
      <c r="AL87" s="25">
        <v>-0.2266</v>
      </c>
      <c r="AM87" s="26">
        <v>-0.23515900000000001</v>
      </c>
    </row>
    <row r="88" spans="1:39" x14ac:dyDescent="0.45">
      <c r="A88" s="20" t="s">
        <v>91</v>
      </c>
      <c r="L88" t="s">
        <v>124</v>
      </c>
      <c r="M88">
        <v>1.6829E-2</v>
      </c>
      <c r="N88">
        <v>1.6924999999999999E-2</v>
      </c>
      <c r="O88">
        <v>1.7592E-2</v>
      </c>
      <c r="P88">
        <v>1.8509999999999999E-2</v>
      </c>
      <c r="Q88">
        <v>1.5393E-2</v>
      </c>
      <c r="R88">
        <v>1.6708000000000001E-2</v>
      </c>
      <c r="S88">
        <v>1.6754999999999999E-2</v>
      </c>
      <c r="T88">
        <v>1.7735000000000001E-2</v>
      </c>
      <c r="U88">
        <v>1.6896000000000001E-2</v>
      </c>
      <c r="V88">
        <v>1.5927E-2</v>
      </c>
      <c r="W88">
        <v>1.6205000000000001E-2</v>
      </c>
      <c r="X88">
        <v>1.2881999999999999E-2</v>
      </c>
      <c r="AA88" s="40" t="s">
        <v>124</v>
      </c>
      <c r="AB88" s="24">
        <v>-1.5221999999999999E-2</v>
      </c>
      <c r="AC88" s="25">
        <v>-1.5292E-2</v>
      </c>
      <c r="AD88" s="25">
        <v>-1.5705E-2</v>
      </c>
      <c r="AE88" s="25">
        <v>-2.2397E-2</v>
      </c>
      <c r="AF88" s="25">
        <v>-1.5113E-2</v>
      </c>
      <c r="AG88" s="25">
        <v>-1.6105000000000001E-2</v>
      </c>
      <c r="AH88" s="25">
        <v>-1.5264E-2</v>
      </c>
      <c r="AI88" s="25">
        <v>-1.6199999999999999E-2</v>
      </c>
      <c r="AJ88" s="25">
        <v>-1.5294E-2</v>
      </c>
      <c r="AK88" s="25">
        <v>-1.4862999999999999E-2</v>
      </c>
      <c r="AL88" s="25">
        <v>-1.4817E-2</v>
      </c>
      <c r="AM88" s="26">
        <v>-1.3209E-2</v>
      </c>
    </row>
    <row r="89" spans="1:39" x14ac:dyDescent="0.45">
      <c r="A89" s="20" t="s">
        <v>92</v>
      </c>
      <c r="L89" t="s">
        <v>94</v>
      </c>
      <c r="M89">
        <v>-9.5759999999999998E-2</v>
      </c>
      <c r="N89">
        <v>-0.105949</v>
      </c>
      <c r="O89">
        <v>-9.2643000000000003E-2</v>
      </c>
      <c r="P89">
        <v>-0.110029</v>
      </c>
      <c r="Q89">
        <v>-0.114676</v>
      </c>
      <c r="R89">
        <v>-0.112133</v>
      </c>
      <c r="S89">
        <v>-8.9247000000000007E-2</v>
      </c>
      <c r="T89">
        <v>-9.5493999999999996E-2</v>
      </c>
      <c r="U89">
        <v>-9.8102999999999996E-2</v>
      </c>
      <c r="V89">
        <v>-9.5767000000000005E-2</v>
      </c>
      <c r="W89">
        <v>-0.10030600000000001</v>
      </c>
      <c r="X89">
        <v>-0.12457799999999999</v>
      </c>
      <c r="AA89" s="40" t="s">
        <v>94</v>
      </c>
      <c r="AB89" s="24">
        <v>-6.9232000000000002E-2</v>
      </c>
      <c r="AC89" s="25">
        <v>-6.8034999999999998E-2</v>
      </c>
      <c r="AD89" s="25">
        <v>-8.1124000000000002E-2</v>
      </c>
      <c r="AE89" s="25">
        <v>-6.9504999999999997E-2</v>
      </c>
      <c r="AF89" s="25">
        <v>-6.8928000000000003E-2</v>
      </c>
      <c r="AG89" s="25">
        <v>-5.4935999999999999E-2</v>
      </c>
      <c r="AH89" s="25">
        <v>-7.8746999999999998E-2</v>
      </c>
      <c r="AI89" s="25">
        <v>-8.7606000000000003E-2</v>
      </c>
      <c r="AJ89" s="25">
        <v>-6.5443000000000001E-2</v>
      </c>
      <c r="AK89" s="25">
        <v>-4.9518E-2</v>
      </c>
      <c r="AL89" s="25">
        <v>-7.2390999999999997E-2</v>
      </c>
      <c r="AM89" s="26">
        <v>-7.9769999999999994E-2</v>
      </c>
    </row>
    <row r="90" spans="1:39" x14ac:dyDescent="0.45">
      <c r="A90" s="20" t="s">
        <v>93</v>
      </c>
      <c r="L90" t="s">
        <v>95</v>
      </c>
      <c r="M90">
        <v>0.13447100000000001</v>
      </c>
      <c r="N90">
        <v>0.139602</v>
      </c>
      <c r="O90">
        <v>0.137181</v>
      </c>
      <c r="P90">
        <v>0.13390099999999999</v>
      </c>
      <c r="Q90">
        <v>0.150617</v>
      </c>
      <c r="R90">
        <v>0.14518200000000001</v>
      </c>
      <c r="S90">
        <v>0.13489799999999999</v>
      </c>
      <c r="T90">
        <v>0.13358100000000001</v>
      </c>
      <c r="U90">
        <v>0.13767399999999999</v>
      </c>
      <c r="V90">
        <v>0.13683799999999999</v>
      </c>
      <c r="W90">
        <v>0.131966</v>
      </c>
      <c r="X90">
        <v>0.124637</v>
      </c>
      <c r="AA90" s="40" t="s">
        <v>95</v>
      </c>
      <c r="AB90" s="24">
        <v>4.0901E-2</v>
      </c>
      <c r="AC90" s="25">
        <v>3.9669999999999997E-2</v>
      </c>
      <c r="AD90" s="25">
        <v>3.6567000000000002E-2</v>
      </c>
      <c r="AE90" s="25">
        <v>3.3135999999999999E-2</v>
      </c>
      <c r="AF90" s="25">
        <v>4.0196999999999997E-2</v>
      </c>
      <c r="AG90" s="25">
        <v>4.5447000000000001E-2</v>
      </c>
      <c r="AH90" s="25">
        <v>3.7546000000000003E-2</v>
      </c>
      <c r="AI90" s="25">
        <v>4.0203999999999997E-2</v>
      </c>
      <c r="AJ90" s="25">
        <v>3.1028E-2</v>
      </c>
      <c r="AK90" s="25">
        <v>3.7061999999999998E-2</v>
      </c>
      <c r="AL90" s="25">
        <v>3.4856999999999999E-2</v>
      </c>
      <c r="AM90" s="26">
        <v>2.7720999999999999E-2</v>
      </c>
    </row>
    <row r="91" spans="1:39" x14ac:dyDescent="0.45">
      <c r="A91" s="20" t="s">
        <v>94</v>
      </c>
      <c r="L91" t="s">
        <v>125</v>
      </c>
      <c r="M91">
        <v>1.9000000000000001E-5</v>
      </c>
      <c r="N91">
        <v>3.0491999999999998E-2</v>
      </c>
      <c r="O91">
        <v>3.6021999999999998E-2</v>
      </c>
      <c r="P91">
        <v>2.9735999999999999E-2</v>
      </c>
      <c r="Q91">
        <v>2.9222000000000001E-2</v>
      </c>
      <c r="R91">
        <v>3.9015000000000001E-2</v>
      </c>
      <c r="S91">
        <v>3.0706000000000001E-2</v>
      </c>
      <c r="T91">
        <v>1.7354999999999999E-2</v>
      </c>
      <c r="U91">
        <v>2.3259999999999999E-2</v>
      </c>
      <c r="V91">
        <v>3.3221000000000001E-2</v>
      </c>
      <c r="W91">
        <v>2.9149999999999999E-2</v>
      </c>
      <c r="X91">
        <v>2.0634E-2</v>
      </c>
      <c r="AA91" s="40" t="s">
        <v>125</v>
      </c>
      <c r="AB91" s="24">
        <v>-9.7914000000000001E-2</v>
      </c>
      <c r="AC91" s="25">
        <v>-0.115193</v>
      </c>
      <c r="AD91" s="25">
        <v>-0.113293</v>
      </c>
      <c r="AE91" s="25">
        <v>-0.110473</v>
      </c>
      <c r="AF91" s="25">
        <v>-0.10847999999999999</v>
      </c>
      <c r="AG91" s="25">
        <v>-0.11756999999999999</v>
      </c>
      <c r="AH91" s="25">
        <v>-0.114796</v>
      </c>
      <c r="AI91" s="25">
        <v>-0.109279</v>
      </c>
      <c r="AJ91" s="25">
        <v>-0.112652</v>
      </c>
      <c r="AK91" s="25">
        <v>-0.121799</v>
      </c>
      <c r="AL91" s="25">
        <v>-0.115825</v>
      </c>
      <c r="AM91" s="26">
        <v>-0.108518</v>
      </c>
    </row>
    <row r="92" spans="1:39" x14ac:dyDescent="0.45">
      <c r="A92" s="20" t="s">
        <v>95</v>
      </c>
      <c r="L92" t="s">
        <v>126</v>
      </c>
      <c r="M92">
        <v>5.0989E-2</v>
      </c>
      <c r="N92">
        <v>5.0793999999999999E-2</v>
      </c>
      <c r="O92">
        <v>5.3851999999999997E-2</v>
      </c>
      <c r="P92">
        <v>5.0852000000000001E-2</v>
      </c>
      <c r="Q92">
        <v>5.1207999999999997E-2</v>
      </c>
      <c r="R92">
        <v>5.4110999999999999E-2</v>
      </c>
      <c r="S92">
        <v>5.5264000000000001E-2</v>
      </c>
      <c r="T92">
        <v>5.4470999999999999E-2</v>
      </c>
      <c r="U92">
        <v>4.8404999999999997E-2</v>
      </c>
      <c r="V92">
        <v>5.2659999999999998E-2</v>
      </c>
      <c r="W92">
        <v>5.1212000000000001E-2</v>
      </c>
      <c r="X92">
        <v>4.4101000000000001E-2</v>
      </c>
      <c r="AA92" s="40" t="s">
        <v>126</v>
      </c>
      <c r="AB92" s="24">
        <v>-3.5535999999999998E-2</v>
      </c>
      <c r="AC92" s="25">
        <v>-3.5538E-2</v>
      </c>
      <c r="AD92" s="25">
        <v>-3.5911999999999999E-2</v>
      </c>
      <c r="AE92" s="25">
        <v>-2.9937999999999999E-2</v>
      </c>
      <c r="AF92" s="25">
        <v>-3.5881999999999997E-2</v>
      </c>
      <c r="AG92" s="25">
        <v>-3.7943999999999999E-2</v>
      </c>
      <c r="AH92" s="25">
        <v>-3.9821000000000002E-2</v>
      </c>
      <c r="AI92" s="25">
        <v>-3.6670000000000001E-2</v>
      </c>
      <c r="AJ92" s="25">
        <v>-3.3523999999999998E-2</v>
      </c>
      <c r="AK92" s="25">
        <v>-3.4422000000000001E-2</v>
      </c>
      <c r="AL92" s="25">
        <v>-3.6489000000000001E-2</v>
      </c>
      <c r="AM92" s="26">
        <v>-2.8941000000000001E-2</v>
      </c>
    </row>
    <row r="93" spans="1:39" x14ac:dyDescent="0.45">
      <c r="A93" s="20" t="s">
        <v>96</v>
      </c>
      <c r="L93" t="s">
        <v>98</v>
      </c>
      <c r="M93">
        <v>1.6615000000000001E-2</v>
      </c>
      <c r="N93">
        <v>1.4871000000000001E-2</v>
      </c>
      <c r="O93">
        <v>1.0059999999999999E-2</v>
      </c>
      <c r="P93">
        <v>1.5051E-2</v>
      </c>
      <c r="Q93">
        <v>2.1828E-2</v>
      </c>
      <c r="R93">
        <v>1.6497999999999999E-2</v>
      </c>
      <c r="S93">
        <v>1.8065000000000001E-2</v>
      </c>
      <c r="T93">
        <v>1.3335E-2</v>
      </c>
      <c r="U93">
        <v>2.2513999999999999E-2</v>
      </c>
      <c r="V93">
        <v>1.7468000000000001E-2</v>
      </c>
      <c r="W93">
        <v>1.7271999999999999E-2</v>
      </c>
      <c r="X93">
        <v>2.9850999999999999E-2</v>
      </c>
      <c r="AA93" s="40" t="s">
        <v>98</v>
      </c>
      <c r="AB93" s="24">
        <v>-4.8897999999999997E-2</v>
      </c>
      <c r="AC93" s="25">
        <v>-4.8809999999999999E-2</v>
      </c>
      <c r="AD93" s="25">
        <v>-5.8978000000000003E-2</v>
      </c>
      <c r="AE93" s="25">
        <v>-4.6744000000000001E-2</v>
      </c>
      <c r="AF93" s="25">
        <v>-5.3071E-2</v>
      </c>
      <c r="AG93" s="25">
        <v>-4.7192999999999999E-2</v>
      </c>
      <c r="AH93" s="25">
        <v>-5.0550999999999999E-2</v>
      </c>
      <c r="AI93" s="25">
        <v>-4.6385000000000003E-2</v>
      </c>
      <c r="AJ93" s="25">
        <v>-5.0340000000000003E-2</v>
      </c>
      <c r="AK93" s="25">
        <v>-4.3892E-2</v>
      </c>
      <c r="AL93" s="25">
        <v>-4.6904000000000001E-2</v>
      </c>
      <c r="AM93" s="26">
        <v>-6.5936999999999996E-2</v>
      </c>
    </row>
    <row r="94" spans="1:39" x14ac:dyDescent="0.45">
      <c r="A94" s="20" t="s">
        <v>97</v>
      </c>
      <c r="L94" t="s">
        <v>99</v>
      </c>
      <c r="M94">
        <v>-5.3587999999999997E-2</v>
      </c>
      <c r="N94">
        <v>-6.1839999999999999E-2</v>
      </c>
      <c r="O94">
        <v>-4.6768999999999998E-2</v>
      </c>
      <c r="P94">
        <v>-5.6153000000000002E-2</v>
      </c>
      <c r="Q94">
        <v>-5.2986999999999999E-2</v>
      </c>
      <c r="R94">
        <v>-4.5714999999999999E-2</v>
      </c>
      <c r="S94">
        <v>-5.5310999999999999E-2</v>
      </c>
      <c r="T94">
        <v>-6.3365000000000005E-2</v>
      </c>
      <c r="U94">
        <v>-5.6526E-2</v>
      </c>
      <c r="V94">
        <v>-4.7021E-2</v>
      </c>
      <c r="W94">
        <v>-5.1992999999999998E-2</v>
      </c>
      <c r="X94">
        <v>-4.6740999999999998E-2</v>
      </c>
      <c r="AA94" s="40" t="s">
        <v>99</v>
      </c>
      <c r="AB94" s="24">
        <v>-0.14424799999999999</v>
      </c>
      <c r="AC94" s="25">
        <v>-0.143648</v>
      </c>
      <c r="AD94" s="25">
        <v>-0.14727999999999999</v>
      </c>
      <c r="AE94" s="25">
        <v>-0.13816000000000001</v>
      </c>
      <c r="AF94" s="25">
        <v>-0.14436499999999999</v>
      </c>
      <c r="AG94" s="25">
        <v>-0.14358299999999999</v>
      </c>
      <c r="AH94" s="25">
        <v>-0.142794</v>
      </c>
      <c r="AI94" s="25">
        <v>-0.14221300000000001</v>
      </c>
      <c r="AJ94" s="25">
        <v>-0.13814499999999999</v>
      </c>
      <c r="AK94" s="25">
        <v>-0.15012900000000001</v>
      </c>
      <c r="AL94" s="25">
        <v>-0.154867</v>
      </c>
      <c r="AM94" s="26">
        <v>-0.14727699999999999</v>
      </c>
    </row>
    <row r="95" spans="1:39" x14ac:dyDescent="0.45">
      <c r="A95" s="20" t="s">
        <v>98</v>
      </c>
      <c r="L95" t="s">
        <v>101</v>
      </c>
      <c r="M95">
        <v>-0.21240899999999999</v>
      </c>
      <c r="N95">
        <v>-0.21190200000000001</v>
      </c>
      <c r="O95">
        <v>-0.22362899999999999</v>
      </c>
      <c r="P95">
        <v>-0.21867700000000001</v>
      </c>
      <c r="Q95">
        <v>-0.212921</v>
      </c>
      <c r="R95">
        <v>-0.215667</v>
      </c>
      <c r="S95">
        <v>-0.21276</v>
      </c>
      <c r="T95">
        <v>-0.21396299999999999</v>
      </c>
      <c r="U95">
        <v>-0.21252599999999999</v>
      </c>
      <c r="V95">
        <v>-0.210867</v>
      </c>
      <c r="W95">
        <v>-0.21157400000000001</v>
      </c>
      <c r="X95">
        <v>-0.21587799999999999</v>
      </c>
      <c r="AA95" s="40" t="s">
        <v>101</v>
      </c>
      <c r="AB95" s="24">
        <v>0.35825000000000001</v>
      </c>
      <c r="AC95" s="25">
        <v>0.35983999999999999</v>
      </c>
      <c r="AD95" s="25">
        <v>0.36304599999999998</v>
      </c>
      <c r="AE95" s="25">
        <v>0.36017100000000002</v>
      </c>
      <c r="AF95" s="25">
        <v>0.36266999999999999</v>
      </c>
      <c r="AG95" s="25">
        <v>0.355713</v>
      </c>
      <c r="AH95" s="25">
        <v>0.35885400000000001</v>
      </c>
      <c r="AI95" s="25">
        <v>0.36342600000000003</v>
      </c>
      <c r="AJ95" s="25">
        <v>0.36179299999999998</v>
      </c>
      <c r="AK95" s="25">
        <v>0.353576</v>
      </c>
      <c r="AL95" s="25">
        <v>0.35371399999999997</v>
      </c>
      <c r="AM95" s="26">
        <v>0.35217399999999999</v>
      </c>
    </row>
    <row r="96" spans="1:39" x14ac:dyDescent="0.45">
      <c r="A96" s="20" t="s">
        <v>99</v>
      </c>
      <c r="L96" t="s">
        <v>102</v>
      </c>
      <c r="M96">
        <v>-9.0490000000000001E-2</v>
      </c>
      <c r="N96">
        <v>-9.1688000000000006E-2</v>
      </c>
      <c r="O96">
        <v>-9.2786999999999994E-2</v>
      </c>
      <c r="P96">
        <v>-9.2027999999999999E-2</v>
      </c>
      <c r="Q96">
        <v>-9.7999000000000003E-2</v>
      </c>
      <c r="R96">
        <v>-8.8790999999999995E-2</v>
      </c>
      <c r="S96">
        <v>-9.0218999999999994E-2</v>
      </c>
      <c r="T96">
        <v>-8.1941E-2</v>
      </c>
      <c r="U96">
        <v>-9.0979000000000004E-2</v>
      </c>
      <c r="V96">
        <v>-9.0704999999999994E-2</v>
      </c>
      <c r="W96">
        <v>-9.0842999999999993E-2</v>
      </c>
      <c r="X96">
        <v>-9.3274999999999997E-2</v>
      </c>
      <c r="AA96" s="40" t="s">
        <v>102</v>
      </c>
      <c r="AB96" s="24">
        <v>6.4462000000000005E-2</v>
      </c>
      <c r="AC96" s="25">
        <v>6.4814999999999998E-2</v>
      </c>
      <c r="AD96" s="25">
        <v>6.6255999999999995E-2</v>
      </c>
      <c r="AE96" s="25">
        <v>5.5029000000000002E-2</v>
      </c>
      <c r="AF96" s="25">
        <v>6.7924999999999999E-2</v>
      </c>
      <c r="AG96" s="25">
        <v>6.8808999999999995E-2</v>
      </c>
      <c r="AH96" s="25">
        <v>6.5229999999999996E-2</v>
      </c>
      <c r="AI96" s="25">
        <v>5.9447E-2</v>
      </c>
      <c r="AJ96" s="25">
        <v>6.2848000000000001E-2</v>
      </c>
      <c r="AK96" s="25">
        <v>6.4256999999999995E-2</v>
      </c>
      <c r="AL96" s="25">
        <v>6.9060999999999997E-2</v>
      </c>
      <c r="AM96" s="26">
        <v>6.8362999999999993E-2</v>
      </c>
    </row>
    <row r="97" spans="1:39" x14ac:dyDescent="0.45">
      <c r="A97" s="20" t="s">
        <v>100</v>
      </c>
      <c r="L97" t="s">
        <v>103</v>
      </c>
      <c r="M97">
        <v>6.3671000000000005E-2</v>
      </c>
      <c r="N97">
        <v>5.4372999999999998E-2</v>
      </c>
      <c r="O97">
        <v>4.7092000000000002E-2</v>
      </c>
      <c r="P97">
        <v>5.3001E-2</v>
      </c>
      <c r="Q97">
        <v>8.4158999999999998E-2</v>
      </c>
      <c r="R97">
        <v>6.7015000000000005E-2</v>
      </c>
      <c r="S97">
        <v>6.4182000000000003E-2</v>
      </c>
      <c r="T97">
        <v>7.1740999999999999E-2</v>
      </c>
      <c r="U97">
        <v>5.6350999999999998E-2</v>
      </c>
      <c r="V97">
        <v>6.9091E-2</v>
      </c>
      <c r="W97">
        <v>6.6319000000000003E-2</v>
      </c>
      <c r="X97">
        <v>7.4915999999999996E-2</v>
      </c>
      <c r="AA97" s="40" t="s">
        <v>103</v>
      </c>
      <c r="AB97" s="24">
        <v>0.186503</v>
      </c>
      <c r="AC97" s="25">
        <v>0.187393</v>
      </c>
      <c r="AD97" s="25">
        <v>0.18457399999999999</v>
      </c>
      <c r="AE97" s="25">
        <v>0.18244099999999999</v>
      </c>
      <c r="AF97" s="25">
        <v>0.18703700000000001</v>
      </c>
      <c r="AG97" s="25">
        <v>0.176902</v>
      </c>
      <c r="AH97" s="25">
        <v>0.179373</v>
      </c>
      <c r="AI97" s="25">
        <v>0.17807300000000001</v>
      </c>
      <c r="AJ97" s="25">
        <v>0.189058</v>
      </c>
      <c r="AK97" s="25">
        <v>0.20016400000000001</v>
      </c>
      <c r="AL97" s="25">
        <v>0.17376</v>
      </c>
      <c r="AM97" s="26">
        <v>0.18249799999999999</v>
      </c>
    </row>
    <row r="98" spans="1:39" x14ac:dyDescent="0.45">
      <c r="A98" s="20" t="s">
        <v>101</v>
      </c>
      <c r="L98" t="s">
        <v>10</v>
      </c>
      <c r="M98">
        <v>0.80833200000000005</v>
      </c>
      <c r="N98">
        <v>0.80759800000000004</v>
      </c>
      <c r="O98">
        <v>0.80715999999999999</v>
      </c>
      <c r="P98">
        <v>0.80708199999999997</v>
      </c>
      <c r="Q98">
        <v>0.80555100000000002</v>
      </c>
      <c r="R98">
        <v>0.80610599999999999</v>
      </c>
      <c r="S98">
        <v>0.80806100000000003</v>
      </c>
      <c r="T98">
        <v>0.80553600000000003</v>
      </c>
      <c r="U98">
        <v>0.805504</v>
      </c>
      <c r="V98">
        <v>0.80734399999999995</v>
      </c>
      <c r="W98">
        <v>0.80752999999999997</v>
      </c>
      <c r="X98">
        <v>0.80322400000000005</v>
      </c>
      <c r="AA98" s="40" t="s">
        <v>10</v>
      </c>
      <c r="AB98" s="24">
        <v>0.91979699999999998</v>
      </c>
      <c r="AC98" s="25">
        <v>0.91969100000000004</v>
      </c>
      <c r="AD98" s="25">
        <v>0.91825299999999999</v>
      </c>
      <c r="AE98" s="25">
        <v>0.91580600000000001</v>
      </c>
      <c r="AF98" s="25">
        <v>0.91852100000000003</v>
      </c>
      <c r="AG98" s="25">
        <v>0.91766599999999998</v>
      </c>
      <c r="AH98" s="25">
        <v>0.91950600000000005</v>
      </c>
      <c r="AI98" s="25">
        <v>0.91615800000000003</v>
      </c>
      <c r="AJ98" s="25">
        <v>0.91728500000000002</v>
      </c>
      <c r="AK98" s="25">
        <v>0.91830100000000003</v>
      </c>
      <c r="AL98" s="25">
        <v>0.91622400000000004</v>
      </c>
      <c r="AM98" s="26">
        <v>0.91329099999999996</v>
      </c>
    </row>
    <row r="99" spans="1:39" x14ac:dyDescent="0.45">
      <c r="A99" s="20" t="s">
        <v>102</v>
      </c>
      <c r="L99" t="s">
        <v>11</v>
      </c>
      <c r="M99">
        <v>-0.431203</v>
      </c>
      <c r="N99">
        <v>-0.43062800000000001</v>
      </c>
      <c r="O99">
        <v>-0.43483899999999998</v>
      </c>
      <c r="P99">
        <v>-0.42949999999999999</v>
      </c>
      <c r="Q99">
        <v>-0.42865300000000001</v>
      </c>
      <c r="R99">
        <v>-0.420906</v>
      </c>
      <c r="S99">
        <v>-0.43101499999999998</v>
      </c>
      <c r="T99">
        <v>-0.42157099999999997</v>
      </c>
      <c r="U99">
        <v>-0.42532399999999998</v>
      </c>
      <c r="V99">
        <v>-0.428925</v>
      </c>
      <c r="W99">
        <v>-0.41366900000000001</v>
      </c>
      <c r="X99">
        <v>-0.42255399999999999</v>
      </c>
      <c r="AA99" s="40" t="s">
        <v>11</v>
      </c>
      <c r="AB99" s="24">
        <v>-0.50858499999999995</v>
      </c>
      <c r="AC99" s="25">
        <v>-0.50852699999999995</v>
      </c>
      <c r="AD99" s="25">
        <v>-0.50601399999999996</v>
      </c>
      <c r="AE99" s="25">
        <v>-0.498</v>
      </c>
      <c r="AF99" s="25">
        <v>-0.51141700000000001</v>
      </c>
      <c r="AG99" s="25">
        <v>-0.50940099999999999</v>
      </c>
      <c r="AH99" s="25">
        <v>-0.50679200000000002</v>
      </c>
      <c r="AI99" s="25">
        <v>-0.50236700000000001</v>
      </c>
      <c r="AJ99" s="25">
        <v>-0.51082300000000003</v>
      </c>
      <c r="AK99" s="25">
        <v>-0.50518600000000002</v>
      </c>
      <c r="AL99" s="25">
        <v>-0.50228799999999996</v>
      </c>
      <c r="AM99" s="26">
        <v>-0.51981299999999997</v>
      </c>
    </row>
    <row r="100" spans="1:39" ht="14.65" thickBot="1" x14ac:dyDescent="0.5">
      <c r="A100" s="20" t="s">
        <v>103</v>
      </c>
      <c r="AB100" s="27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9"/>
    </row>
    <row r="101" spans="1:39" x14ac:dyDescent="0.45">
      <c r="A101" s="20" t="s">
        <v>10</v>
      </c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</row>
    <row r="102" spans="1:39" x14ac:dyDescent="0.45"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</row>
  </sheetData>
  <mergeCells count="2">
    <mergeCell ref="Z2:Z23"/>
    <mergeCell ref="Z56:Z77"/>
  </mergeCells>
  <conditionalFormatting sqref="AC2:AM23">
    <cfRule type="cellIs" dxfId="8" priority="2" operator="notBetween">
      <formula>-1.96</formula>
      <formula>1.96</formula>
    </cfRule>
  </conditionalFormatting>
  <conditionalFormatting sqref="M2:X45">
    <cfRule type="cellIs" dxfId="7" priority="1" operator="notBetween">
      <formula>-1.96</formula>
      <formula>1.96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9C86-7DA2-41C1-A6A5-90A8AC654ADB}">
  <dimension ref="A1:BT102"/>
  <sheetViews>
    <sheetView zoomScale="48" zoomScaleNormal="70" workbookViewId="0">
      <pane xSplit="1" ySplit="1" topLeftCell="L11" activePane="bottomRight" state="frozen"/>
      <selection pane="topRight" activeCell="B1" sqref="B1"/>
      <selection pane="bottomLeft" activeCell="A2" sqref="A2"/>
      <selection pane="bottomRight" activeCell="AI74" sqref="AI74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11" max="11" width="5.1328125" customWidth="1"/>
    <col min="12" max="12" width="14.265625" style="40" customWidth="1"/>
    <col min="13" max="24" width="9.19921875" bestFit="1" customWidth="1"/>
  </cols>
  <sheetData>
    <row r="1" spans="1:72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K1" s="35"/>
      <c r="L1" s="35"/>
      <c r="M1" s="36" t="s">
        <v>82</v>
      </c>
      <c r="N1" s="37" t="s">
        <v>71</v>
      </c>
      <c r="O1" s="37" t="s">
        <v>72</v>
      </c>
      <c r="P1" s="37" t="s">
        <v>73</v>
      </c>
      <c r="Q1" s="37" t="s">
        <v>74</v>
      </c>
      <c r="R1" s="37" t="s">
        <v>75</v>
      </c>
      <c r="S1" s="37" t="s">
        <v>76</v>
      </c>
      <c r="T1" s="37" t="s">
        <v>77</v>
      </c>
      <c r="U1" s="37" t="s">
        <v>81</v>
      </c>
      <c r="V1" s="37" t="s">
        <v>78</v>
      </c>
      <c r="W1" s="37" t="s">
        <v>79</v>
      </c>
      <c r="X1" s="38" t="s">
        <v>80</v>
      </c>
      <c r="AY1" s="34" t="s">
        <v>27</v>
      </c>
      <c r="AZ1" s="31" t="s">
        <v>29</v>
      </c>
      <c r="BA1" s="31" t="s">
        <v>31</v>
      </c>
      <c r="BB1" s="31" t="s">
        <v>33</v>
      </c>
      <c r="BC1" s="31" t="s">
        <v>35</v>
      </c>
      <c r="BD1" s="31" t="s">
        <v>37</v>
      </c>
      <c r="BE1" s="31" t="s">
        <v>39</v>
      </c>
      <c r="BF1" s="31" t="s">
        <v>41</v>
      </c>
      <c r="BG1" s="31" t="s">
        <v>43</v>
      </c>
      <c r="BH1" s="31" t="s">
        <v>45</v>
      </c>
      <c r="BI1" s="31" t="s">
        <v>47</v>
      </c>
      <c r="BJ1" s="31" t="s">
        <v>28</v>
      </c>
      <c r="BK1" s="31" t="s">
        <v>30</v>
      </c>
      <c r="BL1" s="31" t="s">
        <v>32</v>
      </c>
      <c r="BM1" s="31" t="s">
        <v>34</v>
      </c>
      <c r="BN1" s="31" t="s">
        <v>36</v>
      </c>
      <c r="BO1" s="31" t="s">
        <v>38</v>
      </c>
      <c r="BP1" s="31" t="s">
        <v>40</v>
      </c>
      <c r="BQ1" s="31" t="s">
        <v>42</v>
      </c>
      <c r="BR1" s="31" t="s">
        <v>44</v>
      </c>
      <c r="BS1" s="31" t="s">
        <v>46</v>
      </c>
      <c r="BT1" s="32" t="s">
        <v>48</v>
      </c>
    </row>
    <row r="2" spans="1:72" ht="21" x14ac:dyDescent="0.45">
      <c r="A2" s="15" t="s">
        <v>27</v>
      </c>
      <c r="B2" s="4">
        <v>7264</v>
      </c>
      <c r="C2" s="12">
        <v>-1.2300000000000001E-4</v>
      </c>
      <c r="D2" s="4">
        <v>1.2751E-2</v>
      </c>
      <c r="E2" s="4">
        <v>-0.30620000000000003</v>
      </c>
      <c r="F2" s="4">
        <v>0</v>
      </c>
      <c r="G2" s="12">
        <v>0</v>
      </c>
      <c r="H2" s="4">
        <v>0</v>
      </c>
      <c r="I2" s="5">
        <v>0.16689999999999999</v>
      </c>
      <c r="K2" s="100" t="s">
        <v>83</v>
      </c>
      <c r="L2" s="39" t="s">
        <v>0</v>
      </c>
      <c r="M2" s="24">
        <v>0.26985500000000001</v>
      </c>
      <c r="N2" s="49" t="s">
        <v>1</v>
      </c>
      <c r="O2" s="52">
        <v>-0.26341100000000001</v>
      </c>
      <c r="P2" s="52">
        <v>-0.31954399999999999</v>
      </c>
      <c r="Q2" s="52">
        <v>-0.25935799999999998</v>
      </c>
      <c r="R2" s="52">
        <v>-0.50963000000000003</v>
      </c>
      <c r="S2" s="52">
        <v>-0.117787</v>
      </c>
      <c r="T2" s="52">
        <v>-0.39815099999999998</v>
      </c>
      <c r="U2" s="52">
        <v>-0.27981200000000001</v>
      </c>
      <c r="V2" s="52">
        <v>-0.15740599999999999</v>
      </c>
      <c r="W2" s="52">
        <v>-0.29469699999999999</v>
      </c>
      <c r="X2" s="54">
        <v>-0.26167600000000002</v>
      </c>
      <c r="AY2" s="21">
        <v>1</v>
      </c>
      <c r="AZ2" s="22">
        <v>1.5049821945925501E-2</v>
      </c>
      <c r="BA2" s="22">
        <v>0.17189284232615401</v>
      </c>
      <c r="BB2" s="22">
        <v>0.112816086458555</v>
      </c>
      <c r="BC2" s="22">
        <v>0.115769075767852</v>
      </c>
      <c r="BD2" s="22">
        <v>0.18347805286112201</v>
      </c>
      <c r="BE2" s="22">
        <v>6.1135192072107297E-2</v>
      </c>
      <c r="BF2" s="22">
        <v>8.1633019062223797E-2</v>
      </c>
      <c r="BG2" s="22">
        <v>8.4850342740319495E-2</v>
      </c>
      <c r="BH2" s="22">
        <v>-7.1681790481399096E-2</v>
      </c>
      <c r="BI2" s="23">
        <v>-1.1630244364779E-2</v>
      </c>
      <c r="BJ2" s="22">
        <v>7.0136988040665302E-2</v>
      </c>
      <c r="BK2" s="22">
        <v>-4.4285743826667098E-2</v>
      </c>
      <c r="BL2" s="22">
        <v>5.90384633349159E-2</v>
      </c>
      <c r="BM2" s="22">
        <v>-1.00202547121478E-2</v>
      </c>
      <c r="BN2" s="22">
        <v>-8.0191420245295103E-2</v>
      </c>
      <c r="BO2" s="22">
        <v>5.4445401516497197E-2</v>
      </c>
      <c r="BP2" s="22">
        <v>1.72536372647773E-2</v>
      </c>
      <c r="BQ2" s="22">
        <v>4.32147709089774E-2</v>
      </c>
      <c r="BR2" s="22">
        <v>4.1043670105459298E-2</v>
      </c>
      <c r="BS2" s="22">
        <v>8.6201508540290801E-3</v>
      </c>
      <c r="BT2" s="23">
        <v>9.3505113594371202E-4</v>
      </c>
    </row>
    <row r="3" spans="1:72" ht="21" x14ac:dyDescent="0.45">
      <c r="A3" s="16" t="s">
        <v>29</v>
      </c>
      <c r="B3" s="1">
        <v>7264</v>
      </c>
      <c r="C3" s="9">
        <v>-1.5890999999999999E-2</v>
      </c>
      <c r="D3" s="1">
        <v>2.600867</v>
      </c>
      <c r="E3" s="1">
        <v>-9.5517000000000003</v>
      </c>
      <c r="F3" s="1">
        <v>-1.1937249999999999</v>
      </c>
      <c r="G3" s="9">
        <v>4.0000000000000001E-3</v>
      </c>
      <c r="H3" s="1">
        <v>1.1571499999999999</v>
      </c>
      <c r="I3" s="6">
        <v>9.3992000000000004</v>
      </c>
      <c r="K3" s="100"/>
      <c r="L3" s="39" t="s">
        <v>49</v>
      </c>
      <c r="M3" s="24">
        <v>0.272559</v>
      </c>
      <c r="N3" s="52">
        <v>0.23759</v>
      </c>
      <c r="O3" s="49" t="s">
        <v>1</v>
      </c>
      <c r="P3" s="52">
        <v>-1.2395769999999999</v>
      </c>
      <c r="Q3" s="30">
        <v>0.13099</v>
      </c>
      <c r="R3" s="52">
        <v>-2.7946749999999998</v>
      </c>
      <c r="S3" s="30">
        <v>0.44375199999999998</v>
      </c>
      <c r="T3" s="30">
        <v>-2.0184470000000001</v>
      </c>
      <c r="U3" s="30">
        <v>-0.59663299999999997</v>
      </c>
      <c r="V3" s="30">
        <v>2.4638239999999998</v>
      </c>
      <c r="W3" s="30">
        <v>-3.9578679999999999</v>
      </c>
      <c r="X3" s="54">
        <v>0.27432000000000001</v>
      </c>
      <c r="AY3" s="24">
        <v>1.5049821945925501E-2</v>
      </c>
      <c r="AZ3" s="25">
        <v>1</v>
      </c>
      <c r="BA3" s="25">
        <v>9.9795497204182099E-2</v>
      </c>
      <c r="BB3" s="25">
        <v>-4.5675824296794003E-3</v>
      </c>
      <c r="BC3" s="25">
        <v>0.228506996741834</v>
      </c>
      <c r="BD3" s="25">
        <v>0.28685193056493402</v>
      </c>
      <c r="BE3" s="25">
        <v>0.50573585860144099</v>
      </c>
      <c r="BF3" s="25">
        <v>6.7529775899469194E-2</v>
      </c>
      <c r="BG3" s="25">
        <v>0.238289816969941</v>
      </c>
      <c r="BH3" s="25">
        <v>-9.4329783719537402E-2</v>
      </c>
      <c r="BI3" s="26">
        <v>-0.71335673833387103</v>
      </c>
      <c r="BJ3" s="25">
        <v>8.5433128508463699E-2</v>
      </c>
      <c r="BK3" s="25">
        <v>0.368839587092745</v>
      </c>
      <c r="BL3" s="25">
        <v>0.134705869049798</v>
      </c>
      <c r="BM3" s="25">
        <v>-0.23000482838092301</v>
      </c>
      <c r="BN3" s="25">
        <v>-0.105298509500669</v>
      </c>
      <c r="BO3" s="25">
        <v>0.39302699116052497</v>
      </c>
      <c r="BP3" s="25">
        <v>0.375441500498299</v>
      </c>
      <c r="BQ3" s="25">
        <v>1.7332725709302201E-2</v>
      </c>
      <c r="BR3" s="25">
        <v>0.190039321694536</v>
      </c>
      <c r="BS3" s="25">
        <v>0.13725772045297199</v>
      </c>
      <c r="BT3" s="26">
        <v>-0.35682549592104201</v>
      </c>
    </row>
    <row r="4" spans="1:72" ht="21" x14ac:dyDescent="0.45">
      <c r="A4" s="16" t="s">
        <v>31</v>
      </c>
      <c r="B4" s="1">
        <v>7264</v>
      </c>
      <c r="C4" s="9">
        <v>3.9999999999999998E-6</v>
      </c>
      <c r="D4" s="1">
        <v>0.24982499999999999</v>
      </c>
      <c r="E4" s="1">
        <v>-2.9472</v>
      </c>
      <c r="F4" s="1">
        <v>-4.7225000000000003E-2</v>
      </c>
      <c r="G4" s="9">
        <v>0</v>
      </c>
      <c r="H4" s="1">
        <v>4.82E-2</v>
      </c>
      <c r="I4" s="6">
        <v>2.4110999999999998</v>
      </c>
      <c r="K4" s="100"/>
      <c r="L4" s="39" t="s">
        <v>50</v>
      </c>
      <c r="M4" s="24">
        <v>0.27315499999999998</v>
      </c>
      <c r="N4" s="52">
        <v>0.29477599999999998</v>
      </c>
      <c r="O4" s="52">
        <v>1.2397020000000001</v>
      </c>
      <c r="P4" s="49" t="s">
        <v>1</v>
      </c>
      <c r="Q4" s="52">
        <v>1.0755939999999999</v>
      </c>
      <c r="R4" s="30">
        <v>-1.909268</v>
      </c>
      <c r="S4" s="30">
        <v>0.61658100000000005</v>
      </c>
      <c r="T4" s="52">
        <v>-0.99578199999999994</v>
      </c>
      <c r="U4" s="30">
        <v>0.117683</v>
      </c>
      <c r="V4" s="52">
        <v>2.4792689999999999</v>
      </c>
      <c r="W4" s="52">
        <v>0.56991499999999995</v>
      </c>
      <c r="X4" s="54">
        <v>1.2903739999999999</v>
      </c>
      <c r="AY4" s="24">
        <v>0.17189284232615401</v>
      </c>
      <c r="AZ4" s="25">
        <v>9.9795497204182099E-2</v>
      </c>
      <c r="BA4" s="25">
        <v>1</v>
      </c>
      <c r="BB4" s="25">
        <v>0.154534969930683</v>
      </c>
      <c r="BC4" s="25">
        <v>0.111580039068208</v>
      </c>
      <c r="BD4" s="25">
        <v>0.20043578929790301</v>
      </c>
      <c r="BE4" s="25">
        <v>7.3035434202609398E-2</v>
      </c>
      <c r="BF4" s="25">
        <v>0.113759977580888</v>
      </c>
      <c r="BG4" s="25">
        <v>0.22991410442054599</v>
      </c>
      <c r="BH4" s="25">
        <v>-0.146030517155192</v>
      </c>
      <c r="BI4" s="26">
        <v>-9.2727643881410499E-2</v>
      </c>
      <c r="BJ4" s="25">
        <v>4.20865452353976E-2</v>
      </c>
      <c r="BK4" s="25">
        <v>2.0940473411085101E-2</v>
      </c>
      <c r="BL4" s="25">
        <v>0.121040342357654</v>
      </c>
      <c r="BM4" s="25">
        <v>-8.0733319602699097E-2</v>
      </c>
      <c r="BN4" s="25">
        <v>-9.1539411474489699E-2</v>
      </c>
      <c r="BO4" s="25">
        <v>7.6881818834566004E-2</v>
      </c>
      <c r="BP4" s="25">
        <v>8.5531084084489895E-2</v>
      </c>
      <c r="BQ4" s="25">
        <v>4.4997637181674599E-3</v>
      </c>
      <c r="BR4" s="25">
        <v>0.14054673559849001</v>
      </c>
      <c r="BS4" s="25">
        <v>3.8457916655361399E-2</v>
      </c>
      <c r="BT4" s="26">
        <v>-3.1093266906781301E-2</v>
      </c>
    </row>
    <row r="5" spans="1:72" ht="21" x14ac:dyDescent="0.45">
      <c r="A5" s="16" t="s">
        <v>33</v>
      </c>
      <c r="B5" s="1">
        <v>7264</v>
      </c>
      <c r="C5" s="9">
        <v>-9.0620000000000006E-3</v>
      </c>
      <c r="D5" s="1">
        <v>0.45743</v>
      </c>
      <c r="E5" s="1">
        <v>-3.0994000000000002</v>
      </c>
      <c r="F5" s="1">
        <v>-0.17987500000000001</v>
      </c>
      <c r="G5" s="9">
        <v>0</v>
      </c>
      <c r="H5" s="1">
        <v>0.16719999999999999</v>
      </c>
      <c r="I5" s="6">
        <v>3.9885000000000002</v>
      </c>
      <c r="K5" s="100"/>
      <c r="L5" s="39" t="s">
        <v>51</v>
      </c>
      <c r="M5" s="24">
        <v>0.27251900000000001</v>
      </c>
      <c r="N5" s="52">
        <v>0.23330000000000001</v>
      </c>
      <c r="O5" s="30">
        <v>-0.130908</v>
      </c>
      <c r="P5" s="52">
        <v>-1.0754330000000001</v>
      </c>
      <c r="Q5" s="49" t="s">
        <v>1</v>
      </c>
      <c r="R5" s="52">
        <v>-2.6168209999999998</v>
      </c>
      <c r="S5" s="30">
        <v>0.42734699999999998</v>
      </c>
      <c r="T5" s="30">
        <v>-1.8960840000000001</v>
      </c>
      <c r="U5" s="30">
        <v>-0.611877</v>
      </c>
      <c r="V5" s="30">
        <v>2.0792139999999999</v>
      </c>
      <c r="W5" s="30">
        <v>-1.166161</v>
      </c>
      <c r="X5" s="46">
        <v>-7.2122000000000006E-2</v>
      </c>
      <c r="AY5" s="24">
        <v>0.112816086458555</v>
      </c>
      <c r="AZ5" s="25">
        <v>-4.5675824296794003E-3</v>
      </c>
      <c r="BA5" s="25">
        <v>0.154534969930683</v>
      </c>
      <c r="BB5" s="25">
        <v>1</v>
      </c>
      <c r="BC5" s="25">
        <v>0.144431608985406</v>
      </c>
      <c r="BD5" s="25">
        <v>0.14241107918541501</v>
      </c>
      <c r="BE5" s="25">
        <v>2.36038394698895E-2</v>
      </c>
      <c r="BF5" s="25">
        <v>1.6938226896995302E-2</v>
      </c>
      <c r="BG5" s="25">
        <v>2.69541451219035E-2</v>
      </c>
      <c r="BH5" s="25">
        <v>-0.29248479540001998</v>
      </c>
      <c r="BI5" s="26">
        <v>6.3143057825409396E-2</v>
      </c>
      <c r="BJ5" s="25">
        <v>8.4917172772915106E-2</v>
      </c>
      <c r="BK5" s="25">
        <v>-0.10010298278719</v>
      </c>
      <c r="BL5" s="25">
        <v>0.10188004441833801</v>
      </c>
      <c r="BM5" s="25">
        <v>0.16610625525804101</v>
      </c>
      <c r="BN5" s="25">
        <v>-0.112972290074653</v>
      </c>
      <c r="BO5" s="25">
        <v>0.10825310711564</v>
      </c>
      <c r="BP5" s="25">
        <v>8.3465681244694903E-2</v>
      </c>
      <c r="BQ5" s="25">
        <v>4.67662939528024E-2</v>
      </c>
      <c r="BR5" s="25">
        <v>1.5928596795379699E-2</v>
      </c>
      <c r="BS5" s="25">
        <v>1.5911754221296402E-2</v>
      </c>
      <c r="BT5" s="26">
        <v>-5.4183492884349697E-2</v>
      </c>
    </row>
    <row r="6" spans="1:72" ht="21" x14ac:dyDescent="0.45">
      <c r="A6" s="16" t="s">
        <v>35</v>
      </c>
      <c r="B6" s="1">
        <v>7264</v>
      </c>
      <c r="C6" s="9">
        <v>3.5199999999999999E-4</v>
      </c>
      <c r="D6" s="1">
        <v>0.15909400000000001</v>
      </c>
      <c r="E6" s="1">
        <v>-1.4770000000000001</v>
      </c>
      <c r="F6" s="1">
        <v>-5.1000000000000004E-3</v>
      </c>
      <c r="G6" s="9">
        <v>0</v>
      </c>
      <c r="H6" s="1">
        <v>5.3249999999999999E-3</v>
      </c>
      <c r="I6" s="6">
        <v>2.7696000000000001</v>
      </c>
      <c r="K6" s="100"/>
      <c r="L6" s="39" t="s">
        <v>52</v>
      </c>
      <c r="M6" s="24">
        <v>0.27512399999999998</v>
      </c>
      <c r="N6" s="52">
        <v>0.489041</v>
      </c>
      <c r="O6" s="52">
        <v>2.7949169999999999</v>
      </c>
      <c r="P6" s="30">
        <v>1.909537</v>
      </c>
      <c r="Q6" s="52">
        <v>2.617083</v>
      </c>
      <c r="R6" s="49" t="s">
        <v>1</v>
      </c>
      <c r="S6" s="30">
        <v>1.1903330000000001</v>
      </c>
      <c r="T6" s="52">
        <v>0.98393900000000001</v>
      </c>
      <c r="U6" s="30">
        <v>1.471214</v>
      </c>
      <c r="V6" s="52">
        <v>3.722118</v>
      </c>
      <c r="W6" s="52">
        <v>2.4690780000000001</v>
      </c>
      <c r="X6" s="46">
        <v>2.8307340000000001</v>
      </c>
      <c r="AY6" s="24">
        <v>0.115769075767852</v>
      </c>
      <c r="AZ6" s="25">
        <v>0.228506996741834</v>
      </c>
      <c r="BA6" s="25">
        <v>0.111580039068208</v>
      </c>
      <c r="BB6" s="25">
        <v>0.144431608985406</v>
      </c>
      <c r="BC6" s="25">
        <v>1</v>
      </c>
      <c r="BD6" s="25">
        <v>0.22934894702198599</v>
      </c>
      <c r="BE6" s="25">
        <v>0.19218333654453401</v>
      </c>
      <c r="BF6" s="25">
        <v>0.349374631774935</v>
      </c>
      <c r="BG6" s="25">
        <v>2.4146681740587501E-2</v>
      </c>
      <c r="BH6" s="25">
        <v>-9.1021260508608107E-2</v>
      </c>
      <c r="BI6" s="26">
        <v>-0.199681827215586</v>
      </c>
      <c r="BJ6" s="25">
        <v>3.4062274967372103E-2</v>
      </c>
      <c r="BK6" s="25">
        <v>0.125027062479596</v>
      </c>
      <c r="BL6" s="25">
        <v>2.4943636728735199E-2</v>
      </c>
      <c r="BM6" s="25">
        <v>-0.123731003569617</v>
      </c>
      <c r="BN6" s="25">
        <v>-5.1399680071347202E-2</v>
      </c>
      <c r="BO6" s="25">
        <v>6.8235405322048595E-2</v>
      </c>
      <c r="BP6" s="25">
        <v>0.156344756958541</v>
      </c>
      <c r="BQ6" s="25">
        <v>3.3731502945926199E-3</v>
      </c>
      <c r="BR6" s="25">
        <v>6.9647541728659695E-2</v>
      </c>
      <c r="BS6" s="25">
        <v>0.16658922843562399</v>
      </c>
      <c r="BT6" s="26">
        <v>-8.8868550729777201E-2</v>
      </c>
    </row>
    <row r="7" spans="1:72" ht="21" x14ac:dyDescent="0.45">
      <c r="A7" s="16" t="s">
        <v>37</v>
      </c>
      <c r="B7" s="1">
        <v>7264</v>
      </c>
      <c r="C7" s="9">
        <v>-1.34E-4</v>
      </c>
      <c r="D7" s="1">
        <v>4.2909000000000003E-2</v>
      </c>
      <c r="E7" s="1">
        <v>-0.58440000000000003</v>
      </c>
      <c r="F7" s="1">
        <v>-6.1999999999999998E-3</v>
      </c>
      <c r="G7" s="9">
        <v>0</v>
      </c>
      <c r="H7" s="1">
        <v>6.4000000000000003E-3</v>
      </c>
      <c r="I7" s="6">
        <v>0.56559999999999999</v>
      </c>
      <c r="K7" s="100"/>
      <c r="L7" s="39" t="s">
        <v>53</v>
      </c>
      <c r="M7" s="24">
        <v>0.27116600000000002</v>
      </c>
      <c r="N7" s="30">
        <v>8.8538000000000006E-2</v>
      </c>
      <c r="O7" s="30">
        <v>-0.44288899999999998</v>
      </c>
      <c r="P7" s="30">
        <v>-0.61570000000000003</v>
      </c>
      <c r="Q7" s="30">
        <v>-0.42647800000000002</v>
      </c>
      <c r="R7" s="30">
        <v>-1.189424</v>
      </c>
      <c r="S7" s="49" t="s">
        <v>1</v>
      </c>
      <c r="T7" s="30">
        <v>-0.84166200000000002</v>
      </c>
      <c r="U7" s="30">
        <v>-0.59293700000000005</v>
      </c>
      <c r="V7" s="30">
        <v>-9.5679E-2</v>
      </c>
      <c r="W7" s="30">
        <v>-0.54718599999999995</v>
      </c>
      <c r="X7" s="46">
        <v>-0.43824600000000002</v>
      </c>
      <c r="AY7" s="24">
        <v>0.18347805286112201</v>
      </c>
      <c r="AZ7" s="25">
        <v>0.28685193056493402</v>
      </c>
      <c r="BA7" s="25">
        <v>0.20043578929790301</v>
      </c>
      <c r="BB7" s="25">
        <v>0.14241107918541501</v>
      </c>
      <c r="BC7" s="25">
        <v>0.22934894702198599</v>
      </c>
      <c r="BD7" s="25">
        <v>1</v>
      </c>
      <c r="BE7" s="25">
        <v>0.34056260171083602</v>
      </c>
      <c r="BF7" s="25">
        <v>0.127466028114503</v>
      </c>
      <c r="BG7" s="25">
        <v>0.21137277305320401</v>
      </c>
      <c r="BH7" s="25">
        <v>-8.2952174923813696E-2</v>
      </c>
      <c r="BI7" s="26">
        <v>-0.24371545027236799</v>
      </c>
      <c r="BJ7" s="25">
        <v>6.7738973398937696E-2</v>
      </c>
      <c r="BK7" s="25">
        <v>4.9244661330549E-2</v>
      </c>
      <c r="BL7" s="25">
        <v>8.5949666693435595E-2</v>
      </c>
      <c r="BM7" s="25">
        <v>-0.13673103490414401</v>
      </c>
      <c r="BN7" s="25">
        <v>-9.1872836623547005E-2</v>
      </c>
      <c r="BO7" s="25">
        <v>0.22835787222939299</v>
      </c>
      <c r="BP7" s="25">
        <v>0.17911326722781901</v>
      </c>
      <c r="BQ7" s="25">
        <v>8.0504193595201903E-2</v>
      </c>
      <c r="BR7" s="25">
        <v>9.5997840025670203E-2</v>
      </c>
      <c r="BS7" s="25">
        <v>9.0215857266653807E-2</v>
      </c>
      <c r="BT7" s="26">
        <v>-0.125064900140892</v>
      </c>
    </row>
    <row r="8" spans="1:72" ht="21" x14ac:dyDescent="0.45">
      <c r="A8" s="16" t="s">
        <v>39</v>
      </c>
      <c r="B8" s="1">
        <v>7264</v>
      </c>
      <c r="C8" s="9">
        <v>-1.8890000000000001E-3</v>
      </c>
      <c r="D8" s="1">
        <v>0.25218400000000002</v>
      </c>
      <c r="E8" s="1">
        <v>-1.3694999999999999</v>
      </c>
      <c r="F8" s="1">
        <v>-0.14380000000000001</v>
      </c>
      <c r="G8" s="9">
        <v>8.0000000000000004E-4</v>
      </c>
      <c r="H8" s="1">
        <v>0.138625</v>
      </c>
      <c r="I8" s="6">
        <v>1.8364</v>
      </c>
      <c r="K8" s="100"/>
      <c r="L8" s="39" t="s">
        <v>54</v>
      </c>
      <c r="M8" s="24">
        <v>0.27396199999999998</v>
      </c>
      <c r="N8" s="52">
        <v>0.37173800000000001</v>
      </c>
      <c r="O8" s="30">
        <v>2.018599</v>
      </c>
      <c r="P8" s="52">
        <v>0.99593900000000002</v>
      </c>
      <c r="Q8" s="30">
        <v>1.896239</v>
      </c>
      <c r="R8" s="52">
        <v>-0.98359600000000003</v>
      </c>
      <c r="S8" s="30">
        <v>0.84260299999999999</v>
      </c>
      <c r="T8" s="49" t="s">
        <v>1</v>
      </c>
      <c r="U8" s="30">
        <v>0.83195799999999998</v>
      </c>
      <c r="V8" s="30">
        <v>2.758238</v>
      </c>
      <c r="W8" s="30">
        <v>1.5570809999999999</v>
      </c>
      <c r="X8" s="46">
        <v>2.1154410000000001</v>
      </c>
      <c r="AY8" s="24">
        <v>6.1135192072107297E-2</v>
      </c>
      <c r="AZ8" s="25">
        <v>0.50573585860144099</v>
      </c>
      <c r="BA8" s="25">
        <v>7.3035434202609398E-2</v>
      </c>
      <c r="BB8" s="25">
        <v>2.36038394698895E-2</v>
      </c>
      <c r="BC8" s="25">
        <v>0.19218333654453401</v>
      </c>
      <c r="BD8" s="25">
        <v>0.34056260171083602</v>
      </c>
      <c r="BE8" s="25">
        <v>1</v>
      </c>
      <c r="BF8" s="25">
        <v>0.101119779508748</v>
      </c>
      <c r="BG8" s="25">
        <v>0.362942364817397</v>
      </c>
      <c r="BH8" s="25">
        <v>0.28449123405490701</v>
      </c>
      <c r="BI8" s="26">
        <v>-0.67858013095966396</v>
      </c>
      <c r="BJ8" s="25">
        <v>8.9330814936211297E-2</v>
      </c>
      <c r="BK8" s="25">
        <v>6.7239188204769804E-2</v>
      </c>
      <c r="BL8" s="25">
        <v>9.2807376432499297E-2</v>
      </c>
      <c r="BM8" s="25">
        <v>-0.24496358720197201</v>
      </c>
      <c r="BN8" s="25">
        <v>-0.12602428431405599</v>
      </c>
      <c r="BO8" s="25">
        <v>0.26270823982442199</v>
      </c>
      <c r="BP8" s="25">
        <v>0.32859353187496998</v>
      </c>
      <c r="BQ8" s="25">
        <v>0.18947154125061699</v>
      </c>
      <c r="BR8" s="25">
        <v>0.13651238634284599</v>
      </c>
      <c r="BS8" s="25">
        <v>0.104401501257864</v>
      </c>
      <c r="BT8" s="26">
        <v>-0.22789749151224301</v>
      </c>
    </row>
    <row r="9" spans="1:72" ht="21" x14ac:dyDescent="0.45">
      <c r="A9" s="16" t="s">
        <v>41</v>
      </c>
      <c r="B9" s="1">
        <v>7264</v>
      </c>
      <c r="C9" s="9">
        <v>2.3969999999999998E-3</v>
      </c>
      <c r="D9" s="1">
        <v>0.16758600000000001</v>
      </c>
      <c r="E9" s="1">
        <v>-2.5748000000000002</v>
      </c>
      <c r="F9" s="1">
        <v>0</v>
      </c>
      <c r="G9" s="9">
        <v>0</v>
      </c>
      <c r="H9" s="1">
        <v>0</v>
      </c>
      <c r="I9" s="6">
        <v>2.9607999999999999</v>
      </c>
      <c r="K9" s="100"/>
      <c r="L9" s="39" t="s">
        <v>55</v>
      </c>
      <c r="M9" s="24">
        <v>0.27311299999999999</v>
      </c>
      <c r="N9" s="52">
        <v>0.28249800000000003</v>
      </c>
      <c r="O9" s="30">
        <v>0.674176</v>
      </c>
      <c r="P9" s="30">
        <v>-4.0904999999999997E-2</v>
      </c>
      <c r="Q9" s="30">
        <v>0.68181800000000004</v>
      </c>
      <c r="R9" s="30">
        <v>-1.3915820000000001</v>
      </c>
      <c r="S9" s="30">
        <v>0.59322399999999997</v>
      </c>
      <c r="T9" s="30">
        <v>-0.77840399999999998</v>
      </c>
      <c r="U9" s="49" t="s">
        <v>1</v>
      </c>
      <c r="V9" s="52">
        <v>1.7746109999999999</v>
      </c>
      <c r="W9" s="30">
        <v>0.28313199999999999</v>
      </c>
      <c r="X9" s="46">
        <v>0.69499</v>
      </c>
      <c r="AY9" s="24">
        <v>8.1633019062223797E-2</v>
      </c>
      <c r="AZ9" s="25">
        <v>6.7529775899469194E-2</v>
      </c>
      <c r="BA9" s="25">
        <v>0.113759977580888</v>
      </c>
      <c r="BB9" s="25">
        <v>1.6938226896995302E-2</v>
      </c>
      <c r="BC9" s="25">
        <v>0.349374631774935</v>
      </c>
      <c r="BD9" s="25">
        <v>0.127466028114503</v>
      </c>
      <c r="BE9" s="25">
        <v>0.101119779508748</v>
      </c>
      <c r="BF9" s="25">
        <v>1</v>
      </c>
      <c r="BG9" s="25">
        <v>2.7660164152181199E-2</v>
      </c>
      <c r="BH9" s="25">
        <v>-2.4195817263873098E-2</v>
      </c>
      <c r="BI9" s="26">
        <v>-0.114473730002656</v>
      </c>
      <c r="BJ9" s="25">
        <v>-8.1721242537929496E-3</v>
      </c>
      <c r="BK9" s="25">
        <v>3.04121236281365E-2</v>
      </c>
      <c r="BL9" s="25">
        <v>-5.7987167250453204E-3</v>
      </c>
      <c r="BM9" s="25">
        <v>-9.3878555378981807E-2</v>
      </c>
      <c r="BN9" s="25">
        <v>-6.8294861134159598E-2</v>
      </c>
      <c r="BO9" s="25">
        <v>-9.3127410388946091E-3</v>
      </c>
      <c r="BP9" s="25">
        <v>5.7367084759231003E-2</v>
      </c>
      <c r="BQ9" s="25">
        <v>1.8623915469308101E-2</v>
      </c>
      <c r="BR9" s="25">
        <v>5.7443926944144297E-2</v>
      </c>
      <c r="BS9" s="25">
        <v>0.18944088174990101</v>
      </c>
      <c r="BT9" s="26">
        <v>1.0151560926406299E-2</v>
      </c>
    </row>
    <row r="10" spans="1:72" ht="21" x14ac:dyDescent="0.45">
      <c r="A10" s="16" t="s">
        <v>43</v>
      </c>
      <c r="B10" s="1">
        <v>7264</v>
      </c>
      <c r="C10" s="9">
        <v>2.941E-3</v>
      </c>
      <c r="D10" s="1">
        <v>0.31919199999999998</v>
      </c>
      <c r="E10" s="1">
        <v>-3.8698000000000001</v>
      </c>
      <c r="F10" s="1">
        <v>-0.12002500000000001</v>
      </c>
      <c r="G10" s="9">
        <v>-1E-4</v>
      </c>
      <c r="H10" s="1">
        <v>0.11662500000000001</v>
      </c>
      <c r="I10" s="6">
        <v>3.3443000000000001</v>
      </c>
      <c r="K10" s="100"/>
      <c r="L10" s="39" t="s">
        <v>56</v>
      </c>
      <c r="M10" s="24">
        <v>0.27146999999999999</v>
      </c>
      <c r="N10" s="52">
        <v>0.130801</v>
      </c>
      <c r="O10" s="52">
        <v>-2.463695</v>
      </c>
      <c r="P10" s="52">
        <v>-2.4790899999999998</v>
      </c>
      <c r="Q10" s="30">
        <v>-2.0790730000000002</v>
      </c>
      <c r="R10" s="52">
        <v>-3.7218550000000001</v>
      </c>
      <c r="S10" s="30">
        <v>9.6554000000000001E-2</v>
      </c>
      <c r="T10" s="30">
        <v>-2.758003</v>
      </c>
      <c r="U10" s="52">
        <v>-1.715311</v>
      </c>
      <c r="V10" s="49" t="s">
        <v>1</v>
      </c>
      <c r="W10" s="52">
        <v>-3.2249080000000001</v>
      </c>
      <c r="X10" s="46">
        <v>-2.4804979999999999</v>
      </c>
      <c r="AY10" s="24">
        <v>8.4850342740319495E-2</v>
      </c>
      <c r="AZ10" s="25">
        <v>0.238289816969941</v>
      </c>
      <c r="BA10" s="25">
        <v>0.22991410442054599</v>
      </c>
      <c r="BB10" s="25">
        <v>2.69541451219035E-2</v>
      </c>
      <c r="BC10" s="25">
        <v>2.4146681740587501E-2</v>
      </c>
      <c r="BD10" s="25">
        <v>0.21137277305320401</v>
      </c>
      <c r="BE10" s="25">
        <v>0.362942364817397</v>
      </c>
      <c r="BF10" s="25">
        <v>2.7660164152181199E-2</v>
      </c>
      <c r="BG10" s="25">
        <v>1</v>
      </c>
      <c r="BH10" s="25">
        <v>-9.2241482532730304E-2</v>
      </c>
      <c r="BI10" s="26">
        <v>-0.23948303280446301</v>
      </c>
      <c r="BJ10" s="25">
        <v>8.22727763206305E-2</v>
      </c>
      <c r="BK10" s="25">
        <v>-2.4455947202129302E-2</v>
      </c>
      <c r="BL10" s="25">
        <v>0.14264721732569499</v>
      </c>
      <c r="BM10" s="25">
        <v>-0.11782773660937</v>
      </c>
      <c r="BN10" s="25">
        <v>-0.200418580307265</v>
      </c>
      <c r="BO10" s="25">
        <v>0.189774422026146</v>
      </c>
      <c r="BP10" s="25">
        <v>0.20525605599056401</v>
      </c>
      <c r="BQ10" s="25">
        <v>4.0992916502790598E-2</v>
      </c>
      <c r="BR10" s="25">
        <v>0.27215169570308301</v>
      </c>
      <c r="BS10" s="25">
        <v>2.7139983216197899E-2</v>
      </c>
      <c r="BT10" s="26">
        <v>1.8335396638242098E-2</v>
      </c>
    </row>
    <row r="11" spans="1:72" ht="21" x14ac:dyDescent="0.45">
      <c r="A11" s="16" t="s">
        <v>45</v>
      </c>
      <c r="B11" s="1">
        <v>7264</v>
      </c>
      <c r="C11" s="9">
        <v>-3.8309999999999997E-2</v>
      </c>
      <c r="D11" s="1">
        <v>2.633346</v>
      </c>
      <c r="E11" s="1">
        <v>-9.1189999999999998</v>
      </c>
      <c r="F11" s="1">
        <v>-1.5492999999999999</v>
      </c>
      <c r="G11" s="9">
        <v>-8.0000000000000004E-4</v>
      </c>
      <c r="H11" s="1">
        <v>1.4823500000000001</v>
      </c>
      <c r="I11" s="6">
        <v>8.2969000000000008</v>
      </c>
      <c r="K11" s="100"/>
      <c r="L11" s="39" t="s">
        <v>57</v>
      </c>
      <c r="M11" s="24">
        <v>0.27288099999999998</v>
      </c>
      <c r="N11" s="52">
        <v>0.26885999999999999</v>
      </c>
      <c r="O11" s="30">
        <v>3.9578899999999999</v>
      </c>
      <c r="P11" s="52">
        <v>-0.56979900000000006</v>
      </c>
      <c r="Q11" s="30">
        <v>1.1662380000000001</v>
      </c>
      <c r="R11" s="52">
        <v>-2.468826</v>
      </c>
      <c r="S11" s="30">
        <v>0.54805300000000001</v>
      </c>
      <c r="T11" s="30">
        <v>-1.5569230000000001</v>
      </c>
      <c r="U11" s="30">
        <v>-0.20522399999999999</v>
      </c>
      <c r="V11" s="52">
        <v>3.2250359999999998</v>
      </c>
      <c r="W11" s="49" t="s">
        <v>1</v>
      </c>
      <c r="X11" s="54">
        <v>4.5498070000000004</v>
      </c>
      <c r="AY11" s="24">
        <v>-7.1681790481399096E-2</v>
      </c>
      <c r="AZ11" s="25">
        <v>-9.4329783719537402E-2</v>
      </c>
      <c r="BA11" s="25">
        <v>-0.146030517155192</v>
      </c>
      <c r="BB11" s="25">
        <v>-0.29248479540001998</v>
      </c>
      <c r="BC11" s="25">
        <v>-9.1021260508608107E-2</v>
      </c>
      <c r="BD11" s="25">
        <v>-8.2952174923813696E-2</v>
      </c>
      <c r="BE11" s="25">
        <v>0.28449123405490701</v>
      </c>
      <c r="BF11" s="25">
        <v>-2.4195817263873098E-2</v>
      </c>
      <c r="BG11" s="25">
        <v>-9.2241482532730304E-2</v>
      </c>
      <c r="BH11" s="25">
        <v>1</v>
      </c>
      <c r="BI11" s="26">
        <v>-0.59446415721686396</v>
      </c>
      <c r="BJ11" s="25">
        <v>-5.44240751403385E-2</v>
      </c>
      <c r="BK11" s="25">
        <v>-5.2474742937586902E-2</v>
      </c>
      <c r="BL11" s="25">
        <v>-7.4138393527076796E-2</v>
      </c>
      <c r="BM11" s="25">
        <v>-0.17170587861765499</v>
      </c>
      <c r="BN11" s="25">
        <v>2.2279218002770301E-2</v>
      </c>
      <c r="BO11" s="25">
        <v>-7.6691490429870501E-2</v>
      </c>
      <c r="BP11" s="25">
        <v>-7.1060342332859697E-2</v>
      </c>
      <c r="BQ11" s="25">
        <v>0.15503734261645599</v>
      </c>
      <c r="BR11" s="25">
        <v>-3.9548637240342403E-2</v>
      </c>
      <c r="BS11" s="25">
        <v>3.9884344417443797E-3</v>
      </c>
      <c r="BT11" s="26">
        <v>-1.15676046058657E-2</v>
      </c>
    </row>
    <row r="12" spans="1:72" ht="21.4" thickBot="1" x14ac:dyDescent="0.5">
      <c r="A12" s="17" t="s">
        <v>47</v>
      </c>
      <c r="B12" s="7">
        <v>7264</v>
      </c>
      <c r="C12" s="13">
        <v>5.9716999999999999E-2</v>
      </c>
      <c r="D12" s="7">
        <v>3.797291</v>
      </c>
      <c r="E12" s="7">
        <v>-9.6186000000000007</v>
      </c>
      <c r="F12" s="7">
        <v>-2.5582750000000001</v>
      </c>
      <c r="G12" s="13">
        <v>5.0950000000000002E-2</v>
      </c>
      <c r="H12" s="7">
        <v>2.6831</v>
      </c>
      <c r="I12" s="8">
        <v>9.9579000000000004</v>
      </c>
      <c r="K12" s="100"/>
      <c r="L12" s="39" t="s">
        <v>58</v>
      </c>
      <c r="M12" s="27">
        <v>0.27254099999999998</v>
      </c>
      <c r="N12" s="53">
        <v>0.23585</v>
      </c>
      <c r="O12" s="53">
        <v>-0.27430399999999999</v>
      </c>
      <c r="P12" s="53">
        <v>-1.2902450000000001</v>
      </c>
      <c r="Q12" s="45">
        <v>7.2209999999999996E-2</v>
      </c>
      <c r="R12" s="53">
        <v>-2.8305009999999999</v>
      </c>
      <c r="S12" s="45">
        <v>0.43909999999999999</v>
      </c>
      <c r="T12" s="45">
        <v>-2.1153080000000002</v>
      </c>
      <c r="U12" s="45">
        <v>-0.61752799999999997</v>
      </c>
      <c r="V12" s="45">
        <v>2.4806180000000002</v>
      </c>
      <c r="W12" s="53">
        <v>-4.5497920000000001</v>
      </c>
      <c r="X12" s="50" t="s">
        <v>1</v>
      </c>
      <c r="AY12" s="24">
        <v>-1.1630244364779E-2</v>
      </c>
      <c r="AZ12" s="25">
        <v>-0.71335673833387103</v>
      </c>
      <c r="BA12" s="25">
        <v>-9.2727643881410499E-2</v>
      </c>
      <c r="BB12" s="25">
        <v>6.3143057825409396E-2</v>
      </c>
      <c r="BC12" s="25">
        <v>-0.199681827215586</v>
      </c>
      <c r="BD12" s="25">
        <v>-0.24371545027236799</v>
      </c>
      <c r="BE12" s="25">
        <v>-0.67858013095966396</v>
      </c>
      <c r="BF12" s="25">
        <v>-0.114473730002656</v>
      </c>
      <c r="BG12" s="25">
        <v>-0.23948303280446301</v>
      </c>
      <c r="BH12" s="25">
        <v>-0.59446415721686396</v>
      </c>
      <c r="BI12" s="26">
        <v>1</v>
      </c>
      <c r="BJ12" s="25">
        <v>-5.0321191462641399E-2</v>
      </c>
      <c r="BK12" s="25">
        <v>-0.22093644331366</v>
      </c>
      <c r="BL12" s="25">
        <v>-8.3989910828933798E-2</v>
      </c>
      <c r="BM12" s="25">
        <v>0.30545933014937299</v>
      </c>
      <c r="BN12" s="25">
        <v>0.11128273918055299</v>
      </c>
      <c r="BO12" s="25">
        <v>-0.280145303478878</v>
      </c>
      <c r="BP12" s="25">
        <v>-0.28140474509928998</v>
      </c>
      <c r="BQ12" s="25">
        <v>-0.145330266228553</v>
      </c>
      <c r="BR12" s="25">
        <v>-0.15741077286827801</v>
      </c>
      <c r="BS12" s="25">
        <v>-0.13046494007256401</v>
      </c>
      <c r="BT12" s="26">
        <v>0.28565548667708801</v>
      </c>
    </row>
    <row r="13" spans="1:72" ht="21" x14ac:dyDescent="0.45">
      <c r="A13" s="15" t="s">
        <v>28</v>
      </c>
      <c r="B13" s="4">
        <v>7264</v>
      </c>
      <c r="C13" s="12">
        <v>-6.2600000000000004E-4</v>
      </c>
      <c r="D13" s="4">
        <v>4.7099000000000002E-2</v>
      </c>
      <c r="E13" s="4">
        <v>-0.42609999999999998</v>
      </c>
      <c r="F13" s="4">
        <v>-1.01E-2</v>
      </c>
      <c r="G13" s="12">
        <v>0</v>
      </c>
      <c r="H13" s="4">
        <v>1.04E-2</v>
      </c>
      <c r="I13" s="5">
        <v>0.42620000000000002</v>
      </c>
      <c r="K13" s="100"/>
      <c r="L13" s="39" t="s">
        <v>59</v>
      </c>
      <c r="M13" s="21">
        <v>-8.2793000000000005E-2</v>
      </c>
      <c r="N13" s="51" t="s">
        <v>1</v>
      </c>
      <c r="O13" s="47">
        <v>-0.44584499999999999</v>
      </c>
      <c r="P13" s="47">
        <v>-0.31997799999999998</v>
      </c>
      <c r="Q13" s="47">
        <v>-0.39606599999999997</v>
      </c>
      <c r="R13" s="47">
        <v>-0.372027</v>
      </c>
      <c r="S13" s="57">
        <v>-0.36854999999999999</v>
      </c>
      <c r="T13" s="47">
        <v>-1.3416680000000001</v>
      </c>
      <c r="U13" s="47">
        <v>-0.265457</v>
      </c>
      <c r="V13" s="47">
        <v>-0.45367800000000003</v>
      </c>
      <c r="W13" s="47">
        <v>-0.62042699999999995</v>
      </c>
      <c r="X13" s="48">
        <v>-0.30995600000000001</v>
      </c>
      <c r="AY13" s="21">
        <v>7.0136988040665302E-2</v>
      </c>
      <c r="AZ13" s="22">
        <v>8.5433128508463699E-2</v>
      </c>
      <c r="BA13" s="22">
        <v>4.20865452353976E-2</v>
      </c>
      <c r="BB13" s="22">
        <v>8.4917172772915106E-2</v>
      </c>
      <c r="BC13" s="22">
        <v>3.4062274967372103E-2</v>
      </c>
      <c r="BD13" s="22">
        <v>6.7738973398937696E-2</v>
      </c>
      <c r="BE13" s="22">
        <v>8.9330814936211297E-2</v>
      </c>
      <c r="BF13" s="22">
        <v>-8.1721242537929496E-3</v>
      </c>
      <c r="BG13" s="22">
        <v>8.22727763206305E-2</v>
      </c>
      <c r="BH13" s="22">
        <v>-5.44240751403385E-2</v>
      </c>
      <c r="BI13" s="23">
        <v>-5.0321191462641399E-2</v>
      </c>
      <c r="BJ13" s="22">
        <v>1</v>
      </c>
      <c r="BK13" s="22">
        <v>-4.5475159167405597E-2</v>
      </c>
      <c r="BL13" s="22">
        <v>0.19571909112230201</v>
      </c>
      <c r="BM13" s="22">
        <v>-2.4727372064864899E-2</v>
      </c>
      <c r="BN13" s="22">
        <v>-0.16880028180548601</v>
      </c>
      <c r="BO13" s="22">
        <v>0.24518188398937299</v>
      </c>
      <c r="BP13" s="22">
        <v>7.1896025126856403E-2</v>
      </c>
      <c r="BQ13" s="22">
        <v>1.3478962515459899E-2</v>
      </c>
      <c r="BR13" s="22">
        <v>7.6676131279599602E-2</v>
      </c>
      <c r="BS13" s="22">
        <v>-5.0722891948851304E-3</v>
      </c>
      <c r="BT13" s="23">
        <v>-2.0071604084271201E-2</v>
      </c>
    </row>
    <row r="14" spans="1:72" ht="21" x14ac:dyDescent="0.45">
      <c r="A14" s="16" t="s">
        <v>30</v>
      </c>
      <c r="B14" s="1">
        <v>7264</v>
      </c>
      <c r="C14" s="9">
        <v>4.5929999999999999E-3</v>
      </c>
      <c r="D14" s="1">
        <v>1.5439750000000001</v>
      </c>
      <c r="E14" s="1">
        <v>-6.6531000000000002</v>
      </c>
      <c r="F14" s="1">
        <v>-0.82937499999999997</v>
      </c>
      <c r="G14" s="9">
        <v>2.1250000000000002E-2</v>
      </c>
      <c r="H14" s="1">
        <v>0.82442499999999996</v>
      </c>
      <c r="I14" s="6">
        <v>6.3785999999999996</v>
      </c>
      <c r="K14" s="100"/>
      <c r="L14" s="39" t="s">
        <v>60</v>
      </c>
      <c r="M14" s="24">
        <v>-8.1459000000000004E-2</v>
      </c>
      <c r="N14" s="30">
        <v>0.43804599999999999</v>
      </c>
      <c r="O14" s="49" t="s">
        <v>1</v>
      </c>
      <c r="P14" s="55">
        <v>1.9363250000000001</v>
      </c>
      <c r="Q14" s="55">
        <v>0.76407000000000003</v>
      </c>
      <c r="R14" s="55">
        <v>1.2881990000000001</v>
      </c>
      <c r="S14" s="55">
        <v>4.2228000000000002E-2</v>
      </c>
      <c r="T14" s="55">
        <v>-3.155818</v>
      </c>
      <c r="U14" s="55">
        <v>4.3098000000000001</v>
      </c>
      <c r="V14" s="55">
        <v>-9.5709000000000002E-2</v>
      </c>
      <c r="W14" s="30">
        <v>-1.095162</v>
      </c>
      <c r="X14" s="58">
        <v>2.9495300000000002</v>
      </c>
      <c r="AY14" s="24">
        <v>-4.4285743826667098E-2</v>
      </c>
      <c r="AZ14" s="25">
        <v>0.368839587092745</v>
      </c>
      <c r="BA14" s="25">
        <v>2.0940473411085101E-2</v>
      </c>
      <c r="BB14" s="25">
        <v>-0.10010298278719</v>
      </c>
      <c r="BC14" s="25">
        <v>0.125027062479596</v>
      </c>
      <c r="BD14" s="25">
        <v>4.9244661330549E-2</v>
      </c>
      <c r="BE14" s="25">
        <v>6.7239188204769804E-2</v>
      </c>
      <c r="BF14" s="25">
        <v>3.04121236281365E-2</v>
      </c>
      <c r="BG14" s="25">
        <v>-2.4455947202129302E-2</v>
      </c>
      <c r="BH14" s="25">
        <v>-5.2474742937586902E-2</v>
      </c>
      <c r="BI14" s="26">
        <v>-0.22093644331366</v>
      </c>
      <c r="BJ14" s="25">
        <v>-4.5475159167405597E-2</v>
      </c>
      <c r="BK14" s="25">
        <v>1</v>
      </c>
      <c r="BL14" s="25">
        <v>3.7716972933554797E-2</v>
      </c>
      <c r="BM14" s="25">
        <v>-0.23410393603412</v>
      </c>
      <c r="BN14" s="25">
        <v>0.120029080121591</v>
      </c>
      <c r="BO14" s="25">
        <v>0.14138447236117099</v>
      </c>
      <c r="BP14" s="25">
        <v>0.40475459253832002</v>
      </c>
      <c r="BQ14" s="25">
        <v>-0.51086292323754001</v>
      </c>
      <c r="BR14" s="25">
        <v>0.242394419377335</v>
      </c>
      <c r="BS14" s="25">
        <v>-4.6737735790827201E-3</v>
      </c>
      <c r="BT14" s="26">
        <v>-0.33057950830929</v>
      </c>
    </row>
    <row r="15" spans="1:72" ht="21" x14ac:dyDescent="0.45">
      <c r="A15" s="16" t="s">
        <v>32</v>
      </c>
      <c r="B15" s="1">
        <v>7264</v>
      </c>
      <c r="C15" s="9">
        <v>-2.3930000000000002E-3</v>
      </c>
      <c r="D15" s="1">
        <v>1.116654</v>
      </c>
      <c r="E15" s="1">
        <v>-4.8388999999999998</v>
      </c>
      <c r="F15" s="1">
        <v>-0.56212499999999999</v>
      </c>
      <c r="G15" s="9">
        <v>-3.8500000000000001E-3</v>
      </c>
      <c r="H15" s="1">
        <v>0.57879999999999998</v>
      </c>
      <c r="I15" s="6">
        <v>5.0723000000000003</v>
      </c>
      <c r="K15" s="100"/>
      <c r="L15" s="39" t="s">
        <v>61</v>
      </c>
      <c r="M15" s="24">
        <v>-8.1825999999999996E-2</v>
      </c>
      <c r="N15" s="30">
        <v>0.31126999999999999</v>
      </c>
      <c r="O15" s="55">
        <v>-1.936337</v>
      </c>
      <c r="P15" s="49" t="s">
        <v>1</v>
      </c>
      <c r="Q15" s="30">
        <v>-1.019512</v>
      </c>
      <c r="R15" s="30">
        <v>-0.88182199999999999</v>
      </c>
      <c r="S15" s="30">
        <v>-0.243668</v>
      </c>
      <c r="T15" s="55">
        <v>-3.7126890000000001</v>
      </c>
      <c r="U15" s="55">
        <v>0.91765399999999997</v>
      </c>
      <c r="V15" s="30">
        <v>-0.57947599999999999</v>
      </c>
      <c r="W15" s="30">
        <v>-1.823456</v>
      </c>
      <c r="X15" s="58">
        <v>0.20736299999999999</v>
      </c>
      <c r="AY15" s="24">
        <v>5.90384633349159E-2</v>
      </c>
      <c r="AZ15" s="25">
        <v>0.134705869049798</v>
      </c>
      <c r="BA15" s="25">
        <v>0.121040342357654</v>
      </c>
      <c r="BB15" s="25">
        <v>0.10188004441833801</v>
      </c>
      <c r="BC15" s="25">
        <v>2.4943636728735199E-2</v>
      </c>
      <c r="BD15" s="25">
        <v>8.5949666693435595E-2</v>
      </c>
      <c r="BE15" s="25">
        <v>9.2807376432499297E-2</v>
      </c>
      <c r="BF15" s="25">
        <v>-5.7987167250453204E-3</v>
      </c>
      <c r="BG15" s="25">
        <v>0.14264721732569499</v>
      </c>
      <c r="BH15" s="25">
        <v>-7.4138393527076796E-2</v>
      </c>
      <c r="BI15" s="26">
        <v>-8.3989910828933798E-2</v>
      </c>
      <c r="BJ15" s="25">
        <v>0.19571909112230201</v>
      </c>
      <c r="BK15" s="25">
        <v>3.7716972933554797E-2</v>
      </c>
      <c r="BL15" s="25">
        <v>1</v>
      </c>
      <c r="BM15" s="25">
        <v>-0.15928835041352901</v>
      </c>
      <c r="BN15" s="25">
        <v>-0.42086259216895899</v>
      </c>
      <c r="BO15" s="25">
        <v>0.21309814519701001</v>
      </c>
      <c r="BP15" s="25">
        <v>1.04879804208998E-2</v>
      </c>
      <c r="BQ15" s="25">
        <v>-0.105653273227847</v>
      </c>
      <c r="BR15" s="25">
        <v>0.17536653247549999</v>
      </c>
      <c r="BS15" s="25">
        <v>-5.8772278379368902E-2</v>
      </c>
      <c r="BT15" s="26">
        <v>-0.184517438323373</v>
      </c>
    </row>
    <row r="16" spans="1:72" ht="21" x14ac:dyDescent="0.45">
      <c r="A16" s="16" t="s">
        <v>34</v>
      </c>
      <c r="B16" s="1">
        <v>7264</v>
      </c>
      <c r="C16" s="9">
        <v>-1.4825E-2</v>
      </c>
      <c r="D16" s="1">
        <v>0.85541</v>
      </c>
      <c r="E16" s="1">
        <v>-4.6142000000000003</v>
      </c>
      <c r="F16" s="1">
        <v>-0.51844999999999997</v>
      </c>
      <c r="G16" s="9">
        <v>-8.6E-3</v>
      </c>
      <c r="H16" s="1">
        <v>0.4889</v>
      </c>
      <c r="I16" s="6">
        <v>4.5782999999999996</v>
      </c>
      <c r="K16" s="100"/>
      <c r="L16" s="39" t="s">
        <v>62</v>
      </c>
      <c r="M16" s="24">
        <v>-8.1605999999999998E-2</v>
      </c>
      <c r="N16" s="30">
        <v>0.38857199999999997</v>
      </c>
      <c r="O16" s="55">
        <v>-0.76409400000000005</v>
      </c>
      <c r="P16" s="30">
        <v>1.0194859999999999</v>
      </c>
      <c r="Q16" s="55" t="s">
        <v>1</v>
      </c>
      <c r="R16" s="30">
        <v>0.34759099999999998</v>
      </c>
      <c r="S16" s="30">
        <v>-7.3063000000000003E-2</v>
      </c>
      <c r="T16" s="55">
        <v>-3.3291520000000001</v>
      </c>
      <c r="U16" s="30">
        <v>2.045617</v>
      </c>
      <c r="V16" s="30">
        <v>-0.29578199999999999</v>
      </c>
      <c r="W16" s="30">
        <v>-1.3707309999999999</v>
      </c>
      <c r="X16" s="46">
        <v>1.3286</v>
      </c>
      <c r="AY16" s="24">
        <v>-1.00202547121478E-2</v>
      </c>
      <c r="AZ16" s="25">
        <v>-0.23000482838092301</v>
      </c>
      <c r="BA16" s="25">
        <v>-8.0733319602699097E-2</v>
      </c>
      <c r="BB16" s="25">
        <v>0.16610625525804101</v>
      </c>
      <c r="BC16" s="25">
        <v>-0.123731003569617</v>
      </c>
      <c r="BD16" s="25">
        <v>-0.13673103490414401</v>
      </c>
      <c r="BE16" s="25">
        <v>-0.24496358720197201</v>
      </c>
      <c r="BF16" s="25">
        <v>-9.3878555378981807E-2</v>
      </c>
      <c r="BG16" s="25">
        <v>-0.11782773660937</v>
      </c>
      <c r="BH16" s="25">
        <v>-0.17170587861765499</v>
      </c>
      <c r="BI16" s="26">
        <v>0.30545933014937299</v>
      </c>
      <c r="BJ16" s="25">
        <v>-2.4727372064864899E-2</v>
      </c>
      <c r="BK16" s="25">
        <v>-0.23410393603412</v>
      </c>
      <c r="BL16" s="25">
        <v>-0.15928835041352901</v>
      </c>
      <c r="BM16" s="25">
        <v>1</v>
      </c>
      <c r="BN16" s="25">
        <v>1.7852378555796401E-2</v>
      </c>
      <c r="BO16" s="25">
        <v>-0.13728795781745101</v>
      </c>
      <c r="BP16" s="25">
        <v>-8.1706972103168005E-2</v>
      </c>
      <c r="BQ16" s="25">
        <v>-0.22626018995195099</v>
      </c>
      <c r="BR16" s="25">
        <v>-0.16164868786432501</v>
      </c>
      <c r="BS16" s="25">
        <v>-0.13887725827125</v>
      </c>
      <c r="BT16" s="26">
        <v>0.14731484892772601</v>
      </c>
    </row>
    <row r="17" spans="1:72" ht="21" x14ac:dyDescent="0.45">
      <c r="A17" s="16" t="s">
        <v>36</v>
      </c>
      <c r="B17" s="1">
        <v>7264</v>
      </c>
      <c r="C17" s="9">
        <v>1.6208E-2</v>
      </c>
      <c r="D17" s="1">
        <v>1.380571</v>
      </c>
      <c r="E17" s="1">
        <v>-4.8914</v>
      </c>
      <c r="F17" s="1">
        <v>-0.90852500000000003</v>
      </c>
      <c r="G17" s="9">
        <v>1.9599999999999999E-2</v>
      </c>
      <c r="H17" s="1">
        <v>0.90792499999999998</v>
      </c>
      <c r="I17" s="6">
        <v>4.8080999999999996</v>
      </c>
      <c r="K17" s="100"/>
      <c r="L17" s="39" t="s">
        <v>63</v>
      </c>
      <c r="M17" s="24">
        <v>-8.1678000000000001E-2</v>
      </c>
      <c r="N17" s="30">
        <v>0.36177999999999999</v>
      </c>
      <c r="O17" s="55">
        <v>-1.2882279999999999</v>
      </c>
      <c r="P17" s="30">
        <v>0.88177899999999998</v>
      </c>
      <c r="Q17" s="30">
        <v>-0.347667</v>
      </c>
      <c r="R17" s="49" t="s">
        <v>1</v>
      </c>
      <c r="S17" s="30">
        <v>-0.12781000000000001</v>
      </c>
      <c r="T17" s="55">
        <v>-3.4843160000000002</v>
      </c>
      <c r="U17" s="55">
        <v>2.1989390000000002</v>
      </c>
      <c r="V17" s="30">
        <v>-0.39909800000000001</v>
      </c>
      <c r="W17" s="30">
        <v>-1.5906659999999999</v>
      </c>
      <c r="X17" s="46">
        <v>1.2961119999999999</v>
      </c>
      <c r="AY17" s="24">
        <v>-8.0191420245295103E-2</v>
      </c>
      <c r="AZ17" s="25">
        <v>-0.105298509500669</v>
      </c>
      <c r="BA17" s="25">
        <v>-9.1539411474489699E-2</v>
      </c>
      <c r="BB17" s="25">
        <v>-0.112972290074653</v>
      </c>
      <c r="BC17" s="25">
        <v>-5.1399680071347202E-2</v>
      </c>
      <c r="BD17" s="25">
        <v>-9.1872836623547005E-2</v>
      </c>
      <c r="BE17" s="25">
        <v>-0.12602428431405599</v>
      </c>
      <c r="BF17" s="25">
        <v>-6.8294861134159598E-2</v>
      </c>
      <c r="BG17" s="25">
        <v>-0.200418580307265</v>
      </c>
      <c r="BH17" s="25">
        <v>2.2279218002770301E-2</v>
      </c>
      <c r="BI17" s="26">
        <v>0.11128273918055299</v>
      </c>
      <c r="BJ17" s="25">
        <v>-0.16880028180548601</v>
      </c>
      <c r="BK17" s="25">
        <v>0.120029080121591</v>
      </c>
      <c r="BL17" s="25">
        <v>-0.42086259216895899</v>
      </c>
      <c r="BM17" s="25">
        <v>1.7852378555796401E-2</v>
      </c>
      <c r="BN17" s="25">
        <v>1</v>
      </c>
      <c r="BO17" s="25">
        <v>-0.102756020011798</v>
      </c>
      <c r="BP17" s="25">
        <v>3.6918417809063797E-2</v>
      </c>
      <c r="BQ17" s="25">
        <v>-0.31312241287409798</v>
      </c>
      <c r="BR17" s="25">
        <v>-0.18769699360398201</v>
      </c>
      <c r="BS17" s="25">
        <v>-0.13188432345381701</v>
      </c>
      <c r="BT17" s="26">
        <v>-0.19451927929785301</v>
      </c>
    </row>
    <row r="18" spans="1:72" ht="21" x14ac:dyDescent="0.45">
      <c r="A18" s="16" t="s">
        <v>38</v>
      </c>
      <c r="B18" s="1">
        <v>7264</v>
      </c>
      <c r="C18" s="9">
        <v>1.01E-3</v>
      </c>
      <c r="D18" s="1">
        <v>0.119218</v>
      </c>
      <c r="E18" s="1">
        <v>-0.75080000000000002</v>
      </c>
      <c r="F18" s="1">
        <v>-5.2025000000000002E-2</v>
      </c>
      <c r="G18" s="9">
        <v>8.0000000000000004E-4</v>
      </c>
      <c r="H18" s="1">
        <v>5.2925E-2</v>
      </c>
      <c r="I18" s="6">
        <v>0.84250000000000003</v>
      </c>
      <c r="K18" s="100"/>
      <c r="L18" s="39" t="s">
        <v>64</v>
      </c>
      <c r="M18" s="24">
        <v>-8.1500000000000003E-2</v>
      </c>
      <c r="N18" s="30">
        <v>0.36298200000000003</v>
      </c>
      <c r="O18" s="55">
        <v>-4.2472000000000003E-2</v>
      </c>
      <c r="P18" s="30">
        <v>0.243399</v>
      </c>
      <c r="Q18" s="30">
        <v>7.2815000000000005E-2</v>
      </c>
      <c r="R18" s="30">
        <v>0.12745999999999999</v>
      </c>
      <c r="S18" s="49" t="s">
        <v>1</v>
      </c>
      <c r="T18" s="55">
        <v>-1.7310300000000001</v>
      </c>
      <c r="U18" s="30">
        <v>0.36159200000000002</v>
      </c>
      <c r="V18" s="30">
        <v>-8.3834000000000006E-2</v>
      </c>
      <c r="W18" s="30">
        <v>-0.43770300000000001</v>
      </c>
      <c r="X18" s="46">
        <v>0.27309800000000001</v>
      </c>
      <c r="AY18" s="24">
        <v>5.4445401516497197E-2</v>
      </c>
      <c r="AZ18" s="25">
        <v>0.39302699116052497</v>
      </c>
      <c r="BA18" s="25">
        <v>7.6881818834566004E-2</v>
      </c>
      <c r="BB18" s="25">
        <v>0.10825310711564</v>
      </c>
      <c r="BC18" s="25">
        <v>6.8235405322048595E-2</v>
      </c>
      <c r="BD18" s="25">
        <v>0.22835787222939299</v>
      </c>
      <c r="BE18" s="25">
        <v>0.26270823982442199</v>
      </c>
      <c r="BF18" s="25">
        <v>-9.3127410388946091E-3</v>
      </c>
      <c r="BG18" s="25">
        <v>0.189774422026146</v>
      </c>
      <c r="BH18" s="25">
        <v>-7.6691490429870501E-2</v>
      </c>
      <c r="BI18" s="26">
        <v>-0.280145303478878</v>
      </c>
      <c r="BJ18" s="25">
        <v>0.24518188398937299</v>
      </c>
      <c r="BK18" s="25">
        <v>0.14138447236117099</v>
      </c>
      <c r="BL18" s="25">
        <v>0.21309814519701001</v>
      </c>
      <c r="BM18" s="25">
        <v>-0.13728795781745101</v>
      </c>
      <c r="BN18" s="25">
        <v>-0.102756020011798</v>
      </c>
      <c r="BO18" s="25">
        <v>1</v>
      </c>
      <c r="BP18" s="25">
        <v>0.34984851010805301</v>
      </c>
      <c r="BQ18" s="25">
        <v>2.3257947840234501E-2</v>
      </c>
      <c r="BR18" s="25">
        <v>0.17852996821845599</v>
      </c>
      <c r="BS18" s="25">
        <v>3.1633167553548502E-2</v>
      </c>
      <c r="BT18" s="26">
        <v>-0.28888724040521402</v>
      </c>
    </row>
    <row r="19" spans="1:72" ht="21" x14ac:dyDescent="0.45">
      <c r="A19" s="16" t="s">
        <v>40</v>
      </c>
      <c r="B19" s="1">
        <v>7264</v>
      </c>
      <c r="C19" s="9">
        <v>-1.065E-3</v>
      </c>
      <c r="D19" s="1">
        <v>0.198326</v>
      </c>
      <c r="E19" s="1">
        <v>-1.1181000000000001</v>
      </c>
      <c r="F19" s="1">
        <v>-0.1179</v>
      </c>
      <c r="G19" s="9">
        <v>4.0000000000000002E-4</v>
      </c>
      <c r="H19" s="1">
        <v>0.10892499999999999</v>
      </c>
      <c r="I19" s="6">
        <v>1.2185999999999999</v>
      </c>
      <c r="K19" s="100"/>
      <c r="L19" s="39" t="s">
        <v>65</v>
      </c>
      <c r="M19" s="24">
        <v>-7.8647999999999996E-2</v>
      </c>
      <c r="N19" s="30">
        <v>1.3278909999999999</v>
      </c>
      <c r="O19" s="55">
        <v>3.155716</v>
      </c>
      <c r="P19" s="55">
        <v>3.7125859999999999</v>
      </c>
      <c r="Q19" s="55">
        <v>3.3290500000000001</v>
      </c>
      <c r="R19" s="55">
        <v>3.484226</v>
      </c>
      <c r="S19" s="55">
        <v>1.730712</v>
      </c>
      <c r="T19" s="49" t="s">
        <v>1</v>
      </c>
      <c r="U19" s="55">
        <v>3.867804</v>
      </c>
      <c r="V19" s="55">
        <v>2.1401080000000001</v>
      </c>
      <c r="W19" s="55">
        <v>2.1897350000000002</v>
      </c>
      <c r="X19" s="58">
        <v>3.7798579999999999</v>
      </c>
      <c r="AY19" s="24">
        <v>1.72536372647773E-2</v>
      </c>
      <c r="AZ19" s="25">
        <v>0.375441500498299</v>
      </c>
      <c r="BA19" s="25">
        <v>8.5531084084489895E-2</v>
      </c>
      <c r="BB19" s="25">
        <v>8.3465681244694903E-2</v>
      </c>
      <c r="BC19" s="25">
        <v>0.156344756958541</v>
      </c>
      <c r="BD19" s="25">
        <v>0.17911326722781901</v>
      </c>
      <c r="BE19" s="25">
        <v>0.32859353187496998</v>
      </c>
      <c r="BF19" s="25">
        <v>5.7367084759231003E-2</v>
      </c>
      <c r="BG19" s="25">
        <v>0.20525605599056401</v>
      </c>
      <c r="BH19" s="25">
        <v>-7.1060342332859697E-2</v>
      </c>
      <c r="BI19" s="26">
        <v>-0.28140474509928998</v>
      </c>
      <c r="BJ19" s="25">
        <v>7.1896025126856403E-2</v>
      </c>
      <c r="BK19" s="25">
        <v>0.40475459253832002</v>
      </c>
      <c r="BL19" s="25">
        <v>1.04879804208998E-2</v>
      </c>
      <c r="BM19" s="25">
        <v>-8.1706972103168005E-2</v>
      </c>
      <c r="BN19" s="25">
        <v>3.6918417809063797E-2</v>
      </c>
      <c r="BO19" s="25">
        <v>0.34984851010805301</v>
      </c>
      <c r="BP19" s="25">
        <v>1</v>
      </c>
      <c r="BQ19" s="25">
        <v>-0.22005608294502399</v>
      </c>
      <c r="BR19" s="25">
        <v>0.374673001460125</v>
      </c>
      <c r="BS19" s="25">
        <v>0.11384745995894099</v>
      </c>
      <c r="BT19" s="26">
        <v>-0.28342065749030998</v>
      </c>
    </row>
    <row r="20" spans="1:72" ht="21" x14ac:dyDescent="0.45">
      <c r="A20" s="16" t="s">
        <v>42</v>
      </c>
      <c r="B20" s="1">
        <v>7264</v>
      </c>
      <c r="C20" s="9">
        <v>2.5918E-2</v>
      </c>
      <c r="D20" s="1">
        <v>2.1505740000000002</v>
      </c>
      <c r="E20" s="1">
        <v>-6.9480000000000004</v>
      </c>
      <c r="F20" s="1">
        <v>-1.4391499999999999</v>
      </c>
      <c r="G20" s="9">
        <v>3.8449999999999998E-2</v>
      </c>
      <c r="H20" s="1">
        <v>1.5129999999999999</v>
      </c>
      <c r="I20" s="6">
        <v>7.0412999999999997</v>
      </c>
      <c r="K20" s="100"/>
      <c r="L20" s="39" t="s">
        <v>66</v>
      </c>
      <c r="M20" s="24">
        <v>-8.1966999999999998E-2</v>
      </c>
      <c r="N20" s="30">
        <v>0.26518900000000001</v>
      </c>
      <c r="O20" s="55">
        <v>-4.273409</v>
      </c>
      <c r="P20" s="55">
        <v>-0.91253399999999996</v>
      </c>
      <c r="Q20" s="30">
        <v>-2.0192570000000001</v>
      </c>
      <c r="R20" s="55">
        <v>-2.225886</v>
      </c>
      <c r="S20" s="30">
        <v>-0.35552600000000001</v>
      </c>
      <c r="T20" s="55">
        <v>-3.886088</v>
      </c>
      <c r="U20" s="49" t="s">
        <v>1</v>
      </c>
      <c r="V20" s="30">
        <v>-0.79134000000000004</v>
      </c>
      <c r="W20" s="30">
        <v>-2.117232</v>
      </c>
      <c r="X20" s="58">
        <v>-0.979437</v>
      </c>
      <c r="AY20" s="24">
        <v>4.32147709089774E-2</v>
      </c>
      <c r="AZ20" s="25">
        <v>1.7332725709302201E-2</v>
      </c>
      <c r="BA20" s="25">
        <v>4.4997637181674599E-3</v>
      </c>
      <c r="BB20" s="25">
        <v>4.67662939528024E-2</v>
      </c>
      <c r="BC20" s="25">
        <v>3.3731502945926199E-3</v>
      </c>
      <c r="BD20" s="25">
        <v>8.0504193595201903E-2</v>
      </c>
      <c r="BE20" s="25">
        <v>0.18947154125061699</v>
      </c>
      <c r="BF20" s="25">
        <v>1.8623915469308101E-2</v>
      </c>
      <c r="BG20" s="25">
        <v>4.0992916502790598E-2</v>
      </c>
      <c r="BH20" s="25">
        <v>0.15503734261645599</v>
      </c>
      <c r="BI20" s="26">
        <v>-0.145330266228553</v>
      </c>
      <c r="BJ20" s="25">
        <v>1.3478962515459899E-2</v>
      </c>
      <c r="BK20" s="25">
        <v>-0.51086292323754001</v>
      </c>
      <c r="BL20" s="25">
        <v>-0.105653273227847</v>
      </c>
      <c r="BM20" s="25">
        <v>-0.22626018995195099</v>
      </c>
      <c r="BN20" s="25">
        <v>-0.31312241287409798</v>
      </c>
      <c r="BO20" s="25">
        <v>2.3257947840234501E-2</v>
      </c>
      <c r="BP20" s="25">
        <v>-0.22005608294502399</v>
      </c>
      <c r="BQ20" s="25">
        <v>1</v>
      </c>
      <c r="BR20" s="25">
        <v>-0.228394303948106</v>
      </c>
      <c r="BS20" s="25">
        <v>0.143809823108246</v>
      </c>
      <c r="BT20" s="26">
        <v>-0.33907112601921002</v>
      </c>
    </row>
    <row r="21" spans="1:72" ht="21" x14ac:dyDescent="0.45">
      <c r="A21" s="16" t="s">
        <v>44</v>
      </c>
      <c r="B21" s="1">
        <v>7264</v>
      </c>
      <c r="C21" s="9">
        <v>8.5700000000000001E-4</v>
      </c>
      <c r="D21" s="1">
        <v>0.209035</v>
      </c>
      <c r="E21" s="1">
        <v>-2.0407999999999999</v>
      </c>
      <c r="F21" s="1">
        <v>-8.0225000000000005E-2</v>
      </c>
      <c r="G21" s="9">
        <v>-4.0000000000000002E-4</v>
      </c>
      <c r="H21" s="1">
        <v>7.7450000000000005E-2</v>
      </c>
      <c r="I21" s="6">
        <v>3.1469999999999998</v>
      </c>
      <c r="K21" s="100"/>
      <c r="L21" s="39" t="s">
        <v>67</v>
      </c>
      <c r="M21" s="24">
        <v>-8.1390000000000004E-2</v>
      </c>
      <c r="N21" s="30">
        <v>0.443081</v>
      </c>
      <c r="O21" s="55">
        <v>9.5651E-2</v>
      </c>
      <c r="P21" s="30">
        <v>0.57943800000000001</v>
      </c>
      <c r="Q21" s="30">
        <v>0.29572700000000002</v>
      </c>
      <c r="R21" s="30">
        <v>0.39907900000000002</v>
      </c>
      <c r="S21" s="30">
        <v>8.3604999999999999E-2</v>
      </c>
      <c r="T21" s="55">
        <v>-2.1402130000000001</v>
      </c>
      <c r="U21" s="30">
        <v>0.78367799999999999</v>
      </c>
      <c r="V21" s="49" t="s">
        <v>1</v>
      </c>
      <c r="W21" s="30">
        <v>-0.55345900000000003</v>
      </c>
      <c r="X21" s="46">
        <v>0.62777899999999998</v>
      </c>
      <c r="AY21" s="24">
        <v>4.1043670105459298E-2</v>
      </c>
      <c r="AZ21" s="25">
        <v>0.190039321694536</v>
      </c>
      <c r="BA21" s="25">
        <v>0.14054673559849001</v>
      </c>
      <c r="BB21" s="25">
        <v>1.5928596795379699E-2</v>
      </c>
      <c r="BC21" s="25">
        <v>6.9647541728659695E-2</v>
      </c>
      <c r="BD21" s="25">
        <v>9.5997840025670203E-2</v>
      </c>
      <c r="BE21" s="25">
        <v>0.13651238634284599</v>
      </c>
      <c r="BF21" s="25">
        <v>5.7443926944144297E-2</v>
      </c>
      <c r="BG21" s="25">
        <v>0.27215169570308301</v>
      </c>
      <c r="BH21" s="25">
        <v>-3.9548637240342403E-2</v>
      </c>
      <c r="BI21" s="26">
        <v>-0.15741077286827801</v>
      </c>
      <c r="BJ21" s="25">
        <v>7.6676131279599602E-2</v>
      </c>
      <c r="BK21" s="25">
        <v>0.242394419377335</v>
      </c>
      <c r="BL21" s="25">
        <v>0.17536653247549999</v>
      </c>
      <c r="BM21" s="25">
        <v>-0.16164868786432501</v>
      </c>
      <c r="BN21" s="25">
        <v>-0.18769699360398201</v>
      </c>
      <c r="BO21" s="25">
        <v>0.17852996821845599</v>
      </c>
      <c r="BP21" s="25">
        <v>0.374673001460125</v>
      </c>
      <c r="BQ21" s="25">
        <v>-0.228394303948106</v>
      </c>
      <c r="BR21" s="25">
        <v>1</v>
      </c>
      <c r="BS21" s="25">
        <v>-7.5086719416278601E-4</v>
      </c>
      <c r="BT21" s="26">
        <v>8.5481848624387406E-3</v>
      </c>
    </row>
    <row r="22" spans="1:72" ht="21" x14ac:dyDescent="0.45">
      <c r="A22" s="16" t="s">
        <v>46</v>
      </c>
      <c r="B22" s="1">
        <v>7264</v>
      </c>
      <c r="C22" s="9">
        <v>4.5050000000000003E-3</v>
      </c>
      <c r="D22" s="1">
        <v>0.300595</v>
      </c>
      <c r="E22" s="1">
        <v>-4.7435</v>
      </c>
      <c r="F22" s="1">
        <v>-1.12E-2</v>
      </c>
      <c r="G22" s="9">
        <v>0</v>
      </c>
      <c r="H22" s="1">
        <v>1.14E-2</v>
      </c>
      <c r="I22" s="6">
        <v>2.8593999999999999</v>
      </c>
      <c r="K22" s="100"/>
      <c r="L22" s="39" t="s">
        <v>68</v>
      </c>
      <c r="M22" s="24">
        <v>-8.0914E-2</v>
      </c>
      <c r="N22" s="30">
        <v>0.614649</v>
      </c>
      <c r="O22" s="30">
        <v>1.0951219999999999</v>
      </c>
      <c r="P22" s="30">
        <v>1.8234300000000001</v>
      </c>
      <c r="Q22" s="30">
        <v>1.3706910000000001</v>
      </c>
      <c r="R22" s="30">
        <v>1.590652</v>
      </c>
      <c r="S22" s="30">
        <v>0.43743700000000002</v>
      </c>
      <c r="T22" s="55">
        <v>-2.1898360000000001</v>
      </c>
      <c r="U22" s="30">
        <v>2.134843</v>
      </c>
      <c r="V22" s="30">
        <v>0.55339499999999997</v>
      </c>
      <c r="W22" s="49" t="s">
        <v>1</v>
      </c>
      <c r="X22" s="46">
        <v>1.9225989999999999</v>
      </c>
      <c r="AY22" s="24">
        <v>8.6201508540290801E-3</v>
      </c>
      <c r="AZ22" s="25">
        <v>0.13725772045297199</v>
      </c>
      <c r="BA22" s="25">
        <v>3.8457916655361399E-2</v>
      </c>
      <c r="BB22" s="25">
        <v>1.5911754221296402E-2</v>
      </c>
      <c r="BC22" s="25">
        <v>0.16658922843562399</v>
      </c>
      <c r="BD22" s="25">
        <v>9.0215857266653807E-2</v>
      </c>
      <c r="BE22" s="25">
        <v>0.104401501257864</v>
      </c>
      <c r="BF22" s="25">
        <v>0.18944088174990101</v>
      </c>
      <c r="BG22" s="25">
        <v>2.7139983216197899E-2</v>
      </c>
      <c r="BH22" s="25">
        <v>3.9884344417443797E-3</v>
      </c>
      <c r="BI22" s="26">
        <v>-0.13046494007256401</v>
      </c>
      <c r="BJ22" s="25">
        <v>-5.0722891948851304E-3</v>
      </c>
      <c r="BK22" s="25">
        <v>-4.6737735790827201E-3</v>
      </c>
      <c r="BL22" s="25">
        <v>-5.8772278379368902E-2</v>
      </c>
      <c r="BM22" s="25">
        <v>-0.13887725827125</v>
      </c>
      <c r="BN22" s="25">
        <v>-0.13188432345381701</v>
      </c>
      <c r="BO22" s="25">
        <v>3.1633167553548502E-2</v>
      </c>
      <c r="BP22" s="25">
        <v>0.11384745995894099</v>
      </c>
      <c r="BQ22" s="25">
        <v>0.143809823108246</v>
      </c>
      <c r="BR22" s="25">
        <v>-7.5086719416278601E-4</v>
      </c>
      <c r="BS22" s="25">
        <v>1</v>
      </c>
      <c r="BT22" s="26">
        <v>-0.14896494926437601</v>
      </c>
    </row>
    <row r="23" spans="1:72" ht="21.4" thickBot="1" x14ac:dyDescent="0.5">
      <c r="A23" s="17" t="s">
        <v>48</v>
      </c>
      <c r="B23" s="7">
        <v>7264</v>
      </c>
      <c r="C23" s="13">
        <v>-3.4183999999999999E-2</v>
      </c>
      <c r="D23" s="7">
        <v>1.6775960000000001</v>
      </c>
      <c r="E23" s="7">
        <v>-8.1369000000000007</v>
      </c>
      <c r="F23" s="7">
        <v>-0.89954999999999996</v>
      </c>
      <c r="G23" s="13">
        <v>2.5999999999999999E-3</v>
      </c>
      <c r="H23" s="7">
        <v>0.84652499999999997</v>
      </c>
      <c r="I23" s="8">
        <v>9.2611000000000008</v>
      </c>
      <c r="K23" s="100"/>
      <c r="L23" s="39" t="s">
        <v>69</v>
      </c>
      <c r="M23" s="27">
        <v>-8.1859000000000001E-2</v>
      </c>
      <c r="N23" s="45">
        <v>0.30125000000000002</v>
      </c>
      <c r="O23" s="56">
        <v>-2.9495469999999999</v>
      </c>
      <c r="P23" s="45">
        <v>-0.207375</v>
      </c>
      <c r="Q23" s="45">
        <v>-1.328624</v>
      </c>
      <c r="R23" s="45">
        <v>-1.2961560000000001</v>
      </c>
      <c r="S23" s="45">
        <v>-0.27333800000000003</v>
      </c>
      <c r="T23" s="56">
        <v>-3.779957</v>
      </c>
      <c r="U23" s="45">
        <v>0.98748199999999997</v>
      </c>
      <c r="V23" s="45">
        <v>-0.62783599999999995</v>
      </c>
      <c r="W23" s="45">
        <v>-1.9226369999999999</v>
      </c>
      <c r="X23" s="50" t="s">
        <v>1</v>
      </c>
      <c r="AY23" s="27">
        <v>9.3505113594371202E-4</v>
      </c>
      <c r="AZ23" s="28">
        <v>-0.35682549592104201</v>
      </c>
      <c r="BA23" s="28">
        <v>-3.1093266906781301E-2</v>
      </c>
      <c r="BB23" s="28">
        <v>-5.4183492884349697E-2</v>
      </c>
      <c r="BC23" s="28">
        <v>-8.8868550729777201E-2</v>
      </c>
      <c r="BD23" s="28">
        <v>-0.125064900140892</v>
      </c>
      <c r="BE23" s="28">
        <v>-0.22789749151224301</v>
      </c>
      <c r="BF23" s="28">
        <v>1.0151560926406299E-2</v>
      </c>
      <c r="BG23" s="28">
        <v>1.8335396638242098E-2</v>
      </c>
      <c r="BH23" s="28">
        <v>-1.15676046058657E-2</v>
      </c>
      <c r="BI23" s="29">
        <v>0.28565548667708801</v>
      </c>
      <c r="BJ23" s="28">
        <v>-2.0071604084271201E-2</v>
      </c>
      <c r="BK23" s="28">
        <v>-0.33057950830929</v>
      </c>
      <c r="BL23" s="28">
        <v>-0.184517438323373</v>
      </c>
      <c r="BM23" s="28">
        <v>0.14731484892772601</v>
      </c>
      <c r="BN23" s="28">
        <v>-0.19451927929785301</v>
      </c>
      <c r="BO23" s="28">
        <v>-0.28888724040521402</v>
      </c>
      <c r="BP23" s="28">
        <v>-0.28342065749030998</v>
      </c>
      <c r="BQ23" s="28">
        <v>-0.33907112601921002</v>
      </c>
      <c r="BR23" s="28">
        <v>8.5481848624387406E-3</v>
      </c>
      <c r="BS23" s="28">
        <v>-0.14896494926437601</v>
      </c>
      <c r="BT23" s="29">
        <v>1</v>
      </c>
    </row>
    <row r="24" spans="1:72" ht="14.25" customHeight="1" x14ac:dyDescent="0.45">
      <c r="A24" s="18" t="s">
        <v>17</v>
      </c>
      <c r="B24" s="3">
        <v>7264</v>
      </c>
      <c r="C24" s="11">
        <v>-6.2912999999999997E-2</v>
      </c>
      <c r="D24" s="3">
        <v>7.8756890000000004</v>
      </c>
      <c r="E24" s="3">
        <v>-71</v>
      </c>
      <c r="F24" s="3">
        <v>-4</v>
      </c>
      <c r="G24" s="11">
        <v>0</v>
      </c>
      <c r="H24" s="3">
        <v>4</v>
      </c>
      <c r="I24" s="3">
        <v>97</v>
      </c>
      <c r="L24" s="40" t="s">
        <v>119</v>
      </c>
      <c r="M24" s="21">
        <v>1.4203140000000001</v>
      </c>
      <c r="N24" s="22">
        <v>1.4297470000000001</v>
      </c>
      <c r="O24" s="22">
        <v>1.419524</v>
      </c>
      <c r="P24" s="22">
        <v>1.419527</v>
      </c>
      <c r="Q24" s="22">
        <v>1.4195279999999999</v>
      </c>
      <c r="R24" s="22">
        <v>1.4195249999999999</v>
      </c>
      <c r="S24" s="22">
        <v>1.419535</v>
      </c>
      <c r="T24" s="22">
        <v>1.4195390000000001</v>
      </c>
      <c r="U24" s="22">
        <v>1.4296390000000001</v>
      </c>
      <c r="V24" s="22">
        <v>1.4195310000000001</v>
      </c>
      <c r="W24" s="22">
        <v>1.4195279999999999</v>
      </c>
      <c r="X24" s="23">
        <v>1.419532</v>
      </c>
    </row>
    <row r="25" spans="1:72" x14ac:dyDescent="0.45">
      <c r="A25" s="19" t="s">
        <v>18</v>
      </c>
      <c r="B25" s="1">
        <v>7264</v>
      </c>
      <c r="C25" s="9">
        <v>5.7000000000000003E-5</v>
      </c>
      <c r="D25" s="1">
        <v>3.5726000000000001E-2</v>
      </c>
      <c r="E25" s="1">
        <v>-0.16273000000000001</v>
      </c>
      <c r="F25" s="1">
        <v>-2.1121999999999998E-2</v>
      </c>
      <c r="G25" s="9">
        <v>1.2999999999999999E-4</v>
      </c>
      <c r="H25" s="1">
        <v>2.0747999999999999E-2</v>
      </c>
      <c r="I25" s="1">
        <v>0.13796</v>
      </c>
      <c r="L25" s="40" t="s">
        <v>120</v>
      </c>
      <c r="M25" s="24">
        <v>2.5778919999999999</v>
      </c>
      <c r="N25" s="25">
        <v>2.5597919999999998</v>
      </c>
      <c r="O25" s="25">
        <v>2.5823770000000001</v>
      </c>
      <c r="P25" s="25">
        <v>2.582395</v>
      </c>
      <c r="Q25" s="25">
        <v>2.5823809999999998</v>
      </c>
      <c r="R25" s="25">
        <v>2.5824210000000001</v>
      </c>
      <c r="S25" s="25">
        <v>2.5823619999999998</v>
      </c>
      <c r="T25" s="25">
        <v>2.582354</v>
      </c>
      <c r="U25" s="25">
        <v>2.5598489999999998</v>
      </c>
      <c r="V25" s="25">
        <v>2.582363</v>
      </c>
      <c r="W25" s="25">
        <v>2.5823770000000001</v>
      </c>
      <c r="X25" s="26">
        <v>2.5823800000000001</v>
      </c>
      <c r="AY25" t="s">
        <v>87</v>
      </c>
    </row>
    <row r="26" spans="1:72" x14ac:dyDescent="0.45">
      <c r="A26" s="19" t="s">
        <v>19</v>
      </c>
      <c r="B26" s="1">
        <v>7264</v>
      </c>
      <c r="C26" s="9">
        <v>-7.3134000000000005E-2</v>
      </c>
      <c r="D26" s="1">
        <v>22.281884000000002</v>
      </c>
      <c r="E26" s="1">
        <v>-80.68338</v>
      </c>
      <c r="F26" s="1">
        <v>-15.053504999999999</v>
      </c>
      <c r="G26" s="9">
        <v>0.37822499999999998</v>
      </c>
      <c r="H26" s="1">
        <v>14.51036</v>
      </c>
      <c r="I26" s="1">
        <v>78.67183</v>
      </c>
      <c r="L26" s="40" t="s">
        <v>121</v>
      </c>
      <c r="M26" s="24">
        <v>1.1223780000000001</v>
      </c>
      <c r="N26" s="25">
        <v>0.89283699999999999</v>
      </c>
      <c r="O26" s="25">
        <v>1.107648</v>
      </c>
      <c r="P26" s="25">
        <v>1.1076269999999999</v>
      </c>
      <c r="Q26" s="25">
        <v>1.1076630000000001</v>
      </c>
      <c r="R26" s="25">
        <v>1.1074930000000001</v>
      </c>
      <c r="S26" s="25">
        <v>1.1077239999999999</v>
      </c>
      <c r="T26" s="25">
        <v>1.1074170000000001</v>
      </c>
      <c r="U26" s="25">
        <v>0.89291100000000001</v>
      </c>
      <c r="V26" s="25">
        <v>1.1077189999999999</v>
      </c>
      <c r="W26" s="25">
        <v>1.1075969999999999</v>
      </c>
      <c r="X26" s="26">
        <v>1.1076680000000001</v>
      </c>
      <c r="BA26" t="s">
        <v>27</v>
      </c>
      <c r="BB26" t="s">
        <v>29</v>
      </c>
      <c r="BC26" t="s">
        <v>31</v>
      </c>
      <c r="BD26" t="s">
        <v>33</v>
      </c>
      <c r="BE26" t="s">
        <v>35</v>
      </c>
      <c r="BF26" t="s">
        <v>37</v>
      </c>
      <c r="BG26" t="s">
        <v>39</v>
      </c>
      <c r="BH26" t="s">
        <v>41</v>
      </c>
      <c r="BI26" t="s">
        <v>43</v>
      </c>
      <c r="BJ26" t="s">
        <v>45</v>
      </c>
      <c r="BK26" t="s">
        <v>47</v>
      </c>
    </row>
    <row r="27" spans="1:72" ht="14.65" thickBot="1" x14ac:dyDescent="0.5">
      <c r="A27" s="19" t="s">
        <v>20</v>
      </c>
      <c r="B27" s="1">
        <v>7264</v>
      </c>
      <c r="C27" s="9">
        <v>0.33394600000000002</v>
      </c>
      <c r="D27" s="1">
        <v>14.581391</v>
      </c>
      <c r="E27" s="1">
        <v>-56.728200000000001</v>
      </c>
      <c r="F27" s="1">
        <v>-9.1241819999999993</v>
      </c>
      <c r="G27" s="9">
        <v>0.37932500000000002</v>
      </c>
      <c r="H27" s="1">
        <v>9.916995</v>
      </c>
      <c r="I27" s="1">
        <v>65.346689999999995</v>
      </c>
      <c r="L27" s="40" t="s">
        <v>122</v>
      </c>
      <c r="M27" s="24">
        <v>0.97872000000000003</v>
      </c>
      <c r="N27" s="25">
        <v>0.98524500000000004</v>
      </c>
      <c r="O27" s="25">
        <v>0.98114599999999996</v>
      </c>
      <c r="P27" s="25">
        <v>0.98114599999999996</v>
      </c>
      <c r="Q27" s="25">
        <v>0.98114500000000004</v>
      </c>
      <c r="R27" s="25">
        <v>0.98118799999999995</v>
      </c>
      <c r="S27" s="25">
        <v>0.98114599999999996</v>
      </c>
      <c r="T27" s="25">
        <v>0.98120399999999997</v>
      </c>
      <c r="U27" s="25">
        <v>0.98527500000000001</v>
      </c>
      <c r="V27" s="25">
        <v>0.98113899999999998</v>
      </c>
      <c r="W27" s="25">
        <v>0.98115799999999997</v>
      </c>
      <c r="X27" s="26">
        <v>0.98114199999999996</v>
      </c>
      <c r="BA27">
        <f t="array" ref="BA27:BK27">TRANSPOSE(AZ28:AZ53)</f>
        <v>-0.75685000000000002</v>
      </c>
      <c r="BB27" t="str">
        <v>NaN</v>
      </c>
      <c r="BC27">
        <v>0.16650200000000001</v>
      </c>
      <c r="BD27">
        <v>-1.1084999999999999E-2</v>
      </c>
      <c r="BE27">
        <v>0</v>
      </c>
      <c r="BF27">
        <v>0</v>
      </c>
      <c r="BG27">
        <v>0.71587400000000001</v>
      </c>
      <c r="BH27">
        <v>-0.38939600000000002</v>
      </c>
      <c r="BI27">
        <v>0</v>
      </c>
      <c r="BJ27">
        <v>0</v>
      </c>
      <c r="BK27">
        <v>0</v>
      </c>
    </row>
    <row r="28" spans="1:72" x14ac:dyDescent="0.45">
      <c r="A28" s="19" t="s">
        <v>21</v>
      </c>
      <c r="B28" s="1">
        <v>7264</v>
      </c>
      <c r="C28" s="9">
        <v>-3.4611000000000003E-2</v>
      </c>
      <c r="D28" s="1">
        <v>22.610239</v>
      </c>
      <c r="E28" s="1">
        <v>-79.494630000000001</v>
      </c>
      <c r="F28" s="1">
        <v>-15.270137</v>
      </c>
      <c r="G28" s="9">
        <v>0.25372499999999998</v>
      </c>
      <c r="H28" s="1">
        <v>14.868964999999999</v>
      </c>
      <c r="I28" s="1">
        <v>78.257959999999997</v>
      </c>
      <c r="L28" s="40" t="s">
        <v>3</v>
      </c>
      <c r="M28" s="24">
        <v>-6.433033</v>
      </c>
      <c r="N28" s="25">
        <v>-6.4320899999999996</v>
      </c>
      <c r="O28" s="25">
        <v>-6.4314660000000003</v>
      </c>
      <c r="P28" s="25">
        <v>-6.4314400000000003</v>
      </c>
      <c r="Q28" s="25">
        <v>-6.4314489999999997</v>
      </c>
      <c r="R28" s="25">
        <v>-6.431451</v>
      </c>
      <c r="S28" s="25">
        <v>-6.4314730000000004</v>
      </c>
      <c r="T28" s="25">
        <v>-6.4314999999999998</v>
      </c>
      <c r="U28" s="25">
        <v>-6.4322780000000002</v>
      </c>
      <c r="V28" s="25">
        <v>-6.4314650000000002</v>
      </c>
      <c r="W28" s="25">
        <v>-6.4314840000000002</v>
      </c>
      <c r="X28" s="26">
        <v>-6.4314549999999997</v>
      </c>
      <c r="AY28" t="s">
        <v>27</v>
      </c>
      <c r="AZ28">
        <f>O56</f>
        <v>-0.75685000000000002</v>
      </c>
      <c r="BA28" s="21">
        <f>$AZ28/BA$27</f>
        <v>1</v>
      </c>
      <c r="BB28" s="22" t="e">
        <f t="shared" ref="BB28:BK53" si="0">$AZ28/BB$27</f>
        <v>#VALUE!</v>
      </c>
      <c r="BC28" s="22">
        <f t="shared" si="0"/>
        <v>-4.5455910439514238</v>
      </c>
      <c r="BD28" s="22">
        <f t="shared" si="0"/>
        <v>68.27695083446099</v>
      </c>
      <c r="BE28" s="22" t="e">
        <f t="shared" si="0"/>
        <v>#DIV/0!</v>
      </c>
      <c r="BF28" s="22" t="e">
        <f t="shared" si="0"/>
        <v>#DIV/0!</v>
      </c>
      <c r="BG28" s="22">
        <f t="shared" si="0"/>
        <v>-1.0572391230859062</v>
      </c>
      <c r="BH28" s="22">
        <f t="shared" si="0"/>
        <v>1.943651193129873</v>
      </c>
      <c r="BI28" s="22" t="e">
        <f t="shared" si="0"/>
        <v>#DIV/0!</v>
      </c>
      <c r="BJ28" s="22" t="e">
        <f t="shared" si="0"/>
        <v>#DIV/0!</v>
      </c>
      <c r="BK28" s="23" t="e">
        <f>$AZ28/BK$27</f>
        <v>#DIV/0!</v>
      </c>
    </row>
    <row r="29" spans="1:72" x14ac:dyDescent="0.45">
      <c r="A29" s="19" t="s">
        <v>22</v>
      </c>
      <c r="B29" s="1">
        <v>7264</v>
      </c>
      <c r="C29" s="9">
        <v>3.7069999999999999E-2</v>
      </c>
      <c r="D29" s="1">
        <v>18.285384000000001</v>
      </c>
      <c r="E29" s="1">
        <v>-58.309480000000001</v>
      </c>
      <c r="F29" s="1">
        <v>-12.670703</v>
      </c>
      <c r="G29" s="9">
        <v>-4.3439999999999999E-2</v>
      </c>
      <c r="H29" s="1">
        <v>12.666252</v>
      </c>
      <c r="I29" s="1">
        <v>63.12876</v>
      </c>
      <c r="L29" s="40" t="s">
        <v>4</v>
      </c>
      <c r="M29" s="24">
        <v>1.2209829999999999</v>
      </c>
      <c r="N29" s="25">
        <v>1.212553</v>
      </c>
      <c r="O29" s="25">
        <v>1.2318929999999999</v>
      </c>
      <c r="P29" s="25">
        <v>1.231922</v>
      </c>
      <c r="Q29" s="25">
        <v>1.231884</v>
      </c>
      <c r="R29" s="25">
        <v>1.231976</v>
      </c>
      <c r="S29" s="25">
        <v>1.231865</v>
      </c>
      <c r="T29" s="25">
        <v>1.231889</v>
      </c>
      <c r="U29" s="25">
        <v>1.212601</v>
      </c>
      <c r="V29" s="25">
        <v>1.2318819999999999</v>
      </c>
      <c r="W29" s="25">
        <v>1.2319</v>
      </c>
      <c r="X29" s="26">
        <v>1.2319020000000001</v>
      </c>
      <c r="AY29" t="s">
        <v>29</v>
      </c>
      <c r="AZ29" t="str">
        <f>O57</f>
        <v>NaN</v>
      </c>
      <c r="BA29" s="24" t="e">
        <f t="shared" ref="BA29:BA53" si="1">$AZ29/BA$27</f>
        <v>#VALUE!</v>
      </c>
      <c r="BB29" s="25" t="e">
        <f t="shared" si="0"/>
        <v>#VALUE!</v>
      </c>
      <c r="BC29" s="25" t="e">
        <f t="shared" si="0"/>
        <v>#VALUE!</v>
      </c>
      <c r="BD29" s="25" t="e">
        <f t="shared" si="0"/>
        <v>#VALUE!</v>
      </c>
      <c r="BE29" s="25" t="e">
        <f t="shared" si="0"/>
        <v>#VALUE!</v>
      </c>
      <c r="BF29" s="25" t="e">
        <f t="shared" si="0"/>
        <v>#VALUE!</v>
      </c>
      <c r="BG29" s="25" t="e">
        <f t="shared" si="0"/>
        <v>#VALUE!</v>
      </c>
      <c r="BH29" s="25" t="e">
        <f t="shared" si="0"/>
        <v>#VALUE!</v>
      </c>
      <c r="BI29" s="25" t="e">
        <f t="shared" si="0"/>
        <v>#VALUE!</v>
      </c>
      <c r="BJ29" s="25" t="e">
        <f t="shared" si="0"/>
        <v>#VALUE!</v>
      </c>
      <c r="BK29" s="26" t="e">
        <f t="shared" si="0"/>
        <v>#VALUE!</v>
      </c>
    </row>
    <row r="30" spans="1:72" x14ac:dyDescent="0.45">
      <c r="A30" s="19" t="s">
        <v>23</v>
      </c>
      <c r="B30" s="1">
        <v>7264</v>
      </c>
      <c r="C30" s="9">
        <v>2.7854E-2</v>
      </c>
      <c r="D30" s="1">
        <v>12.38358</v>
      </c>
      <c r="E30" s="1">
        <v>-45.784410000000001</v>
      </c>
      <c r="F30" s="1">
        <v>-7.9556519999999997</v>
      </c>
      <c r="G30" s="9">
        <v>-6.8925E-2</v>
      </c>
      <c r="H30" s="1">
        <v>8.0140480000000007</v>
      </c>
      <c r="I30" s="1">
        <v>48.642659999999999</v>
      </c>
      <c r="L30" s="40" t="s">
        <v>5</v>
      </c>
      <c r="M30" s="24">
        <v>-2.8077380000000001</v>
      </c>
      <c r="N30" s="25">
        <v>-2.8210760000000001</v>
      </c>
      <c r="O30" s="25">
        <v>-2.8110520000000001</v>
      </c>
      <c r="P30" s="25">
        <v>-2.8110490000000001</v>
      </c>
      <c r="Q30" s="25">
        <v>-2.8110580000000001</v>
      </c>
      <c r="R30" s="25">
        <v>-2.8110789999999999</v>
      </c>
      <c r="S30" s="25">
        <v>-2.8110599999999999</v>
      </c>
      <c r="T30" s="25">
        <v>-2.8110379999999999</v>
      </c>
      <c r="U30" s="25">
        <v>-2.8211750000000002</v>
      </c>
      <c r="V30" s="25">
        <v>-2.8110409999999999</v>
      </c>
      <c r="W30" s="25">
        <v>-2.8110520000000001</v>
      </c>
      <c r="X30" s="26">
        <v>-2.8110490000000001</v>
      </c>
      <c r="AY30" t="s">
        <v>31</v>
      </c>
      <c r="AZ30">
        <f>O58</f>
        <v>0.16650200000000001</v>
      </c>
      <c r="BA30" s="24">
        <f t="shared" si="1"/>
        <v>-0.21999339367113696</v>
      </c>
      <c r="BB30" s="25" t="e">
        <f t="shared" si="0"/>
        <v>#VALUE!</v>
      </c>
      <c r="BC30" s="25">
        <f t="shared" si="0"/>
        <v>1</v>
      </c>
      <c r="BD30" s="25">
        <f t="shared" si="0"/>
        <v>-15.02047812359044</v>
      </c>
      <c r="BE30" s="25" t="e">
        <f t="shared" si="0"/>
        <v>#DIV/0!</v>
      </c>
      <c r="BF30" s="25" t="e">
        <f t="shared" si="0"/>
        <v>#DIV/0!</v>
      </c>
      <c r="BG30" s="25">
        <f t="shared" si="0"/>
        <v>0.23258562260956539</v>
      </c>
      <c r="BH30" s="25">
        <f t="shared" si="0"/>
        <v>-0.42759042208959519</v>
      </c>
      <c r="BI30" s="25" t="e">
        <f t="shared" si="0"/>
        <v>#DIV/0!</v>
      </c>
      <c r="BJ30" s="25" t="e">
        <f t="shared" si="0"/>
        <v>#DIV/0!</v>
      </c>
      <c r="BK30" s="26" t="e">
        <f t="shared" si="0"/>
        <v>#DIV/0!</v>
      </c>
    </row>
    <row r="31" spans="1:72" x14ac:dyDescent="0.45">
      <c r="A31" s="19" t="s">
        <v>24</v>
      </c>
      <c r="B31" s="1">
        <v>7264</v>
      </c>
      <c r="C31" s="9">
        <v>-8.5442000000000004E-2</v>
      </c>
      <c r="D31" s="1">
        <v>6.5944630000000002</v>
      </c>
      <c r="E31" s="1">
        <v>-24.676079999999999</v>
      </c>
      <c r="F31" s="1">
        <v>-4.2055999999999996</v>
      </c>
      <c r="G31" s="9">
        <v>-7.0095000000000005E-2</v>
      </c>
      <c r="H31" s="1">
        <v>4.0367300000000004</v>
      </c>
      <c r="I31" s="1">
        <v>27.380240000000001</v>
      </c>
      <c r="L31" s="40" t="s">
        <v>6</v>
      </c>
      <c r="M31" s="24">
        <v>1.300948</v>
      </c>
      <c r="N31" s="25">
        <v>1.3021020000000001</v>
      </c>
      <c r="O31" s="25">
        <v>1.302181</v>
      </c>
      <c r="P31" s="25">
        <v>1.302181</v>
      </c>
      <c r="Q31" s="25">
        <v>1.3021830000000001</v>
      </c>
      <c r="R31" s="25">
        <v>1.3021830000000001</v>
      </c>
      <c r="S31" s="25">
        <v>1.302173</v>
      </c>
      <c r="T31" s="25">
        <v>1.3022260000000001</v>
      </c>
      <c r="U31" s="25">
        <v>1.302227</v>
      </c>
      <c r="V31" s="25">
        <v>1.3021849999999999</v>
      </c>
      <c r="W31" s="25">
        <v>1.3021879999999999</v>
      </c>
      <c r="X31" s="26">
        <v>1.302179</v>
      </c>
      <c r="AY31" t="s">
        <v>33</v>
      </c>
      <c r="AZ31">
        <f>O59</f>
        <v>-1.1084999999999999E-2</v>
      </c>
      <c r="BA31" s="24">
        <f t="shared" si="1"/>
        <v>1.4646231089383628E-2</v>
      </c>
      <c r="BB31" s="25" t="e">
        <f t="shared" si="0"/>
        <v>#VALUE!</v>
      </c>
      <c r="BC31" s="25">
        <f t="shared" si="0"/>
        <v>-6.6575776867545122E-2</v>
      </c>
      <c r="BD31" s="25">
        <f t="shared" si="0"/>
        <v>1</v>
      </c>
      <c r="BE31" s="25" t="e">
        <f t="shared" si="0"/>
        <v>#DIV/0!</v>
      </c>
      <c r="BF31" s="25" t="e">
        <f t="shared" si="0"/>
        <v>#DIV/0!</v>
      </c>
      <c r="BG31" s="25">
        <f t="shared" si="0"/>
        <v>-1.5484568513453483E-2</v>
      </c>
      <c r="BH31" s="25">
        <f t="shared" si="0"/>
        <v>2.8467164531736328E-2</v>
      </c>
      <c r="BI31" s="25" t="e">
        <f t="shared" si="0"/>
        <v>#DIV/0!</v>
      </c>
      <c r="BJ31" s="25" t="e">
        <f t="shared" si="0"/>
        <v>#DIV/0!</v>
      </c>
      <c r="BK31" s="26" t="e">
        <f t="shared" si="0"/>
        <v>#DIV/0!</v>
      </c>
    </row>
    <row r="32" spans="1:72" x14ac:dyDescent="0.45">
      <c r="A32" s="19" t="s">
        <v>25</v>
      </c>
      <c r="B32" s="1">
        <v>7264</v>
      </c>
      <c r="C32" s="9">
        <v>2.8084999999999999E-2</v>
      </c>
      <c r="D32" s="1">
        <v>12.276622</v>
      </c>
      <c r="E32" s="1">
        <v>-46.444540000000003</v>
      </c>
      <c r="F32" s="1">
        <v>-7.9173179999999999</v>
      </c>
      <c r="G32" s="9">
        <v>-7.1114999999999998E-2</v>
      </c>
      <c r="H32" s="1">
        <v>7.9242419999999996</v>
      </c>
      <c r="I32" s="1">
        <v>48.238930000000003</v>
      </c>
      <c r="L32" s="40" t="s">
        <v>7</v>
      </c>
      <c r="M32" s="24">
        <v>-3.61985</v>
      </c>
      <c r="N32" s="25">
        <v>-3.6026400000000001</v>
      </c>
      <c r="O32" s="25">
        <v>-3.621432</v>
      </c>
      <c r="P32" s="25">
        <v>-3.6214360000000001</v>
      </c>
      <c r="Q32" s="25">
        <v>-3.621432</v>
      </c>
      <c r="R32" s="25">
        <v>-3.6214490000000001</v>
      </c>
      <c r="S32" s="25">
        <v>-3.6214080000000002</v>
      </c>
      <c r="T32" s="25">
        <v>-3.6214189999999999</v>
      </c>
      <c r="U32" s="25">
        <v>-3.6027230000000001</v>
      </c>
      <c r="V32" s="25">
        <v>-3.6214330000000001</v>
      </c>
      <c r="W32" s="25">
        <v>-3.6214309999999998</v>
      </c>
      <c r="X32" s="26">
        <v>-3.621432</v>
      </c>
      <c r="BA32" s="24"/>
      <c r="BB32" s="25"/>
      <c r="BC32" s="25"/>
      <c r="BD32" s="25"/>
      <c r="BE32" s="25"/>
      <c r="BF32" s="25"/>
      <c r="BG32" s="25"/>
      <c r="BH32" s="25"/>
      <c r="BI32" s="25"/>
      <c r="BJ32" s="25"/>
      <c r="BK32" s="26"/>
    </row>
    <row r="33" spans="1:63" ht="14.65" thickBot="1" x14ac:dyDescent="0.5">
      <c r="A33" s="19" t="s">
        <v>26</v>
      </c>
      <c r="B33" s="1">
        <v>7264</v>
      </c>
      <c r="C33" s="9">
        <v>-5.6996999999999999E-2</v>
      </c>
      <c r="D33" s="1">
        <v>13.41469</v>
      </c>
      <c r="E33" s="1">
        <v>-47.782980000000002</v>
      </c>
      <c r="F33" s="1">
        <v>-8.9276470000000003</v>
      </c>
      <c r="G33" s="9">
        <v>-4.4964999999999998E-2</v>
      </c>
      <c r="H33" s="1">
        <v>9.0818600000000007</v>
      </c>
      <c r="I33" s="1">
        <v>43.900869999999998</v>
      </c>
      <c r="L33" s="40" t="s">
        <v>8</v>
      </c>
      <c r="M33" s="24">
        <v>-3.3851110000000002</v>
      </c>
      <c r="N33" s="25">
        <v>-3.3685390000000002</v>
      </c>
      <c r="O33" s="25">
        <v>-3.3901349999999999</v>
      </c>
      <c r="P33" s="25">
        <v>-3.3901469999999998</v>
      </c>
      <c r="Q33" s="25">
        <v>-3.390145</v>
      </c>
      <c r="R33" s="25">
        <v>-3.3901590000000001</v>
      </c>
      <c r="S33" s="25">
        <v>-3.3901189999999999</v>
      </c>
      <c r="T33" s="25">
        <v>-3.3900869999999999</v>
      </c>
      <c r="U33" s="25">
        <v>-3.3684989999999999</v>
      </c>
      <c r="V33" s="25">
        <v>-3.390117</v>
      </c>
      <c r="W33" s="25">
        <v>-3.39012</v>
      </c>
      <c r="X33" s="26">
        <v>-3.390145</v>
      </c>
      <c r="BA33" s="24"/>
      <c r="BB33" s="25"/>
      <c r="BC33" s="25"/>
      <c r="BD33" s="25"/>
      <c r="BE33" s="25"/>
      <c r="BF33" s="25"/>
      <c r="BG33" s="25"/>
      <c r="BH33" s="25"/>
      <c r="BI33" s="25"/>
      <c r="BJ33" s="25"/>
      <c r="BK33" s="26"/>
    </row>
    <row r="34" spans="1:63" x14ac:dyDescent="0.45">
      <c r="A34" s="19" t="s">
        <v>104</v>
      </c>
      <c r="B34" s="1">
        <v>7264</v>
      </c>
      <c r="C34" s="9">
        <v>9.6400000000000001E-4</v>
      </c>
      <c r="D34" s="1">
        <v>0.14322699999999999</v>
      </c>
      <c r="E34" s="1">
        <v>-2</v>
      </c>
      <c r="F34" s="1">
        <v>0</v>
      </c>
      <c r="G34" s="9">
        <v>0</v>
      </c>
      <c r="H34" s="1">
        <v>0</v>
      </c>
      <c r="I34" s="1">
        <v>2</v>
      </c>
      <c r="L34" s="40" t="s">
        <v>9</v>
      </c>
      <c r="M34" s="21">
        <v>-4.0308270000000004</v>
      </c>
      <c r="N34" s="22">
        <v>-4.0205529999999996</v>
      </c>
      <c r="O34" s="22">
        <v>-4.0271559999999997</v>
      </c>
      <c r="P34" s="22">
        <v>-4.0271439999999998</v>
      </c>
      <c r="Q34" s="22">
        <v>-4.0271540000000003</v>
      </c>
      <c r="R34" s="22">
        <v>-4.0271039999999996</v>
      </c>
      <c r="S34" s="22">
        <v>-4.027183</v>
      </c>
      <c r="T34" s="22">
        <v>-4.0271520000000001</v>
      </c>
      <c r="U34" s="22">
        <v>-4.0206160000000004</v>
      </c>
      <c r="V34" s="22">
        <v>-4.0271660000000002</v>
      </c>
      <c r="W34" s="22">
        <v>-4.0271540000000003</v>
      </c>
      <c r="X34" s="23">
        <v>-4.0271569999999999</v>
      </c>
      <c r="AY34" t="s">
        <v>35</v>
      </c>
      <c r="AZ34">
        <f>O60</f>
        <v>0.71587400000000001</v>
      </c>
      <c r="BA34" s="24">
        <f t="shared" si="1"/>
        <v>-0.94585981370152605</v>
      </c>
      <c r="BB34" s="25" t="e">
        <f t="shared" si="0"/>
        <v>#VALUE!</v>
      </c>
      <c r="BC34" s="25">
        <f t="shared" si="0"/>
        <v>4.2994918979952192</v>
      </c>
      <c r="BD34" s="25">
        <f t="shared" si="0"/>
        <v>-64.580423996391531</v>
      </c>
      <c r="BE34" s="25" t="e">
        <f t="shared" si="0"/>
        <v>#DIV/0!</v>
      </c>
      <c r="BF34" s="25" t="e">
        <f t="shared" si="0"/>
        <v>#DIV/0!</v>
      </c>
      <c r="BG34" s="25">
        <f t="shared" si="0"/>
        <v>1</v>
      </c>
      <c r="BH34" s="25">
        <f t="shared" si="0"/>
        <v>-1.8384215554345704</v>
      </c>
      <c r="BI34" s="25" t="e">
        <f t="shared" si="0"/>
        <v>#DIV/0!</v>
      </c>
      <c r="BJ34" s="25" t="e">
        <f t="shared" si="0"/>
        <v>#DIV/0!</v>
      </c>
      <c r="BK34" s="26" t="e">
        <f t="shared" si="0"/>
        <v>#DIV/0!</v>
      </c>
    </row>
    <row r="35" spans="1:63" x14ac:dyDescent="0.45">
      <c r="A35" s="19" t="s">
        <v>105</v>
      </c>
      <c r="B35" s="1">
        <v>7264</v>
      </c>
      <c r="C35" s="9">
        <v>9.6400000000000001E-4</v>
      </c>
      <c r="D35" s="1">
        <v>0.273426</v>
      </c>
      <c r="E35" s="1">
        <v>-7</v>
      </c>
      <c r="F35" s="1">
        <v>0</v>
      </c>
      <c r="G35" s="9">
        <v>0</v>
      </c>
      <c r="H35" s="1">
        <v>0</v>
      </c>
      <c r="I35" s="1">
        <v>4</v>
      </c>
      <c r="L35" s="40" t="s">
        <v>89</v>
      </c>
      <c r="M35" s="24">
        <v>-2.1201000000000001E-2</v>
      </c>
      <c r="N35" s="25">
        <v>-2.6967000000000001E-2</v>
      </c>
      <c r="O35" s="25">
        <v>-2.0514999999999999E-2</v>
      </c>
      <c r="P35" s="25">
        <v>-2.051E-2</v>
      </c>
      <c r="Q35" s="25">
        <v>-2.0511000000000001E-2</v>
      </c>
      <c r="R35" s="25">
        <v>-2.0525000000000002E-2</v>
      </c>
      <c r="S35" s="25">
        <v>-2.0521000000000001E-2</v>
      </c>
      <c r="T35" s="25">
        <v>-2.0614E-2</v>
      </c>
      <c r="U35" s="25">
        <v>-2.7054999999999999E-2</v>
      </c>
      <c r="V35" s="25">
        <v>-2.051E-2</v>
      </c>
      <c r="W35" s="25">
        <v>-2.0535999999999999E-2</v>
      </c>
      <c r="X35" s="26">
        <v>-2.0503E-2</v>
      </c>
      <c r="AY35" t="s">
        <v>37</v>
      </c>
      <c r="AZ35">
        <f>O61</f>
        <v>-0.38939600000000002</v>
      </c>
      <c r="BA35" s="24">
        <f t="shared" si="1"/>
        <v>0.51449560679130613</v>
      </c>
      <c r="BB35" s="25" t="e">
        <f t="shared" si="0"/>
        <v>#VALUE!</v>
      </c>
      <c r="BC35" s="25">
        <f t="shared" si="0"/>
        <v>-2.3386866223829141</v>
      </c>
      <c r="BD35" s="25">
        <f t="shared" si="0"/>
        <v>35.128191249436178</v>
      </c>
      <c r="BE35" s="25" t="e">
        <f t="shared" si="0"/>
        <v>#DIV/0!</v>
      </c>
      <c r="BF35" s="25" t="e">
        <f t="shared" si="0"/>
        <v>#DIV/0!</v>
      </c>
      <c r="BG35" s="25">
        <f t="shared" si="0"/>
        <v>-0.54394488415559161</v>
      </c>
      <c r="BH35" s="25">
        <f t="shared" si="0"/>
        <v>1</v>
      </c>
      <c r="BI35" s="25" t="e">
        <f t="shared" si="0"/>
        <v>#DIV/0!</v>
      </c>
      <c r="BJ35" s="25" t="e">
        <f t="shared" si="0"/>
        <v>#DIV/0!</v>
      </c>
      <c r="BK35" s="26" t="e">
        <f t="shared" si="0"/>
        <v>#DIV/0!</v>
      </c>
    </row>
    <row r="36" spans="1:63" x14ac:dyDescent="0.45">
      <c r="A36" s="42" t="s">
        <v>106</v>
      </c>
      <c r="B36" s="43">
        <v>7264</v>
      </c>
      <c r="C36" s="44">
        <v>-1.3799999999999999E-4</v>
      </c>
      <c r="D36" s="43">
        <v>0.15873300000000001</v>
      </c>
      <c r="E36" s="43">
        <v>-5</v>
      </c>
      <c r="F36" s="43">
        <v>0</v>
      </c>
      <c r="G36" s="44">
        <v>0</v>
      </c>
      <c r="H36" s="43">
        <v>0</v>
      </c>
      <c r="I36" s="43">
        <v>3</v>
      </c>
      <c r="L36" s="40" t="s">
        <v>123</v>
      </c>
      <c r="M36" s="24">
        <v>-2.4685220000000001</v>
      </c>
      <c r="N36" s="25">
        <v>-2.485852</v>
      </c>
      <c r="O36" s="25">
        <v>-2.471193</v>
      </c>
      <c r="P36" s="25">
        <v>-2.471206</v>
      </c>
      <c r="Q36" s="25">
        <v>-2.4711989999999999</v>
      </c>
      <c r="R36" s="25">
        <v>-2.4712339999999999</v>
      </c>
      <c r="S36" s="25">
        <v>-2.47119</v>
      </c>
      <c r="T36" s="25">
        <v>-2.4712429999999999</v>
      </c>
      <c r="U36" s="25">
        <v>-2.4857140000000002</v>
      </c>
      <c r="V36" s="25">
        <v>-2.4711880000000002</v>
      </c>
      <c r="W36" s="25">
        <v>-2.4712049999999999</v>
      </c>
      <c r="X36" s="26">
        <v>-2.4712019999999999</v>
      </c>
      <c r="BA36" s="24"/>
      <c r="BB36" s="25"/>
      <c r="BC36" s="25"/>
      <c r="BD36" s="25"/>
      <c r="BE36" s="25"/>
      <c r="BF36" s="25"/>
      <c r="BG36" s="25"/>
      <c r="BH36" s="25"/>
      <c r="BI36" s="25"/>
      <c r="BJ36" s="25"/>
      <c r="BK36" s="26"/>
    </row>
    <row r="37" spans="1:63" x14ac:dyDescent="0.45">
      <c r="A37" s="42" t="s">
        <v>107</v>
      </c>
      <c r="B37" s="43">
        <v>7264</v>
      </c>
      <c r="C37" s="44">
        <v>1.2390000000000001E-3</v>
      </c>
      <c r="D37" s="43">
        <v>0.25465199999999999</v>
      </c>
      <c r="E37" s="43">
        <v>-3</v>
      </c>
      <c r="F37" s="43">
        <v>0</v>
      </c>
      <c r="G37" s="44">
        <v>0</v>
      </c>
      <c r="H37" s="43">
        <v>0</v>
      </c>
      <c r="I37" s="43">
        <v>3</v>
      </c>
      <c r="L37" s="40" t="s">
        <v>124</v>
      </c>
      <c r="M37" s="24">
        <v>-4.3955650000000004</v>
      </c>
      <c r="N37" s="25">
        <v>-4.3588779999999998</v>
      </c>
      <c r="O37" s="25">
        <v>-4.3999930000000003</v>
      </c>
      <c r="P37" s="25">
        <v>-4.4000159999999999</v>
      </c>
      <c r="Q37" s="25">
        <v>-4.3999930000000003</v>
      </c>
      <c r="R37" s="25">
        <v>-4.400029</v>
      </c>
      <c r="S37" s="25">
        <v>-4.3999930000000003</v>
      </c>
      <c r="T37" s="25">
        <v>-4.3999360000000003</v>
      </c>
      <c r="U37" s="25">
        <v>-4.3589289999999998</v>
      </c>
      <c r="V37" s="25">
        <v>-4.3999790000000001</v>
      </c>
      <c r="W37" s="25">
        <v>-4.3999829999999998</v>
      </c>
      <c r="X37" s="26">
        <v>-4.3999940000000004</v>
      </c>
      <c r="BA37" s="24"/>
      <c r="BB37" s="25"/>
      <c r="BC37" s="25"/>
      <c r="BD37" s="25"/>
      <c r="BE37" s="25"/>
      <c r="BF37" s="25"/>
      <c r="BG37" s="25"/>
      <c r="BH37" s="25"/>
      <c r="BI37" s="25"/>
      <c r="BJ37" s="25"/>
      <c r="BK37" s="26"/>
    </row>
    <row r="38" spans="1:63" x14ac:dyDescent="0.45">
      <c r="A38" s="42" t="s">
        <v>108</v>
      </c>
      <c r="B38" s="43">
        <v>7264</v>
      </c>
      <c r="C38" s="44">
        <v>-1.0737999999999999E-2</v>
      </c>
      <c r="D38" s="43">
        <v>2.922355</v>
      </c>
      <c r="E38" s="43">
        <v>-18</v>
      </c>
      <c r="F38" s="43">
        <v>-1</v>
      </c>
      <c r="G38" s="44">
        <v>0</v>
      </c>
      <c r="H38" s="43">
        <v>1</v>
      </c>
      <c r="I38" s="43">
        <v>15</v>
      </c>
      <c r="L38" s="40" t="s">
        <v>94</v>
      </c>
      <c r="M38" s="24">
        <v>-0.457681</v>
      </c>
      <c r="N38" s="25">
        <v>-0.45515099999999997</v>
      </c>
      <c r="O38" s="25">
        <v>-0.45549800000000001</v>
      </c>
      <c r="P38" s="25">
        <v>-0.45549200000000001</v>
      </c>
      <c r="Q38" s="25">
        <v>-0.45549600000000001</v>
      </c>
      <c r="R38" s="25">
        <v>-0.45547700000000002</v>
      </c>
      <c r="S38" s="25">
        <v>-0.455511</v>
      </c>
      <c r="T38" s="25">
        <v>-0.45552599999999999</v>
      </c>
      <c r="U38" s="25">
        <v>-0.45513199999999998</v>
      </c>
      <c r="V38" s="25">
        <v>-0.455507</v>
      </c>
      <c r="W38" s="25">
        <v>-0.45550200000000002</v>
      </c>
      <c r="X38" s="26">
        <v>-0.45549400000000001</v>
      </c>
      <c r="BA38" s="24"/>
      <c r="BB38" s="25"/>
      <c r="BC38" s="25"/>
      <c r="BD38" s="25"/>
      <c r="BE38" s="25"/>
      <c r="BF38" s="25"/>
      <c r="BG38" s="25"/>
      <c r="BH38" s="25"/>
      <c r="BI38" s="25"/>
      <c r="BJ38" s="25"/>
      <c r="BK38" s="26"/>
    </row>
    <row r="39" spans="1:63" x14ac:dyDescent="0.45">
      <c r="A39" s="42" t="s">
        <v>109</v>
      </c>
      <c r="B39" s="43">
        <v>7264</v>
      </c>
      <c r="C39" s="44">
        <v>6.8800000000000003E-4</v>
      </c>
      <c r="D39" s="43">
        <v>9.8868999999999999E-2</v>
      </c>
      <c r="E39" s="43">
        <v>-2</v>
      </c>
      <c r="F39" s="43">
        <v>0</v>
      </c>
      <c r="G39" s="44">
        <v>0</v>
      </c>
      <c r="H39" s="43">
        <v>0</v>
      </c>
      <c r="I39" s="43">
        <v>3</v>
      </c>
      <c r="L39" s="40" t="s">
        <v>95</v>
      </c>
      <c r="M39" s="24">
        <v>0.30687900000000001</v>
      </c>
      <c r="N39" s="41">
        <v>0.18088699999999999</v>
      </c>
      <c r="O39" s="25">
        <v>0.30908999999999998</v>
      </c>
      <c r="P39" s="25">
        <v>0.30909900000000001</v>
      </c>
      <c r="Q39" s="25">
        <v>0.30909500000000001</v>
      </c>
      <c r="R39" s="25">
        <v>0.30910100000000001</v>
      </c>
      <c r="S39" s="25">
        <v>0.30910300000000002</v>
      </c>
      <c r="T39" s="25">
        <v>0.30901200000000001</v>
      </c>
      <c r="U39" s="25">
        <v>0.18091199999999999</v>
      </c>
      <c r="V39" s="25">
        <v>0.309091</v>
      </c>
      <c r="W39" s="25">
        <v>0.30907800000000002</v>
      </c>
      <c r="X39" s="26">
        <v>0.30910100000000001</v>
      </c>
      <c r="BA39" s="24"/>
      <c r="BB39" s="25"/>
      <c r="BC39" s="25"/>
      <c r="BD39" s="25"/>
      <c r="BE39" s="25"/>
      <c r="BF39" s="25"/>
      <c r="BG39" s="25"/>
      <c r="BH39" s="25"/>
      <c r="BI39" s="25"/>
      <c r="BJ39" s="25"/>
      <c r="BK39" s="26"/>
    </row>
    <row r="40" spans="1:63" x14ac:dyDescent="0.45">
      <c r="A40" s="42" t="s">
        <v>110</v>
      </c>
      <c r="B40" s="43">
        <v>7264</v>
      </c>
      <c r="C40" s="44">
        <v>-4.6810000000000003E-3</v>
      </c>
      <c r="D40" s="43">
        <v>0.12845300000000001</v>
      </c>
      <c r="E40" s="43">
        <v>-2</v>
      </c>
      <c r="F40" s="43">
        <v>0</v>
      </c>
      <c r="G40" s="44">
        <v>0</v>
      </c>
      <c r="H40" s="43">
        <v>0</v>
      </c>
      <c r="I40" s="43">
        <v>2</v>
      </c>
      <c r="L40" s="40" t="s">
        <v>125</v>
      </c>
      <c r="M40" s="24">
        <v>-0.50943799999999995</v>
      </c>
      <c r="N40" s="41">
        <v>-7.5677999999999995E-2</v>
      </c>
      <c r="O40" s="25">
        <v>-0.49327300000000002</v>
      </c>
      <c r="P40" s="25">
        <v>-0.49324499999999999</v>
      </c>
      <c r="Q40" s="25">
        <v>-0.493284</v>
      </c>
      <c r="R40" s="25">
        <v>-0.49311700000000003</v>
      </c>
      <c r="S40" s="25">
        <v>-0.493342</v>
      </c>
      <c r="T40" s="25">
        <v>-0.49309999999999998</v>
      </c>
      <c r="U40" s="25">
        <v>-7.5684000000000001E-2</v>
      </c>
      <c r="V40" s="25">
        <v>-0.49334299999999998</v>
      </c>
      <c r="W40" s="25">
        <v>-0.49323499999999998</v>
      </c>
      <c r="X40" s="26">
        <v>-0.49328499999999997</v>
      </c>
      <c r="BA40" s="24"/>
      <c r="BB40" s="25"/>
      <c r="BC40" s="25"/>
      <c r="BD40" s="25"/>
      <c r="BE40" s="25"/>
      <c r="BF40" s="25"/>
      <c r="BG40" s="25"/>
      <c r="BH40" s="25"/>
      <c r="BI40" s="25"/>
      <c r="BJ40" s="25"/>
      <c r="BK40" s="26"/>
    </row>
    <row r="41" spans="1:63" x14ac:dyDescent="0.45">
      <c r="A41" s="42" t="s">
        <v>111</v>
      </c>
      <c r="B41" s="43">
        <v>7264</v>
      </c>
      <c r="C41" s="44">
        <v>-2.7500000000000002E-4</v>
      </c>
      <c r="D41" s="43">
        <v>0.33271299999999998</v>
      </c>
      <c r="E41" s="43">
        <v>-7</v>
      </c>
      <c r="F41" s="43">
        <v>0</v>
      </c>
      <c r="G41" s="44">
        <v>0</v>
      </c>
      <c r="H41" s="43">
        <v>0</v>
      </c>
      <c r="I41" s="43">
        <v>6</v>
      </c>
      <c r="L41" s="40" t="s">
        <v>126</v>
      </c>
      <c r="M41" s="24">
        <v>-1.456072</v>
      </c>
      <c r="N41" s="25">
        <v>-1.4688669999999999</v>
      </c>
      <c r="O41" s="25">
        <v>-1.462645</v>
      </c>
      <c r="P41" s="25">
        <v>-1.4626410000000001</v>
      </c>
      <c r="Q41" s="25">
        <v>-1.462637</v>
      </c>
      <c r="R41" s="25">
        <v>-1.462723</v>
      </c>
      <c r="S41" s="25">
        <v>-1.4626209999999999</v>
      </c>
      <c r="T41" s="25">
        <v>-1.4627680000000001</v>
      </c>
      <c r="U41" s="25">
        <v>-1.4689749999999999</v>
      </c>
      <c r="V41" s="25">
        <v>-1.46262</v>
      </c>
      <c r="W41" s="25">
        <v>-1.4626680000000001</v>
      </c>
      <c r="X41" s="26">
        <v>-1.4626300000000001</v>
      </c>
      <c r="BA41" s="24"/>
      <c r="BB41" s="25"/>
      <c r="BC41" s="25"/>
      <c r="BD41" s="25"/>
      <c r="BE41" s="25"/>
      <c r="BF41" s="25"/>
      <c r="BG41" s="25"/>
      <c r="BH41" s="25"/>
      <c r="BI41" s="25"/>
      <c r="BJ41" s="25"/>
      <c r="BK41" s="26"/>
    </row>
    <row r="42" spans="1:63" x14ac:dyDescent="0.45">
      <c r="A42" s="42" t="s">
        <v>112</v>
      </c>
      <c r="B42" s="43">
        <v>7264</v>
      </c>
      <c r="C42" s="44">
        <v>-6.0569999999999999E-3</v>
      </c>
      <c r="D42" s="43">
        <v>1.0045839999999999</v>
      </c>
      <c r="E42" s="43">
        <v>-10</v>
      </c>
      <c r="F42" s="43">
        <v>0</v>
      </c>
      <c r="G42" s="44">
        <v>0</v>
      </c>
      <c r="H42" s="43">
        <v>0</v>
      </c>
      <c r="I42" s="43">
        <v>15</v>
      </c>
      <c r="L42" s="40" t="s">
        <v>98</v>
      </c>
      <c r="M42" s="24">
        <v>-1.9575640000000001</v>
      </c>
      <c r="N42" s="41">
        <v>-1.965803</v>
      </c>
      <c r="O42" s="25">
        <v>-1.9655210000000001</v>
      </c>
      <c r="P42" s="25">
        <v>-1.9655339999999999</v>
      </c>
      <c r="Q42" s="25">
        <v>-1.965519</v>
      </c>
      <c r="R42" s="25">
        <v>-1.9655910000000001</v>
      </c>
      <c r="S42" s="25">
        <v>-1.9654990000000001</v>
      </c>
      <c r="T42" s="25">
        <v>-1.9655879999999999</v>
      </c>
      <c r="U42" s="25">
        <v>-1.965889</v>
      </c>
      <c r="V42" s="25">
        <v>-1.9655</v>
      </c>
      <c r="W42" s="25">
        <v>-1.965538</v>
      </c>
      <c r="X42" s="26">
        <v>-1.9655180000000001</v>
      </c>
      <c r="BA42" s="24"/>
      <c r="BB42" s="25"/>
      <c r="BC42" s="25"/>
      <c r="BD42" s="25"/>
      <c r="BE42" s="25"/>
      <c r="BF42" s="25"/>
      <c r="BG42" s="25"/>
      <c r="BH42" s="25"/>
      <c r="BI42" s="25"/>
      <c r="BJ42" s="25"/>
      <c r="BK42" s="26"/>
    </row>
    <row r="43" spans="1:63" x14ac:dyDescent="0.45">
      <c r="A43" s="42" t="s">
        <v>113</v>
      </c>
      <c r="B43" s="43">
        <v>7264</v>
      </c>
      <c r="C43" s="44">
        <v>9.0860000000000003E-3</v>
      </c>
      <c r="D43" s="43">
        <v>0.350331</v>
      </c>
      <c r="E43" s="43">
        <v>-6</v>
      </c>
      <c r="F43" s="43">
        <v>0</v>
      </c>
      <c r="G43" s="44">
        <v>0</v>
      </c>
      <c r="H43" s="43">
        <v>0</v>
      </c>
      <c r="I43" s="43">
        <v>5</v>
      </c>
      <c r="L43" s="40" t="s">
        <v>99</v>
      </c>
      <c r="M43" s="24">
        <v>-1.3403929999999999</v>
      </c>
      <c r="N43" s="25">
        <v>-1.370722</v>
      </c>
      <c r="O43" s="25">
        <v>-1.3429489999999999</v>
      </c>
      <c r="P43" s="25">
        <v>-1.3429500000000001</v>
      </c>
      <c r="Q43" s="25">
        <v>-1.3429450000000001</v>
      </c>
      <c r="R43" s="25">
        <v>-1.3429800000000001</v>
      </c>
      <c r="S43" s="25">
        <v>-1.3429279999999999</v>
      </c>
      <c r="T43" s="25">
        <v>-1.343032</v>
      </c>
      <c r="U43" s="25">
        <v>-1.3707670000000001</v>
      </c>
      <c r="V43" s="25">
        <v>-1.3429329999999999</v>
      </c>
      <c r="W43" s="25">
        <v>-1.3429679999999999</v>
      </c>
      <c r="X43" s="26">
        <v>-1.34294</v>
      </c>
      <c r="BA43" s="24"/>
      <c r="BB43" s="25"/>
      <c r="BC43" s="25"/>
      <c r="BD43" s="25"/>
      <c r="BE43" s="25"/>
      <c r="BF43" s="25"/>
      <c r="BG43" s="25"/>
      <c r="BH43" s="25"/>
      <c r="BI43" s="25"/>
      <c r="BJ43" s="25"/>
      <c r="BK43" s="26"/>
    </row>
    <row r="44" spans="1:63" x14ac:dyDescent="0.45">
      <c r="A44" s="42" t="s">
        <v>114</v>
      </c>
      <c r="B44" s="43">
        <v>7264</v>
      </c>
      <c r="C44" s="44">
        <v>8.2600000000000002E-4</v>
      </c>
      <c r="D44" s="43">
        <v>0.13170999999999999</v>
      </c>
      <c r="E44" s="43">
        <v>-2</v>
      </c>
      <c r="F44" s="43">
        <v>0</v>
      </c>
      <c r="G44" s="44">
        <v>0</v>
      </c>
      <c r="H44" s="43">
        <v>0</v>
      </c>
      <c r="I44" s="43">
        <v>3</v>
      </c>
      <c r="L44" s="40" t="s">
        <v>101</v>
      </c>
      <c r="M44" s="24">
        <v>3.4478019999999998</v>
      </c>
      <c r="N44" s="25">
        <v>3.432712</v>
      </c>
      <c r="O44" s="25">
        <v>3.4511340000000001</v>
      </c>
      <c r="P44" s="25">
        <v>3.451146</v>
      </c>
      <c r="Q44" s="25">
        <v>3.451133</v>
      </c>
      <c r="R44" s="25">
        <v>3.4511690000000002</v>
      </c>
      <c r="S44" s="25">
        <v>3.4511259999999999</v>
      </c>
      <c r="T44" s="25">
        <v>3.4511639999999999</v>
      </c>
      <c r="U44" s="25">
        <v>3.4327909999999999</v>
      </c>
      <c r="V44" s="25">
        <v>3.4511250000000002</v>
      </c>
      <c r="W44" s="25">
        <v>3.4511409999999998</v>
      </c>
      <c r="X44" s="26">
        <v>3.4511340000000001</v>
      </c>
      <c r="BA44" s="24"/>
      <c r="BB44" s="25"/>
      <c r="BC44" s="25"/>
      <c r="BD44" s="25"/>
      <c r="BE44" s="25"/>
      <c r="BF44" s="25"/>
      <c r="BG44" s="25"/>
      <c r="BH44" s="25"/>
      <c r="BI44" s="25"/>
      <c r="BJ44" s="25"/>
      <c r="BK44" s="26"/>
    </row>
    <row r="45" spans="1:63" x14ac:dyDescent="0.45">
      <c r="A45" s="42" t="s">
        <v>115</v>
      </c>
      <c r="B45" s="43">
        <v>7264</v>
      </c>
      <c r="C45" s="44">
        <v>-1.652E-3</v>
      </c>
      <c r="D45" s="43">
        <v>0.27114700000000003</v>
      </c>
      <c r="E45" s="43">
        <v>-5</v>
      </c>
      <c r="F45" s="43">
        <v>0</v>
      </c>
      <c r="G45" s="44">
        <v>0</v>
      </c>
      <c r="H45" s="43">
        <v>0</v>
      </c>
      <c r="I45" s="43">
        <v>4</v>
      </c>
      <c r="L45" s="40" t="s">
        <v>102</v>
      </c>
      <c r="M45" s="24">
        <v>2.186477</v>
      </c>
      <c r="N45" s="25">
        <v>2.1793580000000001</v>
      </c>
      <c r="O45" s="25">
        <v>2.1825649999999999</v>
      </c>
      <c r="P45" s="25">
        <v>2.1825580000000002</v>
      </c>
      <c r="Q45" s="25">
        <v>2.182566</v>
      </c>
      <c r="R45" s="25">
        <v>2.1825389999999998</v>
      </c>
      <c r="S45" s="25">
        <v>2.1825610000000002</v>
      </c>
      <c r="T45" s="25">
        <v>2.1825770000000002</v>
      </c>
      <c r="U45" s="25">
        <v>2.1793429999999998</v>
      </c>
      <c r="V45" s="25">
        <v>2.182579</v>
      </c>
      <c r="W45" s="25">
        <v>2.1825640000000002</v>
      </c>
      <c r="X45" s="26">
        <v>2.1825619999999999</v>
      </c>
      <c r="BA45" s="24"/>
      <c r="BB45" s="25"/>
      <c r="BC45" s="25"/>
      <c r="BD45" s="25"/>
      <c r="BE45" s="25"/>
      <c r="BF45" s="25"/>
      <c r="BG45" s="25"/>
      <c r="BH45" s="25"/>
      <c r="BI45" s="25"/>
      <c r="BJ45" s="25"/>
      <c r="BK45" s="26"/>
    </row>
    <row r="46" spans="1:63" x14ac:dyDescent="0.45">
      <c r="A46" s="42" t="s">
        <v>116</v>
      </c>
      <c r="B46" s="43">
        <v>7264</v>
      </c>
      <c r="C46" s="44">
        <v>3.029E-3</v>
      </c>
      <c r="D46" s="43">
        <v>0.20253599999999999</v>
      </c>
      <c r="E46" s="43">
        <v>-2</v>
      </c>
      <c r="F46" s="43">
        <v>0</v>
      </c>
      <c r="G46" s="44">
        <v>0</v>
      </c>
      <c r="H46" s="43">
        <v>0</v>
      </c>
      <c r="I46" s="43">
        <v>4</v>
      </c>
      <c r="L46" s="40" t="s">
        <v>103</v>
      </c>
      <c r="M46" s="24">
        <v>0.88741300000000001</v>
      </c>
      <c r="N46" s="41">
        <v>0.87461599999999995</v>
      </c>
      <c r="O46" s="25">
        <v>0.88187599999999999</v>
      </c>
      <c r="P46" s="25">
        <v>0.88186699999999996</v>
      </c>
      <c r="Q46" s="25">
        <v>0.88187599999999999</v>
      </c>
      <c r="R46" s="25">
        <v>0.88181399999999999</v>
      </c>
      <c r="S46" s="25">
        <v>0.88193500000000002</v>
      </c>
      <c r="T46" s="25">
        <v>0.88182400000000005</v>
      </c>
      <c r="U46" s="25">
        <v>0.87455300000000002</v>
      </c>
      <c r="V46" s="25">
        <v>0.88189799999999996</v>
      </c>
      <c r="W46" s="25">
        <v>0.88186299999999995</v>
      </c>
      <c r="X46" s="26">
        <v>0.88187800000000005</v>
      </c>
      <c r="BA46" s="24"/>
      <c r="BB46" s="25"/>
      <c r="BC46" s="25"/>
      <c r="BD46" s="25"/>
      <c r="BE46" s="25"/>
      <c r="BF46" s="25"/>
      <c r="BG46" s="25"/>
      <c r="BH46" s="25"/>
      <c r="BI46" s="25"/>
      <c r="BJ46" s="25"/>
      <c r="BK46" s="26"/>
    </row>
    <row r="47" spans="1:63" x14ac:dyDescent="0.45">
      <c r="A47" s="42" t="s">
        <v>117</v>
      </c>
      <c r="B47" s="43">
        <v>7264</v>
      </c>
      <c r="C47" s="44">
        <v>2.8909999999999999E-3</v>
      </c>
      <c r="D47" s="43">
        <v>0.55966300000000002</v>
      </c>
      <c r="E47" s="43">
        <v>-5</v>
      </c>
      <c r="F47" s="43">
        <v>0</v>
      </c>
      <c r="G47" s="44">
        <v>0</v>
      </c>
      <c r="H47" s="43">
        <v>0</v>
      </c>
      <c r="I47" s="43">
        <v>4</v>
      </c>
      <c r="L47" s="40" t="s">
        <v>10</v>
      </c>
      <c r="M47" s="24">
        <v>30.239550000000001</v>
      </c>
      <c r="N47" s="41">
        <v>30.239408999999998</v>
      </c>
      <c r="O47" s="25">
        <v>30.239825</v>
      </c>
      <c r="P47" s="25">
        <v>30.239825</v>
      </c>
      <c r="Q47" s="25">
        <v>30.239825</v>
      </c>
      <c r="R47" s="25">
        <v>30.239826999999998</v>
      </c>
      <c r="S47" s="25">
        <v>30.239823000000001</v>
      </c>
      <c r="T47" s="25">
        <v>30.239826999999998</v>
      </c>
      <c r="U47" s="25">
        <v>30.239411</v>
      </c>
      <c r="V47" s="25">
        <v>30.239823999999999</v>
      </c>
      <c r="W47" s="25">
        <v>30.239825</v>
      </c>
      <c r="X47" s="26">
        <v>30.239825</v>
      </c>
      <c r="BA47" s="24"/>
      <c r="BB47" s="25"/>
      <c r="BC47" s="25"/>
      <c r="BD47" s="25"/>
      <c r="BE47" s="25"/>
      <c r="BF47" s="25"/>
      <c r="BG47" s="25"/>
      <c r="BH47" s="25"/>
      <c r="BI47" s="25"/>
      <c r="BJ47" s="25"/>
      <c r="BK47" s="26"/>
    </row>
    <row r="48" spans="1:63" ht="14.65" thickBot="1" x14ac:dyDescent="0.5">
      <c r="A48" s="42" t="s">
        <v>118</v>
      </c>
      <c r="B48" s="43">
        <v>7264</v>
      </c>
      <c r="C48" s="44">
        <v>-1.2390000000000001E-3</v>
      </c>
      <c r="D48" s="43">
        <v>0.11069</v>
      </c>
      <c r="E48" s="43">
        <v>-2</v>
      </c>
      <c r="F48" s="43">
        <v>0</v>
      </c>
      <c r="G48" s="44">
        <v>0</v>
      </c>
      <c r="H48" s="43">
        <v>0</v>
      </c>
      <c r="I48" s="43">
        <v>2</v>
      </c>
      <c r="L48" s="40" t="s">
        <v>11</v>
      </c>
      <c r="M48" s="27">
        <v>-12.591135</v>
      </c>
      <c r="N48" s="28">
        <v>-12.593843</v>
      </c>
      <c r="O48" s="28">
        <v>-12.588531</v>
      </c>
      <c r="P48" s="28">
        <v>-12.588520000000001</v>
      </c>
      <c r="Q48" s="28">
        <v>-12.58853</v>
      </c>
      <c r="R48" s="28">
        <v>-12.588495</v>
      </c>
      <c r="S48" s="28">
        <v>-12.58855</v>
      </c>
      <c r="T48" s="28">
        <v>-12.58853</v>
      </c>
      <c r="U48" s="28">
        <v>-12.593805</v>
      </c>
      <c r="V48" s="28">
        <v>-12.588547</v>
      </c>
      <c r="W48" s="28">
        <v>-12.58853</v>
      </c>
      <c r="X48" s="29">
        <v>-12.588528</v>
      </c>
      <c r="BA48" s="24"/>
      <c r="BB48" s="25"/>
      <c r="BC48" s="25"/>
      <c r="BD48" s="25"/>
      <c r="BE48" s="25"/>
      <c r="BF48" s="25"/>
      <c r="BG48" s="25"/>
      <c r="BH48" s="25"/>
      <c r="BI48" s="25"/>
      <c r="BJ48" s="25"/>
      <c r="BK48" s="26"/>
    </row>
    <row r="49" spans="1:63" x14ac:dyDescent="0.45">
      <c r="A49" s="42" t="s">
        <v>10</v>
      </c>
      <c r="B49" s="43"/>
      <c r="C49" s="44"/>
      <c r="D49" s="43"/>
      <c r="E49" s="43"/>
      <c r="F49" s="43"/>
      <c r="G49" s="44"/>
      <c r="H49" s="43"/>
      <c r="I49" s="43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BA49" s="24"/>
      <c r="BB49" s="25"/>
      <c r="BC49" s="25"/>
      <c r="BD49" s="25"/>
      <c r="BE49" s="25"/>
      <c r="BF49" s="25"/>
      <c r="BG49" s="25"/>
      <c r="BH49" s="25"/>
      <c r="BI49" s="25"/>
      <c r="BJ49" s="25"/>
      <c r="BK49" s="26"/>
    </row>
    <row r="50" spans="1:63" x14ac:dyDescent="0.45">
      <c r="A50" s="42" t="s">
        <v>11</v>
      </c>
      <c r="B50" s="43"/>
      <c r="C50" s="44"/>
      <c r="D50" s="43"/>
      <c r="E50" s="43"/>
      <c r="F50" s="43"/>
      <c r="G50" s="44"/>
      <c r="H50" s="43"/>
      <c r="I50" s="43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BA50" s="24"/>
      <c r="BB50" s="25"/>
      <c r="BC50" s="25"/>
      <c r="BD50" s="25"/>
      <c r="BE50" s="25"/>
      <c r="BF50" s="25"/>
      <c r="BG50" s="25"/>
      <c r="BH50" s="25"/>
      <c r="BI50" s="25"/>
      <c r="BJ50" s="25"/>
      <c r="BK50" s="26"/>
    </row>
    <row r="51" spans="1:63" x14ac:dyDescent="0.45">
      <c r="AY51" t="s">
        <v>43</v>
      </c>
      <c r="AZ51">
        <f t="shared" ref="AZ51:AZ53" si="2">O64</f>
        <v>-0.30418600000000001</v>
      </c>
      <c r="BA51" s="24">
        <f t="shared" si="1"/>
        <v>0.4019105503071943</v>
      </c>
      <c r="BB51" s="25" t="e">
        <f t="shared" si="0"/>
        <v>#VALUE!</v>
      </c>
      <c r="BC51" s="25">
        <f t="shared" si="0"/>
        <v>-1.8269209979459706</v>
      </c>
      <c r="BD51" s="25">
        <f t="shared" si="0"/>
        <v>27.441226883175464</v>
      </c>
      <c r="BE51" s="25" t="e">
        <f t="shared" si="0"/>
        <v>#DIV/0!</v>
      </c>
      <c r="BF51" s="25" t="e">
        <f t="shared" si="0"/>
        <v>#DIV/0!</v>
      </c>
      <c r="BG51" s="25">
        <f t="shared" si="0"/>
        <v>-0.42491555776575207</v>
      </c>
      <c r="BH51" s="25">
        <f t="shared" si="0"/>
        <v>0.78117392063606195</v>
      </c>
      <c r="BI51" s="25" t="e">
        <f t="shared" si="0"/>
        <v>#DIV/0!</v>
      </c>
      <c r="BJ51" s="25" t="e">
        <f t="shared" si="0"/>
        <v>#DIV/0!</v>
      </c>
      <c r="BK51" s="26" t="e">
        <f t="shared" si="0"/>
        <v>#DIV/0!</v>
      </c>
    </row>
    <row r="52" spans="1:63" x14ac:dyDescent="0.45">
      <c r="A52" s="20" t="s">
        <v>85</v>
      </c>
      <c r="M52">
        <f>COUNTIF(M$2:M$12,"&gt;1.96") +COUNTIF(M$2:M$12,"&lt;-1.96")</f>
        <v>0</v>
      </c>
      <c r="N52">
        <f t="shared" ref="N52:X52" si="3">COUNTIF(N$2:N$12,"&gt;1.96") +COUNTIF(N$2:N$12,"&lt;-1.96")</f>
        <v>0</v>
      </c>
      <c r="O52">
        <f t="shared" si="3"/>
        <v>4</v>
      </c>
      <c r="P52">
        <f t="shared" si="3"/>
        <v>1</v>
      </c>
      <c r="Q52">
        <f t="shared" si="3"/>
        <v>2</v>
      </c>
      <c r="R52">
        <f t="shared" si="3"/>
        <v>5</v>
      </c>
      <c r="S52">
        <f t="shared" si="3"/>
        <v>0</v>
      </c>
      <c r="T52">
        <f t="shared" si="3"/>
        <v>3</v>
      </c>
      <c r="U52">
        <f t="shared" si="3"/>
        <v>0</v>
      </c>
      <c r="V52">
        <f t="shared" si="3"/>
        <v>7</v>
      </c>
      <c r="W52">
        <f t="shared" si="3"/>
        <v>4</v>
      </c>
      <c r="X52">
        <f t="shared" si="3"/>
        <v>4</v>
      </c>
      <c r="AY52" t="s">
        <v>45</v>
      </c>
      <c r="AZ52">
        <f t="shared" si="2"/>
        <v>9.0043999999999999E-2</v>
      </c>
      <c r="BA52" s="24">
        <f t="shared" si="1"/>
        <v>-0.11897205522890929</v>
      </c>
      <c r="BB52" s="25" t="e">
        <f t="shared" si="0"/>
        <v>#VALUE!</v>
      </c>
      <c r="BC52" s="25">
        <f t="shared" si="0"/>
        <v>0.54079830872902424</v>
      </c>
      <c r="BD52" s="25">
        <f t="shared" si="0"/>
        <v>-8.1230491655390171</v>
      </c>
      <c r="BE52" s="25" t="e">
        <f t="shared" si="0"/>
        <v>#DIV/0!</v>
      </c>
      <c r="BF52" s="25" t="e">
        <f t="shared" si="0"/>
        <v>#DIV/0!</v>
      </c>
      <c r="BG52" s="25">
        <f t="shared" si="0"/>
        <v>0.12578191134194006</v>
      </c>
      <c r="BH52" s="25">
        <f t="shared" si="0"/>
        <v>-0.23124017709478267</v>
      </c>
      <c r="BI52" s="25" t="e">
        <f t="shared" si="0"/>
        <v>#DIV/0!</v>
      </c>
      <c r="BJ52" s="25" t="e">
        <f t="shared" si="0"/>
        <v>#DIV/0!</v>
      </c>
      <c r="BK52" s="26" t="e">
        <f t="shared" si="0"/>
        <v>#DIV/0!</v>
      </c>
    </row>
    <row r="53" spans="1:63" ht="14.65" thickBot="1" x14ac:dyDescent="0.5">
      <c r="A53" s="20" t="s">
        <v>86</v>
      </c>
      <c r="M53">
        <f>COUNTIF(M$13:M$23,"&gt;1.96") +COUNTIF(M$13:M$23,"&lt;-1.96")</f>
        <v>0</v>
      </c>
      <c r="N53">
        <f t="shared" ref="N53:X53" si="4">COUNTIF(N$13:N$23,"&gt;1.96") +COUNTIF(N$13:N$23,"&lt;-1.96")</f>
        <v>0</v>
      </c>
      <c r="O53">
        <f>COUNTIF(O$13:O$23,"&gt;1.96") +COUNTIF(O$13:O$23,"&lt;-1.96")</f>
        <v>3</v>
      </c>
      <c r="P53">
        <f t="shared" si="4"/>
        <v>1</v>
      </c>
      <c r="Q53">
        <f t="shared" si="4"/>
        <v>2</v>
      </c>
      <c r="R53">
        <f t="shared" si="4"/>
        <v>2</v>
      </c>
      <c r="S53">
        <f t="shared" si="4"/>
        <v>0</v>
      </c>
      <c r="T53">
        <f>COUNTIF(T$13:T$23,"&gt;1.96") +COUNTIF(T$13:T$23,"&lt;-1.96")</f>
        <v>8</v>
      </c>
      <c r="U53">
        <f t="shared" si="4"/>
        <v>5</v>
      </c>
      <c r="V53">
        <f t="shared" si="4"/>
        <v>1</v>
      </c>
      <c r="W53">
        <f t="shared" si="4"/>
        <v>2</v>
      </c>
      <c r="X53">
        <f t="shared" si="4"/>
        <v>2</v>
      </c>
      <c r="AY53" t="s">
        <v>47</v>
      </c>
      <c r="AZ53">
        <f t="shared" si="2"/>
        <v>-4.8739999999999999E-3</v>
      </c>
      <c r="BA53" s="27">
        <f t="shared" si="1"/>
        <v>6.4398493757019219E-3</v>
      </c>
      <c r="BB53" s="28" t="e">
        <f t="shared" si="0"/>
        <v>#VALUE!</v>
      </c>
      <c r="BC53" s="28">
        <f t="shared" si="0"/>
        <v>-2.9272921646586826E-2</v>
      </c>
      <c r="BD53" s="28">
        <f t="shared" si="0"/>
        <v>0.43969327920613444</v>
      </c>
      <c r="BE53" s="28" t="e">
        <f t="shared" si="0"/>
        <v>#DIV/0!</v>
      </c>
      <c r="BF53" s="28" t="e">
        <f t="shared" si="0"/>
        <v>#DIV/0!</v>
      </c>
      <c r="BG53" s="28">
        <f t="shared" si="0"/>
        <v>-6.8084607067724207E-3</v>
      </c>
      <c r="BH53" s="28">
        <f t="shared" si="0"/>
        <v>1.2516820922659709E-2</v>
      </c>
      <c r="BI53" s="28" t="e">
        <f t="shared" si="0"/>
        <v>#DIV/0!</v>
      </c>
      <c r="BJ53" s="28" t="e">
        <f t="shared" si="0"/>
        <v>#DIV/0!</v>
      </c>
      <c r="BK53" s="29" t="e">
        <f t="shared" si="0"/>
        <v>#DIV/0!</v>
      </c>
    </row>
    <row r="54" spans="1:63" ht="14.65" thickBot="1" x14ac:dyDescent="0.5"/>
    <row r="55" spans="1:63" x14ac:dyDescent="0.45">
      <c r="M55" s="21" t="s">
        <v>70</v>
      </c>
      <c r="N55" s="22" t="s">
        <v>70</v>
      </c>
      <c r="O55" s="22" t="s">
        <v>70</v>
      </c>
      <c r="P55" s="22" t="s">
        <v>70</v>
      </c>
      <c r="Q55" s="22" t="s">
        <v>70</v>
      </c>
      <c r="R55" s="22" t="s">
        <v>70</v>
      </c>
      <c r="S55" s="22" t="s">
        <v>70</v>
      </c>
      <c r="T55" s="22" t="s">
        <v>70</v>
      </c>
      <c r="U55" s="22" t="s">
        <v>70</v>
      </c>
      <c r="V55" s="22" t="s">
        <v>70</v>
      </c>
      <c r="W55" s="22" t="s">
        <v>70</v>
      </c>
      <c r="X55" s="23" t="s">
        <v>70</v>
      </c>
      <c r="AY55" t="s">
        <v>88</v>
      </c>
    </row>
    <row r="56" spans="1:63" ht="21" x14ac:dyDescent="0.45">
      <c r="A56" s="20" t="s">
        <v>0</v>
      </c>
      <c r="K56" s="100" t="s">
        <v>84</v>
      </c>
      <c r="L56" s="39" t="s">
        <v>0</v>
      </c>
      <c r="M56" s="24">
        <v>75.344660000000005</v>
      </c>
      <c r="N56" s="49" t="s">
        <v>1</v>
      </c>
      <c r="O56" s="52">
        <v>-0.75685000000000002</v>
      </c>
      <c r="P56" s="52">
        <v>-0.92333399999999999</v>
      </c>
      <c r="Q56" s="52">
        <v>-0.74576600000000004</v>
      </c>
      <c r="R56" s="52">
        <v>-1.472685</v>
      </c>
      <c r="S56" s="52">
        <v>-0.36636000000000002</v>
      </c>
      <c r="T56" s="52">
        <v>-1.1479999999999999</v>
      </c>
      <c r="U56" s="52">
        <v>-0.81317799999999996</v>
      </c>
      <c r="V56" s="52">
        <v>-0.45263599999999998</v>
      </c>
      <c r="W56" s="52">
        <v>-0.84685200000000005</v>
      </c>
      <c r="X56" s="54">
        <v>-0.75200699999999998</v>
      </c>
      <c r="BA56" t="s">
        <v>27</v>
      </c>
      <c r="BB56" t="s">
        <v>29</v>
      </c>
      <c r="BC56" t="s">
        <v>31</v>
      </c>
      <c r="BD56" t="s">
        <v>33</v>
      </c>
      <c r="BE56" t="s">
        <v>35</v>
      </c>
      <c r="BF56" t="s">
        <v>37</v>
      </c>
      <c r="BG56" t="s">
        <v>39</v>
      </c>
      <c r="BH56" t="s">
        <v>41</v>
      </c>
      <c r="BI56" t="s">
        <v>43</v>
      </c>
      <c r="BJ56" t="s">
        <v>45</v>
      </c>
      <c r="BK56" t="s">
        <v>47</v>
      </c>
    </row>
    <row r="57" spans="1:63" ht="21.4" thickBot="1" x14ac:dyDescent="0.5">
      <c r="A57" s="20" t="s">
        <v>49</v>
      </c>
      <c r="K57" s="100"/>
      <c r="L57" s="39" t="s">
        <v>49</v>
      </c>
      <c r="M57" s="24">
        <v>76.092371999999997</v>
      </c>
      <c r="N57" s="52">
        <v>0.68347599999999997</v>
      </c>
      <c r="O57" s="49" t="s">
        <v>1</v>
      </c>
      <c r="P57" s="52">
        <v>-0.16648499999999999</v>
      </c>
      <c r="Q57" s="30">
        <v>1.1091999999999999E-2</v>
      </c>
      <c r="R57" s="52">
        <v>-0.71580600000000005</v>
      </c>
      <c r="S57" s="30">
        <v>0.39016400000000001</v>
      </c>
      <c r="T57" s="30">
        <v>-0.39137100000000002</v>
      </c>
      <c r="U57" s="30">
        <v>-0.137354</v>
      </c>
      <c r="V57" s="30">
        <v>0.304199</v>
      </c>
      <c r="W57" s="30">
        <v>-9.0042999999999998E-2</v>
      </c>
      <c r="X57" s="54">
        <v>4.875E-3</v>
      </c>
      <c r="BA57">
        <f t="array" ref="BA57:BK57">TRANSPOSE(AZ58:AZ68)</f>
        <v>-0.75200699999999998</v>
      </c>
      <c r="BB57">
        <v>4.875E-3</v>
      </c>
      <c r="BC57">
        <v>0.171377</v>
      </c>
      <c r="BD57">
        <v>-6.2100000000000002E-3</v>
      </c>
      <c r="BE57">
        <v>0.720746</v>
      </c>
      <c r="BF57">
        <v>-0.38452900000000001</v>
      </c>
      <c r="BG57">
        <v>0.39626899999999998</v>
      </c>
      <c r="BH57">
        <v>0.16025300000000001</v>
      </c>
      <c r="BI57">
        <v>-0.299313</v>
      </c>
      <c r="BJ57">
        <v>9.4918000000000002E-2</v>
      </c>
      <c r="BK57" t="str">
        <v>NaN</v>
      </c>
    </row>
    <row r="58" spans="1:63" ht="21" x14ac:dyDescent="0.45">
      <c r="A58" s="20" t="s">
        <v>50</v>
      </c>
      <c r="K58" s="100"/>
      <c r="L58" s="39" t="s">
        <v>50</v>
      </c>
      <c r="M58" s="24">
        <v>76.258680999999996</v>
      </c>
      <c r="N58" s="52">
        <v>0.85276399999999997</v>
      </c>
      <c r="O58" s="52">
        <v>0.16650200000000001</v>
      </c>
      <c r="P58" s="49" t="s">
        <v>1</v>
      </c>
      <c r="Q58" s="52">
        <v>0.177595</v>
      </c>
      <c r="R58" s="30">
        <v>-0.54930400000000001</v>
      </c>
      <c r="S58" s="30">
        <v>0.55667900000000003</v>
      </c>
      <c r="T58" s="52">
        <v>-0.22487699999999999</v>
      </c>
      <c r="U58" s="30">
        <v>3.1898000000000003E-2</v>
      </c>
      <c r="V58" s="52">
        <v>0.47070200000000001</v>
      </c>
      <c r="W58" s="52">
        <v>7.6456999999999997E-2</v>
      </c>
      <c r="X58" s="54">
        <v>0.171377</v>
      </c>
      <c r="AY58" t="s">
        <v>27</v>
      </c>
      <c r="AZ58">
        <f>X56</f>
        <v>-0.75200699999999998</v>
      </c>
      <c r="BA58" s="21">
        <f>$AZ58/BA$57</f>
        <v>1</v>
      </c>
      <c r="BB58" s="22">
        <f t="shared" ref="BB58:BK68" si="5">$AZ58/BB$57</f>
        <v>-154.25784615384615</v>
      </c>
      <c r="BC58" s="22">
        <f t="shared" si="5"/>
        <v>-4.3880275649591249</v>
      </c>
      <c r="BD58" s="22">
        <f t="shared" si="5"/>
        <v>121.09613526570048</v>
      </c>
      <c r="BE58" s="22">
        <f t="shared" si="5"/>
        <v>-1.0433731161879496</v>
      </c>
      <c r="BF58" s="22">
        <f t="shared" si="5"/>
        <v>1.9556574406611724</v>
      </c>
      <c r="BG58" s="22">
        <f t="shared" si="5"/>
        <v>-1.8977184690197821</v>
      </c>
      <c r="BH58" s="22">
        <f t="shared" si="5"/>
        <v>-4.6926235390289106</v>
      </c>
      <c r="BI58" s="22">
        <f t="shared" si="5"/>
        <v>2.5124434956049351</v>
      </c>
      <c r="BJ58" s="22">
        <f t="shared" si="5"/>
        <v>-7.9227017004150948</v>
      </c>
      <c r="BK58" s="23" t="e">
        <f t="shared" si="5"/>
        <v>#VALUE!</v>
      </c>
    </row>
    <row r="59" spans="1:63" ht="21" x14ac:dyDescent="0.45">
      <c r="A59" s="20" t="s">
        <v>51</v>
      </c>
      <c r="K59" s="100"/>
      <c r="L59" s="39" t="s">
        <v>51</v>
      </c>
      <c r="M59" s="24">
        <v>76.081208000000004</v>
      </c>
      <c r="N59" s="52">
        <v>0.67167900000000003</v>
      </c>
      <c r="O59" s="30">
        <v>-1.1084999999999999E-2</v>
      </c>
      <c r="P59" s="52">
        <v>-0.177568</v>
      </c>
      <c r="Q59" s="49" t="s">
        <v>1</v>
      </c>
      <c r="R59" s="52">
        <v>-0.72688799999999998</v>
      </c>
      <c r="S59" s="30">
        <v>0.379083</v>
      </c>
      <c r="T59" s="30">
        <v>-0.40245900000000001</v>
      </c>
      <c r="U59" s="30">
        <v>-0.14915600000000001</v>
      </c>
      <c r="V59" s="30">
        <v>0.29311300000000001</v>
      </c>
      <c r="W59" s="30">
        <v>-0.101129</v>
      </c>
      <c r="X59" s="46">
        <v>-6.2100000000000002E-3</v>
      </c>
      <c r="AY59" t="s">
        <v>29</v>
      </c>
      <c r="AZ59">
        <f t="shared" ref="AZ59:AZ68" si="6">X57</f>
        <v>4.875E-3</v>
      </c>
      <c r="BA59" s="24">
        <f t="shared" ref="BA59:BA68" si="7">$AZ59/BA$57</f>
        <v>-6.4826524221184116E-3</v>
      </c>
      <c r="BB59" s="25">
        <f t="shared" si="5"/>
        <v>1</v>
      </c>
      <c r="BC59" s="25">
        <f t="shared" si="5"/>
        <v>2.8446057522304627E-2</v>
      </c>
      <c r="BD59" s="25">
        <f t="shared" si="5"/>
        <v>-0.78502415458937191</v>
      </c>
      <c r="BE59" s="25">
        <f t="shared" si="5"/>
        <v>6.763825258829047E-3</v>
      </c>
      <c r="BF59" s="25">
        <f t="shared" si="5"/>
        <v>-1.2677847444536042E-2</v>
      </c>
      <c r="BG59" s="25">
        <f t="shared" si="5"/>
        <v>1.2302249229689933E-2</v>
      </c>
      <c r="BH59" s="25">
        <f t="shared" si="5"/>
        <v>3.0420647351375635E-2</v>
      </c>
      <c r="BI59" s="25">
        <f t="shared" si="5"/>
        <v>-1.628729791221898E-2</v>
      </c>
      <c r="BJ59" s="25">
        <f t="shared" si="5"/>
        <v>5.1360121367917573E-2</v>
      </c>
      <c r="BK59" s="26" t="e">
        <f t="shared" si="5"/>
        <v>#VALUE!</v>
      </c>
    </row>
    <row r="60" spans="1:63" ht="21" x14ac:dyDescent="0.45">
      <c r="A60" s="20" t="s">
        <v>52</v>
      </c>
      <c r="K60" s="100"/>
      <c r="L60" s="39" t="s">
        <v>52</v>
      </c>
      <c r="M60" s="24">
        <v>76.808965000000001</v>
      </c>
      <c r="N60" s="52">
        <v>1.414337</v>
      </c>
      <c r="O60" s="52">
        <v>0.71587400000000001</v>
      </c>
      <c r="P60" s="30">
        <v>0.54938600000000004</v>
      </c>
      <c r="Q60" s="52">
        <v>0.72696700000000003</v>
      </c>
      <c r="R60" s="49" t="s">
        <v>1</v>
      </c>
      <c r="S60" s="30">
        <v>1.106052</v>
      </c>
      <c r="T60" s="52">
        <v>0.32451799999999997</v>
      </c>
      <c r="U60" s="30">
        <v>0.59351600000000004</v>
      </c>
      <c r="V60" s="52">
        <v>1.0200720000000001</v>
      </c>
      <c r="W60" s="52">
        <v>0.62583200000000005</v>
      </c>
      <c r="X60" s="46">
        <v>0.720746</v>
      </c>
      <c r="AE60" t="s">
        <v>141</v>
      </c>
      <c r="AF60" t="s">
        <v>142</v>
      </c>
      <c r="AG60" t="s">
        <v>143</v>
      </c>
      <c r="AH60">
        <f t="array" ref="AH60:AR60">TRANSPOSE(AE61:AE71)</f>
        <v>-1.001004</v>
      </c>
      <c r="AI60">
        <v>-0.68135500000000004</v>
      </c>
      <c r="AJ60">
        <v>-0.77036000000000004</v>
      </c>
      <c r="AK60">
        <v>-0.71701099999999995</v>
      </c>
      <c r="AL60">
        <v>-0.73425799999999997</v>
      </c>
      <c r="AM60">
        <v>-0.69454199999999999</v>
      </c>
      <c r="AN60" t="str">
        <v>NaN</v>
      </c>
      <c r="AO60">
        <v>-0.80433699999999997</v>
      </c>
      <c r="AP60">
        <v>-0.66384900000000002</v>
      </c>
      <c r="AQ60">
        <v>-0.54877600000000004</v>
      </c>
      <c r="AR60">
        <v>-0.77840200000000004</v>
      </c>
      <c r="AY60" t="s">
        <v>31</v>
      </c>
      <c r="AZ60">
        <f t="shared" si="6"/>
        <v>0.171377</v>
      </c>
      <c r="BA60" s="24">
        <f t="shared" si="7"/>
        <v>-0.2278928254657204</v>
      </c>
      <c r="BB60" s="25">
        <f t="shared" si="5"/>
        <v>35.154256410256409</v>
      </c>
      <c r="BC60" s="25">
        <f t="shared" si="5"/>
        <v>1</v>
      </c>
      <c r="BD60" s="25">
        <f t="shared" si="5"/>
        <v>-27.596940418679548</v>
      </c>
      <c r="BE60" s="25">
        <f t="shared" si="5"/>
        <v>0.23777724746304524</v>
      </c>
      <c r="BF60" s="25">
        <f t="shared" si="5"/>
        <v>-0.44568029979533402</v>
      </c>
      <c r="BG60" s="25">
        <f t="shared" si="5"/>
        <v>0.43247642384339935</v>
      </c>
      <c r="BH60" s="25">
        <f t="shared" si="5"/>
        <v>1.0694152371562466</v>
      </c>
      <c r="BI60" s="25">
        <f t="shared" si="5"/>
        <v>-0.57256784703637997</v>
      </c>
      <c r="BJ60" s="25">
        <f t="shared" si="5"/>
        <v>1.8055268758296634</v>
      </c>
      <c r="BK60" s="26" t="e">
        <f t="shared" si="5"/>
        <v>#VALUE!</v>
      </c>
    </row>
    <row r="61" spans="1:63" ht="21" x14ac:dyDescent="0.45">
      <c r="A61" s="20" t="s">
        <v>53</v>
      </c>
      <c r="K61" s="100"/>
      <c r="L61" s="39" t="s">
        <v>53</v>
      </c>
      <c r="M61" s="24">
        <v>75.701717000000002</v>
      </c>
      <c r="N61" s="30">
        <v>0.27574500000000002</v>
      </c>
      <c r="O61" s="30">
        <v>-0.38939600000000002</v>
      </c>
      <c r="P61" s="30">
        <v>-0.55586999999999998</v>
      </c>
      <c r="Q61" s="30">
        <v>-0.37830399999999997</v>
      </c>
      <c r="R61" s="30">
        <v>-1.105172</v>
      </c>
      <c r="S61" s="49" t="s">
        <v>1</v>
      </c>
      <c r="T61" s="30">
        <v>-0.78069699999999997</v>
      </c>
      <c r="U61" s="30">
        <v>-0.54534000000000005</v>
      </c>
      <c r="V61" s="30">
        <v>-8.5202E-2</v>
      </c>
      <c r="W61" s="30">
        <v>-0.47943400000000003</v>
      </c>
      <c r="X61" s="46">
        <v>-0.38452900000000001</v>
      </c>
      <c r="AE61">
        <f>T67</f>
        <v>-1.001004</v>
      </c>
      <c r="AF61">
        <f>T13</f>
        <v>-1.3416680000000001</v>
      </c>
      <c r="AG61">
        <f>AE61/AF61</f>
        <v>0.74608919643309668</v>
      </c>
      <c r="AY61" t="s">
        <v>33</v>
      </c>
      <c r="AZ61">
        <f t="shared" si="6"/>
        <v>-6.2100000000000002E-3</v>
      </c>
      <c r="BA61" s="24">
        <f t="shared" si="7"/>
        <v>8.2579018546369912E-3</v>
      </c>
      <c r="BB61" s="25">
        <f t="shared" si="5"/>
        <v>-1.2738461538461539</v>
      </c>
      <c r="BC61" s="25">
        <f t="shared" si="5"/>
        <v>-3.62359009668742E-2</v>
      </c>
      <c r="BD61" s="25">
        <f t="shared" si="5"/>
        <v>1</v>
      </c>
      <c r="BE61" s="25">
        <f t="shared" si="5"/>
        <v>-8.6160727912468482E-3</v>
      </c>
      <c r="BF61" s="25">
        <f t="shared" si="5"/>
        <v>1.6149627206270528E-2</v>
      </c>
      <c r="BG61" s="25">
        <f t="shared" si="5"/>
        <v>-1.5671172864897331E-2</v>
      </c>
      <c r="BH61" s="25">
        <f t="shared" si="5"/>
        <v>-3.8751224626060045E-2</v>
      </c>
      <c r="BI61" s="25">
        <f t="shared" si="5"/>
        <v>2.0747511802026643E-2</v>
      </c>
      <c r="BJ61" s="25">
        <f t="shared" si="5"/>
        <v>-6.5424893065593459E-2</v>
      </c>
      <c r="BK61" s="26" t="e">
        <f t="shared" si="5"/>
        <v>#VALUE!</v>
      </c>
    </row>
    <row r="62" spans="1:63" ht="21" x14ac:dyDescent="0.45">
      <c r="A62" s="20" t="s">
        <v>54</v>
      </c>
      <c r="K62" s="100"/>
      <c r="L62" s="39" t="s">
        <v>54</v>
      </c>
      <c r="M62" s="24">
        <v>76.483155999999994</v>
      </c>
      <c r="N62" s="52">
        <v>1.073116</v>
      </c>
      <c r="O62" s="30">
        <v>0.39139699999999999</v>
      </c>
      <c r="P62" s="30">
        <v>0.22491</v>
      </c>
      <c r="Q62" s="30">
        <v>0.40248800000000001</v>
      </c>
      <c r="R62" s="52">
        <v>-0.32439800000000002</v>
      </c>
      <c r="S62" s="30">
        <v>0.781582</v>
      </c>
      <c r="T62" s="49" t="s">
        <v>1</v>
      </c>
      <c r="U62" s="30">
        <v>0.25228899999999999</v>
      </c>
      <c r="V62" s="30">
        <v>0.69559899999999997</v>
      </c>
      <c r="W62" s="30">
        <v>0.30135600000000001</v>
      </c>
      <c r="X62" s="46">
        <v>0.39626899999999998</v>
      </c>
      <c r="AE62">
        <f>T68</f>
        <v>-0.68135500000000004</v>
      </c>
      <c r="AF62">
        <f>T14</f>
        <v>-3.155818</v>
      </c>
      <c r="AG62">
        <f t="shared" ref="AG62:AG71" si="8">AE62/AF62</f>
        <v>0.21590440259862895</v>
      </c>
      <c r="AI62">
        <f t="shared" ref="AI62:AR71" si="9">($AE62-AI$60)/$AG62</f>
        <v>0</v>
      </c>
      <c r="AJ62">
        <f t="shared" si="9"/>
        <v>0.41224263576256137</v>
      </c>
      <c r="AK62">
        <f t="shared" si="9"/>
        <v>0.16514716499915569</v>
      </c>
      <c r="AL62">
        <f t="shared" si="9"/>
        <v>0.24502974169705918</v>
      </c>
      <c r="AN62" t="e">
        <f t="shared" si="9"/>
        <v>#VALUE!</v>
      </c>
      <c r="AO62">
        <f t="shared" si="9"/>
        <v>0.56961321084603433</v>
      </c>
      <c r="AQ62">
        <f t="shared" si="9"/>
        <v>-0.61406343920863571</v>
      </c>
      <c r="AR62">
        <f t="shared" si="9"/>
        <v>0.44949060247007799</v>
      </c>
      <c r="AY62" t="s">
        <v>35</v>
      </c>
      <c r="AZ62">
        <f t="shared" si="6"/>
        <v>0.720746</v>
      </c>
      <c r="BA62" s="24">
        <f t="shared" si="7"/>
        <v>-0.95842990823223717</v>
      </c>
      <c r="BB62" s="25">
        <f t="shared" si="5"/>
        <v>147.84533333333334</v>
      </c>
      <c r="BC62" s="25">
        <f t="shared" si="5"/>
        <v>4.2056168564043013</v>
      </c>
      <c r="BD62" s="25">
        <f t="shared" si="5"/>
        <v>-116.06215780998389</v>
      </c>
      <c r="BE62" s="25">
        <f t="shared" si="5"/>
        <v>1</v>
      </c>
      <c r="BF62" s="25">
        <f t="shared" si="5"/>
        <v>-1.8743605813865793</v>
      </c>
      <c r="BG62" s="25">
        <f t="shared" si="5"/>
        <v>1.8188301381132514</v>
      </c>
      <c r="BH62" s="25">
        <f t="shared" si="5"/>
        <v>4.4975507478799148</v>
      </c>
      <c r="BI62" s="25">
        <f t="shared" si="5"/>
        <v>-2.4080009889313194</v>
      </c>
      <c r="BJ62" s="25">
        <f t="shared" si="5"/>
        <v>7.5933542636802294</v>
      </c>
      <c r="BK62" s="26" t="e">
        <f t="shared" si="5"/>
        <v>#VALUE!</v>
      </c>
    </row>
    <row r="63" spans="1:63" ht="21" x14ac:dyDescent="0.45">
      <c r="A63" s="20" t="s">
        <v>55</v>
      </c>
      <c r="K63" s="100"/>
      <c r="L63" s="39" t="s">
        <v>55</v>
      </c>
      <c r="M63" s="24">
        <v>76.246741</v>
      </c>
      <c r="N63" s="52">
        <v>0.820932</v>
      </c>
      <c r="O63" s="30">
        <v>0.15537500000000001</v>
      </c>
      <c r="P63" s="30">
        <v>-1.1105E-2</v>
      </c>
      <c r="Q63" s="30">
        <v>0.166467</v>
      </c>
      <c r="R63" s="30">
        <v>-0.56040500000000004</v>
      </c>
      <c r="S63" s="30">
        <v>0.54554899999999995</v>
      </c>
      <c r="T63" s="30">
        <v>-0.23601800000000001</v>
      </c>
      <c r="U63" s="49" t="s">
        <v>1</v>
      </c>
      <c r="V63" s="52">
        <v>0.45957199999999998</v>
      </c>
      <c r="W63" s="30">
        <v>6.5325999999999995E-2</v>
      </c>
      <c r="X63" s="46">
        <v>0.16025300000000001</v>
      </c>
      <c r="AE63">
        <f t="shared" ref="AE63:AE71" si="10">T69</f>
        <v>-0.77036000000000004</v>
      </c>
      <c r="AF63">
        <f t="shared" ref="AF63:AF71" si="11">T15</f>
        <v>-3.7126890000000001</v>
      </c>
      <c r="AG63">
        <f t="shared" si="8"/>
        <v>0.20749381378294815</v>
      </c>
      <c r="AI63">
        <f t="shared" si="9"/>
        <v>-0.42895254743885974</v>
      </c>
      <c r="AJ63">
        <f t="shared" si="9"/>
        <v>0</v>
      </c>
      <c r="AK63">
        <f t="shared" si="9"/>
        <v>-0.25711127974064119</v>
      </c>
      <c r="AL63">
        <f t="shared" si="9"/>
        <v>-0.17399072937068422</v>
      </c>
      <c r="AN63" t="e">
        <f t="shared" si="9"/>
        <v>#VALUE!</v>
      </c>
      <c r="AO63">
        <f t="shared" si="9"/>
        <v>0.16374946019133876</v>
      </c>
      <c r="AQ63">
        <f t="shared" si="9"/>
        <v>-1.0679065363933746</v>
      </c>
      <c r="AR63">
        <f t="shared" si="9"/>
        <v>3.875778199543068E-2</v>
      </c>
      <c r="AY63" t="s">
        <v>37</v>
      </c>
      <c r="AZ63">
        <f t="shared" si="6"/>
        <v>-0.38452900000000001</v>
      </c>
      <c r="BA63" s="24">
        <f t="shared" si="7"/>
        <v>0.51133699553328626</v>
      </c>
      <c r="BB63" s="25">
        <f t="shared" si="5"/>
        <v>-78.877743589743588</v>
      </c>
      <c r="BC63" s="25">
        <f t="shared" si="5"/>
        <v>-2.2437608313834412</v>
      </c>
      <c r="BD63" s="25">
        <f t="shared" si="5"/>
        <v>61.920933977455718</v>
      </c>
      <c r="BE63" s="25">
        <f t="shared" si="5"/>
        <v>-0.53351527445174862</v>
      </c>
      <c r="BF63" s="25">
        <f t="shared" si="5"/>
        <v>1</v>
      </c>
      <c r="BG63" s="25">
        <f t="shared" si="5"/>
        <v>-0.97037366031660321</v>
      </c>
      <c r="BH63" s="25">
        <f t="shared" si="5"/>
        <v>-2.3995120216158199</v>
      </c>
      <c r="BI63" s="25">
        <f t="shared" si="5"/>
        <v>1.284705308489775</v>
      </c>
      <c r="BJ63" s="25">
        <f t="shared" si="5"/>
        <v>-4.0511704839967129</v>
      </c>
      <c r="BK63" s="26" t="e">
        <f t="shared" si="5"/>
        <v>#VALUE!</v>
      </c>
    </row>
    <row r="64" spans="1:63" ht="21" x14ac:dyDescent="0.45">
      <c r="A64" s="20" t="s">
        <v>56</v>
      </c>
      <c r="K64" s="100"/>
      <c r="L64" s="39" t="s">
        <v>56</v>
      </c>
      <c r="M64" s="24">
        <v>75.788972999999999</v>
      </c>
      <c r="N64" s="52">
        <v>0.37658999999999998</v>
      </c>
      <c r="O64" s="52">
        <v>-0.30418600000000001</v>
      </c>
      <c r="P64" s="52">
        <v>-0.47067199999999998</v>
      </c>
      <c r="Q64" s="30">
        <v>-0.29309600000000002</v>
      </c>
      <c r="R64" s="52">
        <v>-1.0200020000000001</v>
      </c>
      <c r="S64" s="30">
        <v>8.5984000000000005E-2</v>
      </c>
      <c r="T64" s="30">
        <v>-0.69555199999999995</v>
      </c>
      <c r="U64" s="52">
        <v>-0.44424599999999997</v>
      </c>
      <c r="V64" s="49" t="s">
        <v>1</v>
      </c>
      <c r="W64" s="52">
        <v>-0.39423000000000002</v>
      </c>
      <c r="X64" s="46">
        <v>-0.299313</v>
      </c>
      <c r="AE64">
        <f t="shared" si="10"/>
        <v>-0.71701099999999995</v>
      </c>
      <c r="AF64">
        <f t="shared" si="11"/>
        <v>-3.3291520000000001</v>
      </c>
      <c r="AG64">
        <f t="shared" si="8"/>
        <v>0.21537346447383596</v>
      </c>
      <c r="AI64">
        <f t="shared" si="9"/>
        <v>-0.16555428537637457</v>
      </c>
      <c r="AJ64">
        <f t="shared" si="9"/>
        <v>0.24770460989859336</v>
      </c>
      <c r="AK64">
        <f t="shared" si="9"/>
        <v>0</v>
      </c>
      <c r="AL64">
        <f t="shared" si="9"/>
        <v>8.0079503025755602E-2</v>
      </c>
      <c r="AN64" t="e">
        <f t="shared" si="9"/>
        <v>#VALUE!</v>
      </c>
      <c r="AO64">
        <f t="shared" si="9"/>
        <v>0.40546313452931698</v>
      </c>
      <c r="AQ64">
        <f t="shared" si="9"/>
        <v>-0.78113151223621358</v>
      </c>
      <c r="AR64">
        <f t="shared" si="9"/>
        <v>0.28504440020027627</v>
      </c>
      <c r="AY64" t="s">
        <v>39</v>
      </c>
      <c r="AZ64">
        <f t="shared" si="6"/>
        <v>0.39626899999999998</v>
      </c>
      <c r="BA64" s="24">
        <f t="shared" si="7"/>
        <v>-0.52694855234060323</v>
      </c>
      <c r="BB64" s="25">
        <f t="shared" si="5"/>
        <v>81.285948717948713</v>
      </c>
      <c r="BC64" s="25">
        <f t="shared" si="5"/>
        <v>2.312264772985873</v>
      </c>
      <c r="BD64" s="25">
        <f t="shared" si="5"/>
        <v>-63.811433172302735</v>
      </c>
      <c r="BE64" s="25">
        <f t="shared" si="5"/>
        <v>0.54980395312634411</v>
      </c>
      <c r="BF64" s="25">
        <f t="shared" si="5"/>
        <v>-1.0305308572305338</v>
      </c>
      <c r="BG64" s="25">
        <f t="shared" si="5"/>
        <v>1</v>
      </c>
      <c r="BH64" s="25">
        <f t="shared" si="5"/>
        <v>2.4727711805707222</v>
      </c>
      <c r="BI64" s="25">
        <f t="shared" si="5"/>
        <v>-1.3239284628465853</v>
      </c>
      <c r="BJ64" s="25">
        <f t="shared" si="5"/>
        <v>4.1748561916601696</v>
      </c>
      <c r="BK64" s="26" t="e">
        <f t="shared" si="5"/>
        <v>#VALUE!</v>
      </c>
    </row>
    <row r="65" spans="1:63" ht="21" x14ac:dyDescent="0.45">
      <c r="A65" s="20" t="s">
        <v>57</v>
      </c>
      <c r="K65" s="100"/>
      <c r="L65" s="39" t="s">
        <v>57</v>
      </c>
      <c r="M65" s="24">
        <v>76.182481999999993</v>
      </c>
      <c r="N65" s="52">
        <v>0.77353499999999997</v>
      </c>
      <c r="O65" s="30">
        <v>9.0043999999999999E-2</v>
      </c>
      <c r="P65" s="52">
        <v>-7.6441999999999996E-2</v>
      </c>
      <c r="Q65" s="30">
        <v>0.101135</v>
      </c>
      <c r="R65" s="52">
        <v>-0.62576299999999996</v>
      </c>
      <c r="S65" s="30">
        <v>0.48020600000000002</v>
      </c>
      <c r="T65" s="30">
        <v>-0.30132799999999998</v>
      </c>
      <c r="U65" s="30">
        <v>-4.7296999999999999E-2</v>
      </c>
      <c r="V65" s="52">
        <v>0.39424300000000001</v>
      </c>
      <c r="W65" s="49" t="s">
        <v>1</v>
      </c>
      <c r="X65" s="54">
        <v>9.4918000000000002E-2</v>
      </c>
      <c r="AE65">
        <f t="shared" si="10"/>
        <v>-0.73425799999999997</v>
      </c>
      <c r="AF65">
        <f t="shared" si="11"/>
        <v>-3.4843160000000002</v>
      </c>
      <c r="AG65">
        <f t="shared" si="8"/>
        <v>0.21073232163787667</v>
      </c>
      <c r="AI65">
        <f t="shared" si="9"/>
        <v>-0.25104359686649619</v>
      </c>
      <c r="AJ65">
        <f t="shared" si="9"/>
        <v>0.17131686169166735</v>
      </c>
      <c r="AK65">
        <f t="shared" si="9"/>
        <v>-8.1843164190243831E-2</v>
      </c>
      <c r="AL65">
        <f t="shared" si="9"/>
        <v>0</v>
      </c>
      <c r="AN65" t="e">
        <f t="shared" si="9"/>
        <v>#VALUE!</v>
      </c>
      <c r="AO65">
        <f t="shared" si="9"/>
        <v>0.33254984074262733</v>
      </c>
      <c r="AQ65">
        <f t="shared" si="9"/>
        <v>-0.88017822115931976</v>
      </c>
      <c r="AR65">
        <f t="shared" si="9"/>
        <v>0.2094790189606382</v>
      </c>
      <c r="AY65" t="s">
        <v>41</v>
      </c>
      <c r="AZ65">
        <f t="shared" si="6"/>
        <v>0.16025300000000001</v>
      </c>
      <c r="BA65" s="24">
        <f t="shared" si="7"/>
        <v>-0.21310040996958807</v>
      </c>
      <c r="BB65" s="25">
        <f t="shared" si="5"/>
        <v>32.872410256410255</v>
      </c>
      <c r="BC65" s="25">
        <f t="shared" si="5"/>
        <v>0.93509047305064275</v>
      </c>
      <c r="BD65" s="25">
        <f t="shared" si="5"/>
        <v>-25.805636070853463</v>
      </c>
      <c r="BE65" s="25">
        <f t="shared" si="5"/>
        <v>0.22234323881089871</v>
      </c>
      <c r="BF65" s="25">
        <f t="shared" si="5"/>
        <v>-0.41675140236497116</v>
      </c>
      <c r="BG65" s="25">
        <f t="shared" si="5"/>
        <v>0.40440458375497457</v>
      </c>
      <c r="BH65" s="25">
        <f t="shared" si="5"/>
        <v>1</v>
      </c>
      <c r="BI65" s="25">
        <f t="shared" si="5"/>
        <v>-0.53540273893883661</v>
      </c>
      <c r="BJ65" s="25">
        <f t="shared" si="5"/>
        <v>1.6883309804252091</v>
      </c>
      <c r="BK65" s="26" t="e">
        <f t="shared" si="5"/>
        <v>#VALUE!</v>
      </c>
    </row>
    <row r="66" spans="1:63" ht="21.4" thickBot="1" x14ac:dyDescent="0.5">
      <c r="A66" s="20" t="s">
        <v>58</v>
      </c>
      <c r="K66" s="100"/>
      <c r="L66" s="39" t="s">
        <v>58</v>
      </c>
      <c r="M66" s="27">
        <v>76.087577999999993</v>
      </c>
      <c r="N66" s="53">
        <v>0.67860799999999999</v>
      </c>
      <c r="O66" s="53">
        <v>-4.8739999999999999E-3</v>
      </c>
      <c r="P66" s="53">
        <v>-0.17136000000000001</v>
      </c>
      <c r="Q66" s="45">
        <v>6.2170000000000003E-3</v>
      </c>
      <c r="R66" s="53">
        <v>-0.72068100000000002</v>
      </c>
      <c r="S66" s="45">
        <v>0.38528899999999999</v>
      </c>
      <c r="T66" s="45">
        <v>-0.39624799999999999</v>
      </c>
      <c r="U66" s="45">
        <v>-0.14222499999999999</v>
      </c>
      <c r="V66" s="45">
        <v>0.29932500000000001</v>
      </c>
      <c r="W66" s="53">
        <v>-9.4918000000000002E-2</v>
      </c>
      <c r="X66" s="50" t="s">
        <v>1</v>
      </c>
      <c r="AE66">
        <f t="shared" si="10"/>
        <v>-0.69454199999999999</v>
      </c>
      <c r="AF66">
        <f t="shared" si="11"/>
        <v>-1.7310300000000001</v>
      </c>
      <c r="AG66">
        <f t="shared" si="8"/>
        <v>0.40123048127415467</v>
      </c>
      <c r="AY66" t="s">
        <v>43</v>
      </c>
      <c r="AZ66">
        <f t="shared" si="6"/>
        <v>-0.299313</v>
      </c>
      <c r="BA66" s="24">
        <f t="shared" si="7"/>
        <v>0.39801890141980062</v>
      </c>
      <c r="BB66" s="25">
        <f t="shared" si="5"/>
        <v>-61.39753846153846</v>
      </c>
      <c r="BC66" s="25">
        <f t="shared" si="5"/>
        <v>-1.7465179108048337</v>
      </c>
      <c r="BD66" s="25">
        <f t="shared" si="5"/>
        <v>48.198550724637677</v>
      </c>
      <c r="BE66" s="25">
        <f t="shared" si="5"/>
        <v>-0.41528222147608174</v>
      </c>
      <c r="BF66" s="25">
        <f t="shared" si="5"/>
        <v>0.7783886260854187</v>
      </c>
      <c r="BG66" s="25">
        <f t="shared" si="5"/>
        <v>-0.75532782024331957</v>
      </c>
      <c r="BH66" s="25">
        <f t="shared" si="5"/>
        <v>-1.8677528657809837</v>
      </c>
      <c r="BI66" s="25">
        <f t="shared" si="5"/>
        <v>1</v>
      </c>
      <c r="BJ66" s="25">
        <f t="shared" si="5"/>
        <v>-3.1533850270760024</v>
      </c>
      <c r="BK66" s="26" t="e">
        <f t="shared" si="5"/>
        <v>#VALUE!</v>
      </c>
    </row>
    <row r="67" spans="1:63" ht="21" x14ac:dyDescent="0.45">
      <c r="A67" s="20" t="s">
        <v>59</v>
      </c>
      <c r="K67" s="100"/>
      <c r="L67" s="39" t="s">
        <v>59</v>
      </c>
      <c r="M67" s="21">
        <v>-20.063732999999999</v>
      </c>
      <c r="N67" s="51" t="s">
        <v>1</v>
      </c>
      <c r="O67" s="47">
        <v>-0.31968600000000003</v>
      </c>
      <c r="P67" s="47">
        <v>-0.23067199999999999</v>
      </c>
      <c r="Q67" s="47">
        <v>-0.28403099999999998</v>
      </c>
      <c r="R67" s="47">
        <v>-0.26674599999999998</v>
      </c>
      <c r="S67" s="57">
        <v>-0.30665900000000001</v>
      </c>
      <c r="T67" s="47">
        <v>-1.001004</v>
      </c>
      <c r="U67" s="47">
        <v>-0.19045599999999999</v>
      </c>
      <c r="V67" s="47">
        <v>-0.33722099999999999</v>
      </c>
      <c r="W67" s="47">
        <v>-0.45225100000000001</v>
      </c>
      <c r="X67" s="48">
        <v>-0.22264100000000001</v>
      </c>
      <c r="AE67" t="str">
        <f t="shared" si="10"/>
        <v>NaN</v>
      </c>
      <c r="AF67" t="str">
        <f t="shared" si="11"/>
        <v>NaN</v>
      </c>
      <c r="AG67" t="e">
        <f t="shared" si="8"/>
        <v>#VALUE!</v>
      </c>
      <c r="AI67" t="e">
        <f t="shared" si="9"/>
        <v>#VALUE!</v>
      </c>
      <c r="AJ67" t="e">
        <f t="shared" si="9"/>
        <v>#VALUE!</v>
      </c>
      <c r="AK67" t="e">
        <f t="shared" si="9"/>
        <v>#VALUE!</v>
      </c>
      <c r="AL67" t="e">
        <f t="shared" si="9"/>
        <v>#VALUE!</v>
      </c>
      <c r="AN67" t="e">
        <f t="shared" si="9"/>
        <v>#VALUE!</v>
      </c>
      <c r="AO67" t="e">
        <f t="shared" si="9"/>
        <v>#VALUE!</v>
      </c>
      <c r="AQ67" t="e">
        <f t="shared" si="9"/>
        <v>#VALUE!</v>
      </c>
      <c r="AR67" t="e">
        <f t="shared" si="9"/>
        <v>#VALUE!</v>
      </c>
      <c r="AY67" t="s">
        <v>45</v>
      </c>
      <c r="AZ67">
        <f t="shared" si="6"/>
        <v>9.4918000000000002E-2</v>
      </c>
      <c r="BA67" s="24">
        <f t="shared" si="7"/>
        <v>-0.12621956976464316</v>
      </c>
      <c r="BB67" s="25">
        <f t="shared" si="5"/>
        <v>19.470358974358973</v>
      </c>
      <c r="BC67" s="25">
        <f t="shared" si="5"/>
        <v>0.55385495136453555</v>
      </c>
      <c r="BD67" s="25">
        <f t="shared" si="5"/>
        <v>-15.284702093397746</v>
      </c>
      <c r="BE67" s="25">
        <f t="shared" si="5"/>
        <v>0.13169410582923805</v>
      </c>
      <c r="BF67" s="25">
        <f t="shared" si="5"/>
        <v>-0.24684224076727632</v>
      </c>
      <c r="BG67" s="25">
        <f t="shared" si="5"/>
        <v>0.23952920869409419</v>
      </c>
      <c r="BH67" s="25">
        <f t="shared" si="5"/>
        <v>0.5923009241636662</v>
      </c>
      <c r="BI67" s="25">
        <f t="shared" si="5"/>
        <v>-0.31711953707323104</v>
      </c>
      <c r="BJ67" s="25">
        <f t="shared" si="5"/>
        <v>1</v>
      </c>
      <c r="BK67" s="26" t="e">
        <f t="shared" si="5"/>
        <v>#VALUE!</v>
      </c>
    </row>
    <row r="68" spans="1:63" ht="21.4" thickBot="1" x14ac:dyDescent="0.5">
      <c r="A68" s="20" t="s">
        <v>60</v>
      </c>
      <c r="K68" s="100"/>
      <c r="L68" s="39" t="s">
        <v>60</v>
      </c>
      <c r="M68" s="24">
        <v>-19.740894000000001</v>
      </c>
      <c r="N68" s="30">
        <v>0.31413400000000002</v>
      </c>
      <c r="O68" s="49" t="s">
        <v>1</v>
      </c>
      <c r="P68" s="55">
        <v>8.9010000000000006E-2</v>
      </c>
      <c r="Q68" s="55">
        <v>3.5656E-2</v>
      </c>
      <c r="R68" s="55">
        <v>5.2900999999999997E-2</v>
      </c>
      <c r="S68" s="55">
        <v>1.3072E-2</v>
      </c>
      <c r="T68" s="55">
        <v>-0.68135500000000004</v>
      </c>
      <c r="U68" s="55">
        <v>0.123866</v>
      </c>
      <c r="V68" s="55">
        <v>-1.7519E-2</v>
      </c>
      <c r="W68" s="30">
        <v>-0.132573</v>
      </c>
      <c r="X68" s="58">
        <v>9.7045999999999993E-2</v>
      </c>
      <c r="AE68">
        <f t="shared" si="10"/>
        <v>-0.80433699999999997</v>
      </c>
      <c r="AF68">
        <f t="shared" si="11"/>
        <v>-3.886088</v>
      </c>
      <c r="AG68">
        <f t="shared" si="8"/>
        <v>0.20697858617715295</v>
      </c>
      <c r="AI68">
        <f t="shared" si="9"/>
        <v>-0.59417740874285252</v>
      </c>
      <c r="AJ68">
        <f t="shared" si="9"/>
        <v>-0.1641570784086766</v>
      </c>
      <c r="AK68">
        <f t="shared" si="9"/>
        <v>-0.42190838005462894</v>
      </c>
      <c r="AL68">
        <f t="shared" si="9"/>
        <v>-0.33858091938080681</v>
      </c>
      <c r="AN68" t="e">
        <f t="shared" si="9"/>
        <v>#VALUE!</v>
      </c>
      <c r="AO68">
        <f t="shared" si="9"/>
        <v>0</v>
      </c>
      <c r="AQ68">
        <f t="shared" si="9"/>
        <v>-1.234721932931097</v>
      </c>
      <c r="AR68">
        <f t="shared" si="9"/>
        <v>-0.125302817450894</v>
      </c>
      <c r="AY68" t="s">
        <v>47</v>
      </c>
      <c r="AZ68" t="str">
        <f t="shared" si="6"/>
        <v>NaN</v>
      </c>
      <c r="BA68" s="27" t="e">
        <f t="shared" si="7"/>
        <v>#VALUE!</v>
      </c>
      <c r="BB68" s="28" t="e">
        <f t="shared" si="5"/>
        <v>#VALUE!</v>
      </c>
      <c r="BC68" s="28" t="e">
        <f t="shared" si="5"/>
        <v>#VALUE!</v>
      </c>
      <c r="BD68" s="28" t="e">
        <f t="shared" si="5"/>
        <v>#VALUE!</v>
      </c>
      <c r="BE68" s="28" t="e">
        <f t="shared" si="5"/>
        <v>#VALUE!</v>
      </c>
      <c r="BF68" s="28" t="e">
        <f t="shared" si="5"/>
        <v>#VALUE!</v>
      </c>
      <c r="BG68" s="28" t="e">
        <f t="shared" si="5"/>
        <v>#VALUE!</v>
      </c>
      <c r="BH68" s="28" t="e">
        <f t="shared" si="5"/>
        <v>#VALUE!</v>
      </c>
      <c r="BI68" s="28" t="e">
        <f t="shared" si="5"/>
        <v>#VALUE!</v>
      </c>
      <c r="BJ68" s="28" t="e">
        <f t="shared" si="5"/>
        <v>#VALUE!</v>
      </c>
      <c r="BK68" s="29" t="e">
        <f t="shared" si="5"/>
        <v>#VALUE!</v>
      </c>
    </row>
    <row r="69" spans="1:63" ht="21" x14ac:dyDescent="0.45">
      <c r="A69" s="20" t="s">
        <v>61</v>
      </c>
      <c r="K69" s="100"/>
      <c r="L69" s="39" t="s">
        <v>61</v>
      </c>
      <c r="M69" s="24">
        <v>-19.829709000000001</v>
      </c>
      <c r="N69" s="30">
        <v>0.22443199999999999</v>
      </c>
      <c r="O69" s="55">
        <v>-8.9010000000000006E-2</v>
      </c>
      <c r="P69" s="49" t="s">
        <v>1</v>
      </c>
      <c r="Q69" s="30">
        <v>-5.3353999999999999E-2</v>
      </c>
      <c r="R69" s="30">
        <v>-3.6110000000000003E-2</v>
      </c>
      <c r="S69" s="30">
        <v>-7.5936000000000003E-2</v>
      </c>
      <c r="T69" s="55">
        <v>-0.77036000000000004</v>
      </c>
      <c r="U69" s="55">
        <v>3.4167000000000003E-2</v>
      </c>
      <c r="V69" s="30">
        <v>-0.106528</v>
      </c>
      <c r="W69" s="30">
        <v>-0.221581</v>
      </c>
      <c r="X69" s="58">
        <v>8.0359999999999997E-3</v>
      </c>
      <c r="AE69">
        <f t="shared" si="10"/>
        <v>-0.66384900000000002</v>
      </c>
      <c r="AF69">
        <f t="shared" si="11"/>
        <v>-2.1402130000000001</v>
      </c>
      <c r="AG69">
        <f t="shared" si="8"/>
        <v>0.31017894013352876</v>
      </c>
    </row>
    <row r="70" spans="1:63" ht="21" x14ac:dyDescent="0.45">
      <c r="A70" s="20" t="s">
        <v>62</v>
      </c>
      <c r="K70" s="100"/>
      <c r="L70" s="39" t="s">
        <v>62</v>
      </c>
      <c r="M70" s="24">
        <v>-19.776437000000001</v>
      </c>
      <c r="N70" s="30">
        <v>0.27868700000000002</v>
      </c>
      <c r="O70" s="55">
        <v>-3.5657000000000001E-2</v>
      </c>
      <c r="P70" s="30">
        <v>5.3351999999999997E-2</v>
      </c>
      <c r="Q70" s="55" t="s">
        <v>1</v>
      </c>
      <c r="R70" s="30">
        <v>1.7242E-2</v>
      </c>
      <c r="S70" s="30">
        <v>-2.2585000000000001E-2</v>
      </c>
      <c r="T70" s="55">
        <v>-0.71701099999999995</v>
      </c>
      <c r="U70" s="30">
        <v>8.8418999999999998E-2</v>
      </c>
      <c r="V70" s="30">
        <v>-5.3175E-2</v>
      </c>
      <c r="W70" s="30">
        <v>-0.16822899999999999</v>
      </c>
      <c r="X70" s="46">
        <v>6.1388999999999999E-2</v>
      </c>
      <c r="AE70">
        <f t="shared" si="10"/>
        <v>-0.54877600000000004</v>
      </c>
      <c r="AF70">
        <f t="shared" si="11"/>
        <v>-2.1898360000000001</v>
      </c>
      <c r="AG70">
        <f t="shared" si="8"/>
        <v>0.25060141490047655</v>
      </c>
      <c r="AI70">
        <f t="shared" si="9"/>
        <v>0.52904330190095783</v>
      </c>
      <c r="AJ70">
        <f t="shared" si="9"/>
        <v>0.88420889438313632</v>
      </c>
      <c r="AK70">
        <f t="shared" si="9"/>
        <v>0.67132502051838971</v>
      </c>
      <c r="AL70">
        <f t="shared" si="9"/>
        <v>0.74014745716284946</v>
      </c>
      <c r="AN70" t="e">
        <f t="shared" si="9"/>
        <v>#VALUE!</v>
      </c>
      <c r="AO70">
        <f t="shared" si="9"/>
        <v>1.0197907306369081</v>
      </c>
      <c r="AQ70">
        <f t="shared" si="9"/>
        <v>0</v>
      </c>
      <c r="AR70">
        <f t="shared" si="9"/>
        <v>0.91629969484088225</v>
      </c>
    </row>
    <row r="71" spans="1:63" ht="21" x14ac:dyDescent="0.45">
      <c r="A71" s="20" t="s">
        <v>63</v>
      </c>
      <c r="K71" s="100"/>
      <c r="L71" s="39" t="s">
        <v>63</v>
      </c>
      <c r="M71" s="24">
        <v>-19.793938000000001</v>
      </c>
      <c r="N71" s="30">
        <v>0.259438</v>
      </c>
      <c r="O71" s="55">
        <v>-5.2901999999999998E-2</v>
      </c>
      <c r="P71" s="30">
        <v>3.6108000000000001E-2</v>
      </c>
      <c r="Q71" s="30">
        <v>-1.7246000000000001E-2</v>
      </c>
      <c r="R71" s="49" t="s">
        <v>1</v>
      </c>
      <c r="S71" s="30">
        <v>-3.9829000000000003E-2</v>
      </c>
      <c r="T71" s="55">
        <v>-0.73425799999999997</v>
      </c>
      <c r="U71" s="55">
        <v>6.9171999999999997E-2</v>
      </c>
      <c r="V71" s="30">
        <v>-7.0420999999999997E-2</v>
      </c>
      <c r="W71" s="30">
        <v>-0.185475</v>
      </c>
      <c r="X71" s="46">
        <v>4.4144000000000003E-2</v>
      </c>
      <c r="AE71">
        <f t="shared" si="10"/>
        <v>-0.77840200000000004</v>
      </c>
      <c r="AF71">
        <f t="shared" si="11"/>
        <v>-3.779957</v>
      </c>
      <c r="AG71">
        <f t="shared" si="8"/>
        <v>0.20592879760272406</v>
      </c>
      <c r="AI71">
        <f t="shared" si="9"/>
        <v>-0.47126483099863564</v>
      </c>
      <c r="AJ71">
        <f t="shared" si="9"/>
        <v>-3.9052333105516139E-2</v>
      </c>
      <c r="AK71">
        <f t="shared" si="9"/>
        <v>-0.29811760528236092</v>
      </c>
      <c r="AL71">
        <f t="shared" si="9"/>
        <v>-0.21436535595746189</v>
      </c>
      <c r="AN71" t="e">
        <f t="shared" si="9"/>
        <v>#VALUE!</v>
      </c>
      <c r="AO71">
        <f t="shared" si="9"/>
        <v>0.12594158904396408</v>
      </c>
      <c r="AQ71">
        <f t="shared" si="9"/>
        <v>-1.1150747378372614</v>
      </c>
      <c r="AR71">
        <f t="shared" si="9"/>
        <v>0</v>
      </c>
    </row>
    <row r="72" spans="1:63" ht="21" x14ac:dyDescent="0.45">
      <c r="A72" s="20" t="s">
        <v>64</v>
      </c>
      <c r="K72" s="100"/>
      <c r="L72" s="39" t="s">
        <v>64</v>
      </c>
      <c r="M72" s="24">
        <v>-19.751162000000001</v>
      </c>
      <c r="N72" s="30">
        <v>0.30205700000000002</v>
      </c>
      <c r="O72" s="55">
        <v>-1.3148E-2</v>
      </c>
      <c r="P72" s="30">
        <v>7.5854000000000005E-2</v>
      </c>
      <c r="Q72" s="30">
        <v>2.2509000000000001E-2</v>
      </c>
      <c r="R72" s="30">
        <v>3.9719999999999998E-2</v>
      </c>
      <c r="S72" s="49" t="s">
        <v>1</v>
      </c>
      <c r="T72" s="55">
        <v>-0.69454199999999999</v>
      </c>
      <c r="U72" s="30">
        <v>0.111788</v>
      </c>
      <c r="V72" s="30">
        <v>-3.0654000000000001E-2</v>
      </c>
      <c r="W72" s="30">
        <v>-0.145729</v>
      </c>
      <c r="X72" s="46">
        <v>8.3900000000000002E-2</v>
      </c>
    </row>
    <row r="73" spans="1:63" ht="21" x14ac:dyDescent="0.45">
      <c r="A73" s="20" t="s">
        <v>65</v>
      </c>
      <c r="K73" s="100"/>
      <c r="L73" s="39" t="s">
        <v>65</v>
      </c>
      <c r="M73" s="24">
        <v>-19.059550000000002</v>
      </c>
      <c r="N73" s="30">
        <v>0.99101700000000004</v>
      </c>
      <c r="O73" s="55">
        <v>0.68132999999999999</v>
      </c>
      <c r="P73" s="55">
        <v>0.770339</v>
      </c>
      <c r="Q73" s="55">
        <v>0.71698700000000004</v>
      </c>
      <c r="R73" s="55">
        <v>0.73423300000000002</v>
      </c>
      <c r="S73" s="55">
        <v>0.69440100000000005</v>
      </c>
      <c r="T73" s="49" t="s">
        <v>1</v>
      </c>
      <c r="U73" s="55">
        <v>0.80075700000000005</v>
      </c>
      <c r="V73" s="55">
        <v>0.66380899999999998</v>
      </c>
      <c r="W73" s="55">
        <v>0.54875700000000005</v>
      </c>
      <c r="X73" s="58">
        <v>0.77837599999999996</v>
      </c>
    </row>
    <row r="74" spans="1:63" ht="21" x14ac:dyDescent="0.45">
      <c r="A74" s="20" t="s">
        <v>66</v>
      </c>
      <c r="K74" s="100"/>
      <c r="L74" s="39" t="s">
        <v>66</v>
      </c>
      <c r="M74" s="24">
        <v>-19.863942000000002</v>
      </c>
      <c r="N74" s="30">
        <v>0.19026699999999999</v>
      </c>
      <c r="O74" s="55">
        <v>-0.12298199999999999</v>
      </c>
      <c r="P74" s="55">
        <v>-3.3972000000000002E-2</v>
      </c>
      <c r="Q74" s="30">
        <v>-8.7326000000000001E-2</v>
      </c>
      <c r="R74" s="55">
        <v>-7.0081000000000004E-2</v>
      </c>
      <c r="S74" s="30">
        <v>-0.10990900000000001</v>
      </c>
      <c r="T74" s="55">
        <v>-0.80433699999999997</v>
      </c>
      <c r="U74" s="49" t="s">
        <v>1</v>
      </c>
      <c r="V74" s="30">
        <v>-0.14050099999999999</v>
      </c>
      <c r="W74" s="30">
        <v>-0.25555499999999998</v>
      </c>
      <c r="X74" s="58">
        <v>-2.5936000000000001E-2</v>
      </c>
    </row>
    <row r="75" spans="1:63" ht="21" x14ac:dyDescent="0.45">
      <c r="A75" s="20" t="s">
        <v>67</v>
      </c>
      <c r="K75" s="100"/>
      <c r="L75" s="39" t="s">
        <v>67</v>
      </c>
      <c r="M75" s="24">
        <v>-19.724276</v>
      </c>
      <c r="N75" s="30">
        <v>0.32938899999999999</v>
      </c>
      <c r="O75" s="55">
        <v>1.7509E-2</v>
      </c>
      <c r="P75" s="30">
        <v>0.10652300000000001</v>
      </c>
      <c r="Q75" s="30">
        <v>5.3165999999999998E-2</v>
      </c>
      <c r="R75" s="30">
        <v>7.0417999999999994E-2</v>
      </c>
      <c r="S75" s="30">
        <v>3.0571000000000001E-2</v>
      </c>
      <c r="T75" s="55">
        <v>-0.66384900000000002</v>
      </c>
      <c r="U75" s="30">
        <v>0.139131</v>
      </c>
      <c r="V75" s="49" t="s">
        <v>1</v>
      </c>
      <c r="W75" s="30">
        <v>-0.115063</v>
      </c>
      <c r="X75" s="46">
        <v>0.114555</v>
      </c>
    </row>
    <row r="76" spans="1:63" ht="21" x14ac:dyDescent="0.45">
      <c r="A76" s="20" t="s">
        <v>68</v>
      </c>
      <c r="K76" s="100"/>
      <c r="L76" s="39" t="s">
        <v>68</v>
      </c>
      <c r="M76" s="24">
        <v>-19.608384999999998</v>
      </c>
      <c r="N76" s="30">
        <v>0.44803700000000002</v>
      </c>
      <c r="O76" s="30">
        <v>0.13256499999999999</v>
      </c>
      <c r="P76" s="30">
        <v>0.22157499999999999</v>
      </c>
      <c r="Q76" s="30">
        <v>0.16822200000000001</v>
      </c>
      <c r="R76" s="30">
        <v>0.18546899999999999</v>
      </c>
      <c r="S76" s="30">
        <v>0.14563599999999999</v>
      </c>
      <c r="T76" s="55">
        <v>-0.54877600000000004</v>
      </c>
      <c r="U76" s="30">
        <v>0.25779000000000002</v>
      </c>
      <c r="V76" s="30">
        <v>0.115047</v>
      </c>
      <c r="W76" s="49" t="s">
        <v>1</v>
      </c>
      <c r="X76" s="46">
        <v>0.22961000000000001</v>
      </c>
    </row>
    <row r="77" spans="1:63" ht="21.4" thickBot="1" x14ac:dyDescent="0.5">
      <c r="A77" s="20" t="s">
        <v>69</v>
      </c>
      <c r="K77" s="100"/>
      <c r="L77" s="39" t="s">
        <v>69</v>
      </c>
      <c r="M77" s="24">
        <v>-19.837923</v>
      </c>
      <c r="N77" s="30">
        <v>0.216416</v>
      </c>
      <c r="O77" s="55">
        <v>-9.7046999999999994E-2</v>
      </c>
      <c r="P77" s="30">
        <v>-8.0370000000000007E-3</v>
      </c>
      <c r="Q77" s="30">
        <v>-6.1391000000000001E-2</v>
      </c>
      <c r="R77" s="30">
        <v>-4.4145999999999998E-2</v>
      </c>
      <c r="S77" s="30">
        <v>-8.3973000000000006E-2</v>
      </c>
      <c r="T77" s="55">
        <v>-0.77840200000000004</v>
      </c>
      <c r="U77" s="30">
        <v>2.6148999999999999E-2</v>
      </c>
      <c r="V77" s="30">
        <v>-0.114565</v>
      </c>
      <c r="W77" s="30">
        <v>-0.22961899999999999</v>
      </c>
      <c r="X77" s="59" t="s">
        <v>1</v>
      </c>
    </row>
    <row r="78" spans="1:63" x14ac:dyDescent="0.45">
      <c r="A78" s="20" t="s">
        <v>2</v>
      </c>
      <c r="L78" s="40" t="s">
        <v>119</v>
      </c>
      <c r="M78" s="21">
        <v>0.67999799999999999</v>
      </c>
      <c r="N78" s="22">
        <v>0.68325400000000003</v>
      </c>
      <c r="O78" s="22">
        <v>0.68117499999999997</v>
      </c>
      <c r="P78" s="22">
        <v>0.68117899999999998</v>
      </c>
      <c r="Q78" s="22">
        <v>0.681176</v>
      </c>
      <c r="R78" s="22">
        <v>0.68118900000000004</v>
      </c>
      <c r="S78" s="22">
        <v>0.68117000000000005</v>
      </c>
      <c r="T78" s="22">
        <v>0.68118299999999998</v>
      </c>
      <c r="U78" s="22">
        <v>0.68324700000000005</v>
      </c>
      <c r="V78" s="22">
        <v>0.681172</v>
      </c>
      <c r="W78" s="22">
        <v>0.68117700000000003</v>
      </c>
      <c r="X78" s="23">
        <v>0.68117700000000003</v>
      </c>
    </row>
    <row r="79" spans="1:63" x14ac:dyDescent="0.45">
      <c r="A79" s="20" t="s">
        <v>3</v>
      </c>
      <c r="L79" s="40" t="s">
        <v>120</v>
      </c>
      <c r="M79" s="24">
        <v>0.38489000000000001</v>
      </c>
      <c r="N79" s="25">
        <v>0.38147999999999999</v>
      </c>
      <c r="O79" s="25">
        <v>0.38532499999999997</v>
      </c>
      <c r="P79" s="25">
        <v>0.385326</v>
      </c>
      <c r="Q79" s="25">
        <v>0.385324</v>
      </c>
      <c r="R79" s="25">
        <v>0.38532899999999998</v>
      </c>
      <c r="S79" s="25">
        <v>0.385322</v>
      </c>
      <c r="T79" s="25">
        <v>0.385326</v>
      </c>
      <c r="U79" s="25">
        <v>0.38148500000000002</v>
      </c>
      <c r="V79" s="25">
        <v>0.385322</v>
      </c>
      <c r="W79" s="25">
        <v>0.38532499999999997</v>
      </c>
      <c r="X79" s="26">
        <v>0.385324</v>
      </c>
    </row>
    <row r="80" spans="1:63" x14ac:dyDescent="0.45">
      <c r="A80" s="20" t="s">
        <v>4</v>
      </c>
      <c r="L80" s="40" t="s">
        <v>121</v>
      </c>
      <c r="M80" s="24">
        <v>1.262723</v>
      </c>
      <c r="N80" s="25">
        <v>5</v>
      </c>
      <c r="O80" s="25">
        <v>1.2751600000000001</v>
      </c>
      <c r="P80" s="25">
        <v>1.2751840000000001</v>
      </c>
      <c r="Q80" s="25">
        <v>1.275155</v>
      </c>
      <c r="R80" s="25">
        <v>1.275271</v>
      </c>
      <c r="S80" s="25">
        <v>1.2751209999999999</v>
      </c>
      <c r="T80" s="25">
        <v>1.2752509999999999</v>
      </c>
      <c r="U80" s="25">
        <v>5</v>
      </c>
      <c r="V80" s="25">
        <v>1.275112</v>
      </c>
      <c r="W80" s="25">
        <v>1.2751809999999999</v>
      </c>
      <c r="X80" s="26">
        <v>1.2751570000000001</v>
      </c>
    </row>
    <row r="81" spans="1:24" x14ac:dyDescent="0.45">
      <c r="A81" s="20" t="s">
        <v>5</v>
      </c>
      <c r="L81" s="40" t="s">
        <v>122</v>
      </c>
      <c r="M81" s="24">
        <v>0.53870399999999996</v>
      </c>
      <c r="N81" s="25">
        <v>0.53740100000000002</v>
      </c>
      <c r="O81" s="25">
        <v>0.53870300000000004</v>
      </c>
      <c r="P81" s="25">
        <v>0.53869999999999996</v>
      </c>
      <c r="Q81" s="25">
        <v>0.53870099999999999</v>
      </c>
      <c r="R81" s="25">
        <v>0.53870399999999996</v>
      </c>
      <c r="S81" s="25">
        <v>0.53869699999999998</v>
      </c>
      <c r="T81" s="25">
        <v>0.53869800000000001</v>
      </c>
      <c r="U81" s="25">
        <v>0.53738300000000006</v>
      </c>
      <c r="V81" s="25">
        <v>0.53870099999999999</v>
      </c>
      <c r="W81" s="25">
        <v>0.53869900000000004</v>
      </c>
      <c r="X81" s="26">
        <v>0.53870099999999999</v>
      </c>
    </row>
    <row r="82" spans="1:24" x14ac:dyDescent="0.45">
      <c r="A82" s="20" t="s">
        <v>6</v>
      </c>
      <c r="L82" s="40" t="s">
        <v>3</v>
      </c>
      <c r="M82" s="24">
        <v>-9.9444020000000002</v>
      </c>
      <c r="N82" s="25">
        <v>-9.9403760000000005</v>
      </c>
      <c r="O82" s="25">
        <v>-9.9386799999999997</v>
      </c>
      <c r="P82" s="25">
        <v>-9.938644</v>
      </c>
      <c r="Q82" s="25">
        <v>-9.9386539999999997</v>
      </c>
      <c r="R82" s="25">
        <v>-9.9386569999999992</v>
      </c>
      <c r="S82" s="25">
        <v>-9.9387159999999994</v>
      </c>
      <c r="T82" s="25">
        <v>-9.9387509999999999</v>
      </c>
      <c r="U82" s="25">
        <v>-9.9406770000000009</v>
      </c>
      <c r="V82" s="25">
        <v>-9.9386810000000008</v>
      </c>
      <c r="W82" s="25">
        <v>-9.9386980000000005</v>
      </c>
      <c r="X82" s="26">
        <v>-9.9386639999999993</v>
      </c>
    </row>
    <row r="83" spans="1:24" x14ac:dyDescent="0.45">
      <c r="A83" s="20" t="s">
        <v>7</v>
      </c>
      <c r="L83" s="40" t="s">
        <v>4</v>
      </c>
      <c r="M83" s="24">
        <v>3.568E-3</v>
      </c>
      <c r="N83" s="25">
        <v>3.5409999999999999E-3</v>
      </c>
      <c r="O83" s="25">
        <v>3.5980000000000001E-3</v>
      </c>
      <c r="P83" s="25">
        <v>3.5980000000000001E-3</v>
      </c>
      <c r="Q83" s="25">
        <v>3.5980000000000001E-3</v>
      </c>
      <c r="R83" s="25">
        <v>3.5980000000000001E-3</v>
      </c>
      <c r="S83" s="25">
        <v>3.5980000000000001E-3</v>
      </c>
      <c r="T83" s="25">
        <v>3.5980000000000001E-3</v>
      </c>
      <c r="U83" s="25">
        <v>3.5409999999999999E-3</v>
      </c>
      <c r="V83" s="25">
        <v>3.5980000000000001E-3</v>
      </c>
      <c r="W83" s="25">
        <v>3.5980000000000001E-3</v>
      </c>
      <c r="X83" s="26">
        <v>3.5980000000000001E-3</v>
      </c>
    </row>
    <row r="84" spans="1:24" x14ac:dyDescent="0.45">
      <c r="A84" s="20" t="s">
        <v>8</v>
      </c>
      <c r="L84" s="40" t="s">
        <v>5</v>
      </c>
      <c r="M84" s="24">
        <v>-5.6160000000000003E-3</v>
      </c>
      <c r="N84" s="25">
        <v>-5.6420000000000003E-3</v>
      </c>
      <c r="O84" s="25">
        <v>-5.6230000000000004E-3</v>
      </c>
      <c r="P84" s="25">
        <v>-5.6230000000000004E-3</v>
      </c>
      <c r="Q84" s="25">
        <v>-5.6230000000000004E-3</v>
      </c>
      <c r="R84" s="25">
        <v>-5.6230000000000004E-3</v>
      </c>
      <c r="S84" s="25">
        <v>-5.6230000000000004E-3</v>
      </c>
      <c r="T84" s="25">
        <v>-5.6230000000000004E-3</v>
      </c>
      <c r="U84" s="25">
        <v>-5.6420000000000003E-3</v>
      </c>
      <c r="V84" s="25">
        <v>-5.6230000000000004E-3</v>
      </c>
      <c r="W84" s="25">
        <v>-5.6230000000000004E-3</v>
      </c>
      <c r="X84" s="26">
        <v>-5.6230000000000004E-3</v>
      </c>
    </row>
    <row r="85" spans="1:24" ht="14.65" thickBot="1" x14ac:dyDescent="0.5">
      <c r="A85" s="20" t="s">
        <v>9</v>
      </c>
      <c r="L85" s="40" t="s">
        <v>6</v>
      </c>
      <c r="M85" s="27">
        <v>5.2859999999999999E-3</v>
      </c>
      <c r="N85" s="28">
        <v>5.2909999999999997E-3</v>
      </c>
      <c r="O85" s="28">
        <v>5.2909999999999997E-3</v>
      </c>
      <c r="P85" s="28">
        <v>5.2909999999999997E-3</v>
      </c>
      <c r="Q85" s="28">
        <v>5.2909999999999997E-3</v>
      </c>
      <c r="R85" s="28">
        <v>5.2909999999999997E-3</v>
      </c>
      <c r="S85" s="28">
        <v>5.2909999999999997E-3</v>
      </c>
      <c r="T85" s="28">
        <v>5.2909999999999997E-3</v>
      </c>
      <c r="U85" s="28">
        <v>5.2919999999999998E-3</v>
      </c>
      <c r="V85" s="28">
        <v>5.2909999999999997E-3</v>
      </c>
      <c r="W85" s="28">
        <v>5.2909999999999997E-3</v>
      </c>
      <c r="X85" s="29">
        <v>5.2909999999999997E-3</v>
      </c>
    </row>
    <row r="86" spans="1:24" x14ac:dyDescent="0.45">
      <c r="A86" s="20" t="s">
        <v>89</v>
      </c>
      <c r="L86" s="40" t="s">
        <v>7</v>
      </c>
      <c r="M86" s="21">
        <v>-1.8803E-2</v>
      </c>
      <c r="N86" s="22">
        <v>-1.8710999999999998E-2</v>
      </c>
      <c r="O86" s="22">
        <v>-1.881E-2</v>
      </c>
      <c r="P86" s="22">
        <v>-1.881E-2</v>
      </c>
      <c r="Q86" s="22">
        <v>-1.881E-2</v>
      </c>
      <c r="R86" s="22">
        <v>-1.881E-2</v>
      </c>
      <c r="S86" s="22">
        <v>-1.881E-2</v>
      </c>
      <c r="T86" s="22">
        <v>-1.881E-2</v>
      </c>
      <c r="U86" s="22">
        <v>-1.8710999999999998E-2</v>
      </c>
      <c r="V86" s="22">
        <v>-1.881E-2</v>
      </c>
      <c r="W86" s="22">
        <v>-1.881E-2</v>
      </c>
      <c r="X86" s="23">
        <v>-1.881E-2</v>
      </c>
    </row>
    <row r="87" spans="1:24" x14ac:dyDescent="0.45">
      <c r="A87" s="20" t="s">
        <v>90</v>
      </c>
      <c r="L87" s="40" t="s">
        <v>8</v>
      </c>
      <c r="M87" s="24">
        <v>-1.1554E-2</v>
      </c>
      <c r="N87" s="25">
        <v>-1.1494000000000001E-2</v>
      </c>
      <c r="O87" s="25">
        <v>-1.1568999999999999E-2</v>
      </c>
      <c r="P87" s="25">
        <v>-1.1568999999999999E-2</v>
      </c>
      <c r="Q87" s="25">
        <v>-1.1568999999999999E-2</v>
      </c>
      <c r="R87" s="25">
        <v>-1.1568999999999999E-2</v>
      </c>
      <c r="S87" s="25">
        <v>-1.1568999999999999E-2</v>
      </c>
      <c r="T87" s="25">
        <v>-1.1568999999999999E-2</v>
      </c>
      <c r="U87" s="25">
        <v>-1.1494000000000001E-2</v>
      </c>
      <c r="V87" s="25">
        <v>-1.1568999999999999E-2</v>
      </c>
      <c r="W87" s="25">
        <v>-1.1568999999999999E-2</v>
      </c>
      <c r="X87" s="26">
        <v>-1.1568999999999999E-2</v>
      </c>
    </row>
    <row r="88" spans="1:24" x14ac:dyDescent="0.45">
      <c r="A88" s="20" t="s">
        <v>91</v>
      </c>
      <c r="L88" s="40" t="s">
        <v>9</v>
      </c>
      <c r="M88" s="24">
        <v>-1.8624000000000002E-2</v>
      </c>
      <c r="N88" s="25">
        <v>-1.8572999999999999E-2</v>
      </c>
      <c r="O88" s="25">
        <v>-1.8606000000000001E-2</v>
      </c>
      <c r="P88" s="25">
        <v>-1.8606000000000001E-2</v>
      </c>
      <c r="Q88" s="25">
        <v>-1.8606000000000001E-2</v>
      </c>
      <c r="R88" s="25">
        <v>-1.8606000000000001E-2</v>
      </c>
      <c r="S88" s="25">
        <v>-1.8606000000000001E-2</v>
      </c>
      <c r="T88" s="25">
        <v>-1.8606000000000001E-2</v>
      </c>
      <c r="U88" s="25">
        <v>-1.8574E-2</v>
      </c>
      <c r="V88" s="25">
        <v>-1.8606000000000001E-2</v>
      </c>
      <c r="W88" s="25">
        <v>-1.8606000000000001E-2</v>
      </c>
      <c r="X88" s="26">
        <v>-1.8606000000000001E-2</v>
      </c>
    </row>
    <row r="89" spans="1:24" x14ac:dyDescent="0.45">
      <c r="A89" s="20" t="s">
        <v>92</v>
      </c>
      <c r="L89" s="40" t="s">
        <v>89</v>
      </c>
      <c r="M89" s="24">
        <v>-2.4489999999999998E-3</v>
      </c>
      <c r="N89" s="25">
        <v>-3.1089999999999998E-3</v>
      </c>
      <c r="O89" s="25">
        <v>-2.3679999999999999E-3</v>
      </c>
      <c r="P89" s="25">
        <v>-2.3679999999999999E-3</v>
      </c>
      <c r="Q89" s="25">
        <v>-2.3679999999999999E-3</v>
      </c>
      <c r="R89" s="25">
        <v>-2.3700000000000001E-3</v>
      </c>
      <c r="S89" s="25">
        <v>-2.369E-3</v>
      </c>
      <c r="T89" s="25">
        <v>-2.3800000000000002E-3</v>
      </c>
      <c r="U89" s="25">
        <v>-3.1199999999999999E-3</v>
      </c>
      <c r="V89" s="25">
        <v>-2.3679999999999999E-3</v>
      </c>
      <c r="W89" s="25">
        <v>-2.3709999999999998E-3</v>
      </c>
      <c r="X89" s="26">
        <v>-2.3670000000000002E-3</v>
      </c>
    </row>
    <row r="90" spans="1:24" x14ac:dyDescent="0.45">
      <c r="A90" s="20" t="s">
        <v>93</v>
      </c>
      <c r="L90" s="40" t="s">
        <v>123</v>
      </c>
      <c r="M90" s="24">
        <v>-0.249975</v>
      </c>
      <c r="N90" s="25">
        <v>-0.25042799999999998</v>
      </c>
      <c r="O90" s="25">
        <v>-0.24965899999999999</v>
      </c>
      <c r="P90" s="25">
        <v>-0.24965799999999999</v>
      </c>
      <c r="Q90" s="25">
        <v>-0.24965899999999999</v>
      </c>
      <c r="R90" s="25">
        <v>-0.24965699999999999</v>
      </c>
      <c r="S90" s="25">
        <v>-0.24966099999999999</v>
      </c>
      <c r="T90" s="25">
        <v>-0.24965999999999999</v>
      </c>
      <c r="U90" s="25">
        <v>-0.250413</v>
      </c>
      <c r="V90" s="25">
        <v>-0.24965999999999999</v>
      </c>
      <c r="W90" s="25">
        <v>-0.24965899999999999</v>
      </c>
      <c r="X90" s="26">
        <v>-0.24965899999999999</v>
      </c>
    </row>
    <row r="91" spans="1:24" x14ac:dyDescent="0.45">
      <c r="A91" s="20" t="s">
        <v>94</v>
      </c>
      <c r="L91" s="40" t="s">
        <v>124</v>
      </c>
      <c r="M91" s="24">
        <v>-4.614E-2</v>
      </c>
      <c r="N91" s="25">
        <v>-4.5962999999999997E-2</v>
      </c>
      <c r="O91" s="25">
        <v>-4.6149999999999997E-2</v>
      </c>
      <c r="P91" s="25">
        <v>-4.6149999999999997E-2</v>
      </c>
      <c r="Q91" s="25">
        <v>-4.6149999999999997E-2</v>
      </c>
      <c r="R91" s="25">
        <v>-4.6149999999999997E-2</v>
      </c>
      <c r="S91" s="25">
        <v>-4.6150999999999998E-2</v>
      </c>
      <c r="T91" s="25">
        <v>-4.6149999999999997E-2</v>
      </c>
      <c r="U91" s="25">
        <v>-4.5962999999999997E-2</v>
      </c>
      <c r="V91" s="25">
        <v>-4.6149999999999997E-2</v>
      </c>
      <c r="W91" s="25">
        <v>-4.6149999999999997E-2</v>
      </c>
      <c r="X91" s="26">
        <v>-4.6149999999999997E-2</v>
      </c>
    </row>
    <row r="92" spans="1:24" x14ac:dyDescent="0.45">
      <c r="A92" s="20" t="s">
        <v>95</v>
      </c>
      <c r="L92" s="40" t="s">
        <v>94</v>
      </c>
      <c r="M92" s="24">
        <v>-7.2064000000000003E-2</v>
      </c>
      <c r="N92" s="25">
        <v>-7.1646000000000001E-2</v>
      </c>
      <c r="O92" s="25">
        <v>-7.177E-2</v>
      </c>
      <c r="P92" s="25">
        <v>-7.1768999999999999E-2</v>
      </c>
      <c r="Q92" s="25">
        <v>-7.177E-2</v>
      </c>
      <c r="R92" s="25">
        <v>-7.1766999999999997E-2</v>
      </c>
      <c r="S92" s="25">
        <v>-7.1772000000000002E-2</v>
      </c>
      <c r="T92" s="25">
        <v>-7.1775000000000005E-2</v>
      </c>
      <c r="U92" s="25">
        <v>-7.1642999999999998E-2</v>
      </c>
      <c r="V92" s="25">
        <v>-7.1771000000000001E-2</v>
      </c>
      <c r="W92" s="25">
        <v>-7.1771000000000001E-2</v>
      </c>
      <c r="X92" s="26">
        <v>-7.1768999999999999E-2</v>
      </c>
    </row>
    <row r="93" spans="1:24" x14ac:dyDescent="0.45">
      <c r="A93" s="20" t="s">
        <v>96</v>
      </c>
      <c r="L93" s="40" t="s">
        <v>95</v>
      </c>
      <c r="M93" s="24">
        <v>3.7130000000000003E-2</v>
      </c>
      <c r="N93" s="25">
        <v>2.1458000000000001E-2</v>
      </c>
      <c r="O93" s="25">
        <v>3.7395999999999999E-2</v>
      </c>
      <c r="P93" s="25">
        <v>3.7397E-2</v>
      </c>
      <c r="Q93" s="25">
        <v>3.7395999999999999E-2</v>
      </c>
      <c r="R93" s="25">
        <v>3.7397E-2</v>
      </c>
      <c r="S93" s="25">
        <v>3.7397E-2</v>
      </c>
      <c r="T93" s="25">
        <v>3.7386999999999997E-2</v>
      </c>
      <c r="U93" s="25">
        <v>2.146E-2</v>
      </c>
      <c r="V93" s="25">
        <v>3.7395999999999999E-2</v>
      </c>
      <c r="W93" s="25">
        <v>3.7393999999999997E-2</v>
      </c>
      <c r="X93" s="26">
        <v>3.7397E-2</v>
      </c>
    </row>
    <row r="94" spans="1:24" x14ac:dyDescent="0.45">
      <c r="A94" s="20" t="s">
        <v>97</v>
      </c>
      <c r="L94" s="40" t="s">
        <v>125</v>
      </c>
      <c r="M94" s="24">
        <v>-7.1277999999999994E-2</v>
      </c>
      <c r="N94" s="25">
        <v>-2.0999999999999999E-5</v>
      </c>
      <c r="O94" s="25">
        <v>-6.9601999999999997E-2</v>
      </c>
      <c r="P94" s="25">
        <v>-6.9598999999999994E-2</v>
      </c>
      <c r="Q94" s="25">
        <v>-6.9602999999999998E-2</v>
      </c>
      <c r="R94" s="25">
        <v>-6.9585999999999995E-2</v>
      </c>
      <c r="S94" s="25">
        <v>-6.9608000000000003E-2</v>
      </c>
      <c r="T94" s="25">
        <v>-6.9585999999999995E-2</v>
      </c>
      <c r="U94" s="25">
        <v>-2.0999999999999999E-5</v>
      </c>
      <c r="V94" s="25">
        <v>-6.9608000000000003E-2</v>
      </c>
      <c r="W94" s="25">
        <v>-6.9597999999999993E-2</v>
      </c>
      <c r="X94" s="26">
        <v>-6.9602999999999998E-2</v>
      </c>
    </row>
    <row r="95" spans="1:24" x14ac:dyDescent="0.45">
      <c r="A95" s="20" t="s">
        <v>98</v>
      </c>
      <c r="L95" s="40" t="s">
        <v>126</v>
      </c>
      <c r="M95" s="24">
        <v>-3.4437000000000002E-2</v>
      </c>
      <c r="N95" s="25">
        <v>-3.4738999999999999E-2</v>
      </c>
      <c r="O95" s="25">
        <v>-3.4563999999999998E-2</v>
      </c>
      <c r="P95" s="25">
        <v>-3.4563999999999998E-2</v>
      </c>
      <c r="Q95" s="25">
        <v>-3.4563999999999998E-2</v>
      </c>
      <c r="R95" s="25">
        <v>-3.4566E-2</v>
      </c>
      <c r="S95" s="25">
        <v>-3.4563999999999998E-2</v>
      </c>
      <c r="T95" s="25">
        <v>-3.4567000000000001E-2</v>
      </c>
      <c r="U95" s="25">
        <v>-3.4742000000000002E-2</v>
      </c>
      <c r="V95" s="25">
        <v>-3.4563000000000003E-2</v>
      </c>
      <c r="W95" s="25">
        <v>-3.4564999999999999E-2</v>
      </c>
      <c r="X95" s="26">
        <v>-3.4563999999999998E-2</v>
      </c>
    </row>
    <row r="96" spans="1:24" x14ac:dyDescent="0.45">
      <c r="A96" s="20" t="s">
        <v>99</v>
      </c>
      <c r="L96" s="40" t="s">
        <v>98</v>
      </c>
      <c r="M96" s="24">
        <v>-8.6359000000000005E-2</v>
      </c>
      <c r="N96" s="25">
        <v>-8.6670999999999998E-2</v>
      </c>
      <c r="O96" s="25">
        <v>-8.6664000000000005E-2</v>
      </c>
      <c r="P96" s="25">
        <v>-8.6665000000000006E-2</v>
      </c>
      <c r="Q96" s="25">
        <v>-8.6664000000000005E-2</v>
      </c>
      <c r="R96" s="25">
        <v>-8.6666999999999994E-2</v>
      </c>
      <c r="S96" s="25">
        <v>-8.6663000000000004E-2</v>
      </c>
      <c r="T96" s="25">
        <v>-8.6666999999999994E-2</v>
      </c>
      <c r="U96" s="25">
        <v>-8.6675000000000002E-2</v>
      </c>
      <c r="V96" s="25">
        <v>-8.6663000000000004E-2</v>
      </c>
      <c r="W96" s="25">
        <v>-8.6665000000000006E-2</v>
      </c>
      <c r="X96" s="26">
        <v>-8.6664000000000005E-2</v>
      </c>
    </row>
    <row r="97" spans="1:24" x14ac:dyDescent="0.45">
      <c r="A97" s="20" t="s">
        <v>100</v>
      </c>
      <c r="L97" s="40" t="s">
        <v>99</v>
      </c>
      <c r="M97" s="24">
        <v>-0.16486799999999999</v>
      </c>
      <c r="N97" s="25">
        <v>-0.16859299999999999</v>
      </c>
      <c r="O97" s="25">
        <v>-0.16516800000000001</v>
      </c>
      <c r="P97" s="25">
        <v>-0.16516800000000001</v>
      </c>
      <c r="Q97" s="25">
        <v>-0.16516700000000001</v>
      </c>
      <c r="R97" s="25">
        <v>-0.16517200000000001</v>
      </c>
      <c r="S97" s="25">
        <v>-0.16516500000000001</v>
      </c>
      <c r="T97" s="25">
        <v>-0.16517799999999999</v>
      </c>
      <c r="U97" s="25">
        <v>-0.168599</v>
      </c>
      <c r="V97" s="25">
        <v>-0.16516600000000001</v>
      </c>
      <c r="W97" s="25">
        <v>-0.16517000000000001</v>
      </c>
      <c r="X97" s="26">
        <v>-0.16516700000000001</v>
      </c>
    </row>
    <row r="98" spans="1:24" x14ac:dyDescent="0.45">
      <c r="A98" s="20" t="s">
        <v>101</v>
      </c>
      <c r="L98" s="40" t="s">
        <v>101</v>
      </c>
      <c r="M98" s="24">
        <v>0.325077</v>
      </c>
      <c r="N98" s="25">
        <v>0.323351</v>
      </c>
      <c r="O98" s="25">
        <v>0.32543100000000003</v>
      </c>
      <c r="P98" s="25">
        <v>0.325432</v>
      </c>
      <c r="Q98" s="25">
        <v>0.32543100000000003</v>
      </c>
      <c r="R98" s="25">
        <v>0.32543499999999997</v>
      </c>
      <c r="S98" s="25">
        <v>0.32543</v>
      </c>
      <c r="T98" s="25">
        <v>0.325434</v>
      </c>
      <c r="U98" s="25">
        <v>0.32335799999999998</v>
      </c>
      <c r="V98" s="25">
        <v>0.32543</v>
      </c>
      <c r="W98" s="25">
        <v>0.325432</v>
      </c>
      <c r="X98" s="26">
        <v>0.32543100000000003</v>
      </c>
    </row>
    <row r="99" spans="1:24" x14ac:dyDescent="0.45">
      <c r="A99" s="20" t="s">
        <v>102</v>
      </c>
      <c r="L99" s="40" t="s">
        <v>102</v>
      </c>
      <c r="M99" s="24">
        <v>6.4498E-2</v>
      </c>
      <c r="N99" s="25">
        <v>6.4298999999999995E-2</v>
      </c>
      <c r="O99" s="25">
        <v>6.4379000000000006E-2</v>
      </c>
      <c r="P99" s="25">
        <v>6.4379000000000006E-2</v>
      </c>
      <c r="Q99" s="25">
        <v>6.4379000000000006E-2</v>
      </c>
      <c r="R99" s="25">
        <v>6.4379000000000006E-2</v>
      </c>
      <c r="S99" s="25">
        <v>6.4379000000000006E-2</v>
      </c>
      <c r="T99" s="25">
        <v>6.4380000000000007E-2</v>
      </c>
      <c r="U99" s="25">
        <v>6.4298999999999995E-2</v>
      </c>
      <c r="V99" s="25">
        <v>6.4380000000000007E-2</v>
      </c>
      <c r="W99" s="25">
        <v>6.4379000000000006E-2</v>
      </c>
      <c r="X99" s="26">
        <v>6.4379000000000006E-2</v>
      </c>
    </row>
    <row r="100" spans="1:24" ht="14.65" thickBot="1" x14ac:dyDescent="0.5">
      <c r="A100" s="20" t="s">
        <v>103</v>
      </c>
      <c r="L100" s="40" t="s">
        <v>103</v>
      </c>
      <c r="M100" s="27">
        <v>0.11586399999999999</v>
      </c>
      <c r="N100" s="28">
        <v>0.114124</v>
      </c>
      <c r="O100" s="28">
        <v>0.115104</v>
      </c>
      <c r="P100" s="28">
        <v>0.115103</v>
      </c>
      <c r="Q100" s="28">
        <v>0.115104</v>
      </c>
      <c r="R100" s="28">
        <v>0.115096</v>
      </c>
      <c r="S100" s="28">
        <v>0.11511299999999999</v>
      </c>
      <c r="T100" s="28">
        <v>0.115097</v>
      </c>
      <c r="U100" s="28">
        <v>0.114116</v>
      </c>
      <c r="V100" s="28">
        <v>0.115107</v>
      </c>
      <c r="W100" s="28">
        <v>0.115103</v>
      </c>
      <c r="X100" s="29">
        <v>0.115105</v>
      </c>
    </row>
    <row r="101" spans="1:24" x14ac:dyDescent="0.45">
      <c r="A101" s="20" t="s">
        <v>10</v>
      </c>
      <c r="L101" s="40" t="s">
        <v>10</v>
      </c>
      <c r="M101" s="25">
        <v>0.91432599999999997</v>
      </c>
      <c r="N101" s="25">
        <v>0.91436799999999996</v>
      </c>
      <c r="O101" s="25">
        <v>0.91429499999999997</v>
      </c>
      <c r="P101" s="25">
        <v>0.91429499999999997</v>
      </c>
      <c r="Q101" s="25">
        <v>0.91429499999999997</v>
      </c>
      <c r="R101" s="25">
        <v>0.91429400000000005</v>
      </c>
      <c r="S101" s="25">
        <v>0.91429499999999997</v>
      </c>
      <c r="T101" s="25">
        <v>0.91429499999999997</v>
      </c>
      <c r="U101" s="25">
        <v>0.91436799999999996</v>
      </c>
      <c r="V101" s="25">
        <v>0.91429499999999997</v>
      </c>
      <c r="W101" s="25">
        <v>0.91429499999999997</v>
      </c>
      <c r="X101" s="25">
        <v>0.91429499999999997</v>
      </c>
    </row>
    <row r="102" spans="1:24" x14ac:dyDescent="0.45">
      <c r="L102" s="40" t="s">
        <v>11</v>
      </c>
      <c r="M102" s="25">
        <v>-0.46531600000000001</v>
      </c>
      <c r="N102" s="25">
        <v>-0.46540100000000001</v>
      </c>
      <c r="O102" s="25">
        <v>-0.46515099999999998</v>
      </c>
      <c r="P102" s="25">
        <v>-0.46515000000000001</v>
      </c>
      <c r="Q102" s="25">
        <v>-0.46515000000000001</v>
      </c>
      <c r="R102" s="25">
        <v>-0.46514899999999998</v>
      </c>
      <c r="S102" s="25">
        <v>-0.46515099999999998</v>
      </c>
      <c r="T102" s="25">
        <v>-0.46515099999999998</v>
      </c>
      <c r="U102" s="25">
        <v>-0.46539900000000001</v>
      </c>
      <c r="V102" s="25">
        <v>-0.46515099999999998</v>
      </c>
      <c r="W102" s="25">
        <v>-0.46515099999999998</v>
      </c>
      <c r="X102" s="25">
        <v>-0.46515000000000001</v>
      </c>
    </row>
  </sheetData>
  <mergeCells count="2">
    <mergeCell ref="K2:K23"/>
    <mergeCell ref="K56:K77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E619-D6AF-4851-9FDD-3F2FC5F2832A}">
  <dimension ref="A1:BT108"/>
  <sheetViews>
    <sheetView zoomScale="55" zoomScaleNormal="5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M19" sqref="M19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11" max="11" width="5.1328125" customWidth="1"/>
    <col min="12" max="12" width="15.06640625" style="40" customWidth="1"/>
    <col min="13" max="24" width="9.19921875" bestFit="1" customWidth="1"/>
  </cols>
  <sheetData>
    <row r="1" spans="1:72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K1" s="35"/>
      <c r="L1" s="35"/>
      <c r="M1" s="36" t="s">
        <v>82</v>
      </c>
      <c r="N1" s="37" t="s">
        <v>71</v>
      </c>
      <c r="O1" s="37" t="s">
        <v>72</v>
      </c>
      <c r="P1" s="37" t="s">
        <v>73</v>
      </c>
      <c r="Q1" s="37" t="s">
        <v>74</v>
      </c>
      <c r="R1" s="37" t="s">
        <v>75</v>
      </c>
      <c r="S1" s="37" t="s">
        <v>76</v>
      </c>
      <c r="T1" s="37" t="s">
        <v>77</v>
      </c>
      <c r="U1" s="37" t="s">
        <v>81</v>
      </c>
      <c r="V1" s="37" t="s">
        <v>78</v>
      </c>
      <c r="W1" s="37" t="s">
        <v>79</v>
      </c>
      <c r="X1" s="38" t="s">
        <v>80</v>
      </c>
      <c r="AY1" s="34" t="s">
        <v>27</v>
      </c>
      <c r="AZ1" s="31" t="s">
        <v>29</v>
      </c>
      <c r="BA1" s="31" t="s">
        <v>31</v>
      </c>
      <c r="BB1" s="31" t="s">
        <v>33</v>
      </c>
      <c r="BC1" s="31" t="s">
        <v>35</v>
      </c>
      <c r="BD1" s="31" t="s">
        <v>37</v>
      </c>
      <c r="BE1" s="31" t="s">
        <v>39</v>
      </c>
      <c r="BF1" s="31" t="s">
        <v>41</v>
      </c>
      <c r="BG1" s="31" t="s">
        <v>43</v>
      </c>
      <c r="BH1" s="31" t="s">
        <v>45</v>
      </c>
      <c r="BI1" s="31" t="s">
        <v>47</v>
      </c>
      <c r="BJ1" s="31" t="s">
        <v>28</v>
      </c>
      <c r="BK1" s="31" t="s">
        <v>30</v>
      </c>
      <c r="BL1" s="31" t="s">
        <v>32</v>
      </c>
      <c r="BM1" s="31" t="s">
        <v>34</v>
      </c>
      <c r="BN1" s="31" t="s">
        <v>36</v>
      </c>
      <c r="BO1" s="31" t="s">
        <v>38</v>
      </c>
      <c r="BP1" s="31" t="s">
        <v>40</v>
      </c>
      <c r="BQ1" s="31" t="s">
        <v>42</v>
      </c>
      <c r="BR1" s="31" t="s">
        <v>44</v>
      </c>
      <c r="BS1" s="31" t="s">
        <v>46</v>
      </c>
      <c r="BT1" s="32" t="s">
        <v>48</v>
      </c>
    </row>
    <row r="2" spans="1:72" ht="21" x14ac:dyDescent="0.45">
      <c r="A2" s="15" t="s">
        <v>27</v>
      </c>
      <c r="B2" s="4"/>
      <c r="C2" s="12"/>
      <c r="D2" s="4"/>
      <c r="E2" s="4"/>
      <c r="F2" s="4"/>
      <c r="G2" s="12"/>
      <c r="H2" s="4"/>
      <c r="I2" s="5"/>
      <c r="K2" s="100" t="s">
        <v>83</v>
      </c>
      <c r="L2" s="39" t="s">
        <v>0</v>
      </c>
      <c r="M2" s="86">
        <v>-1.6001000000000001</v>
      </c>
      <c r="N2" s="30" t="s">
        <v>1</v>
      </c>
      <c r="O2" s="30">
        <v>-1.5605</v>
      </c>
      <c r="P2" s="30">
        <v>-1.5293000000000001</v>
      </c>
      <c r="Q2" s="30">
        <v>-1.7243999999999999</v>
      </c>
      <c r="R2" s="30">
        <v>-1.4476</v>
      </c>
      <c r="S2" s="30">
        <v>-1.6777</v>
      </c>
      <c r="T2" s="30">
        <v>-1.5119</v>
      </c>
      <c r="U2" s="30">
        <v>-1.6928000000000001</v>
      </c>
      <c r="V2" s="30">
        <v>-1.6316999999999999</v>
      </c>
      <c r="W2" s="30">
        <v>-1.6054999999999999</v>
      </c>
      <c r="X2" s="46">
        <v>-1.8604000000000001</v>
      </c>
      <c r="AY2" s="21">
        <v>1</v>
      </c>
      <c r="AZ2" s="22">
        <v>1.5049821945925501E-2</v>
      </c>
      <c r="BA2" s="22">
        <v>0.17189284232615401</v>
      </c>
      <c r="BB2" s="22">
        <v>0.112816086458555</v>
      </c>
      <c r="BC2" s="22">
        <v>0.115769075767852</v>
      </c>
      <c r="BD2" s="22">
        <v>0.18347805286112201</v>
      </c>
      <c r="BE2" s="22">
        <v>6.1135192072107297E-2</v>
      </c>
      <c r="BF2" s="22">
        <v>8.1633019062223797E-2</v>
      </c>
      <c r="BG2" s="22">
        <v>8.4850342740319495E-2</v>
      </c>
      <c r="BH2" s="22">
        <v>-7.1681790481399096E-2</v>
      </c>
      <c r="BI2" s="23">
        <v>-1.1630244364779E-2</v>
      </c>
      <c r="BJ2" s="22">
        <v>7.0136988040665302E-2</v>
      </c>
      <c r="BK2" s="22">
        <v>-4.4285743826667098E-2</v>
      </c>
      <c r="BL2" s="22">
        <v>5.90384633349159E-2</v>
      </c>
      <c r="BM2" s="22">
        <v>-1.00202547121478E-2</v>
      </c>
      <c r="BN2" s="22">
        <v>-8.0191420245295103E-2</v>
      </c>
      <c r="BO2" s="22">
        <v>5.4445401516497197E-2</v>
      </c>
      <c r="BP2" s="22">
        <v>1.72536372647773E-2</v>
      </c>
      <c r="BQ2" s="22">
        <v>4.32147709089774E-2</v>
      </c>
      <c r="BR2" s="22">
        <v>4.1043670105459298E-2</v>
      </c>
      <c r="BS2" s="22">
        <v>8.6201508540290801E-3</v>
      </c>
      <c r="BT2" s="23">
        <v>9.3505113594371202E-4</v>
      </c>
    </row>
    <row r="3" spans="1:72" ht="21" x14ac:dyDescent="0.45">
      <c r="A3" s="16" t="s">
        <v>29</v>
      </c>
      <c r="B3" s="1"/>
      <c r="C3" s="9"/>
      <c r="D3" s="1"/>
      <c r="E3" s="1"/>
      <c r="F3" s="1"/>
      <c r="G3" s="9"/>
      <c r="H3" s="1"/>
      <c r="I3" s="6"/>
      <c r="K3" s="100"/>
      <c r="L3" s="39" t="s">
        <v>49</v>
      </c>
      <c r="M3" s="86">
        <v>-0.58089999999999997</v>
      </c>
      <c r="N3" s="30">
        <v>-0.5222</v>
      </c>
      <c r="O3" s="30" t="s">
        <v>1</v>
      </c>
      <c r="P3" s="30">
        <v>-0.63329999999999997</v>
      </c>
      <c r="Q3" s="30">
        <v>-0.56969999999999998</v>
      </c>
      <c r="R3" s="30">
        <v>-0.37980000000000003</v>
      </c>
      <c r="S3" s="30">
        <v>-0.56889999999999996</v>
      </c>
      <c r="T3" s="30">
        <v>9.98E-2</v>
      </c>
      <c r="U3" s="30">
        <v>-0.9</v>
      </c>
      <c r="V3" s="30">
        <v>-0.92410000000000003</v>
      </c>
      <c r="W3" s="30">
        <v>-0.59670000000000001</v>
      </c>
      <c r="X3" s="46">
        <v>1.0577000000000001</v>
      </c>
      <c r="AY3" s="24">
        <v>1.5049821945925501E-2</v>
      </c>
      <c r="AZ3" s="25">
        <v>1</v>
      </c>
      <c r="BA3" s="25">
        <v>9.9795497204182099E-2</v>
      </c>
      <c r="BB3" s="25">
        <v>-4.5675824296794003E-3</v>
      </c>
      <c r="BC3" s="25">
        <v>0.228506996741834</v>
      </c>
      <c r="BD3" s="25">
        <v>0.28685193056493402</v>
      </c>
      <c r="BE3" s="25">
        <v>0.50573585860144099</v>
      </c>
      <c r="BF3" s="25">
        <v>6.7529775899469194E-2</v>
      </c>
      <c r="BG3" s="25">
        <v>0.238289816969941</v>
      </c>
      <c r="BH3" s="25">
        <v>-9.4329783719537402E-2</v>
      </c>
      <c r="BI3" s="26">
        <v>-0.71335673833387103</v>
      </c>
      <c r="BJ3" s="25">
        <v>8.5433128508463699E-2</v>
      </c>
      <c r="BK3" s="25">
        <v>0.368839587092745</v>
      </c>
      <c r="BL3" s="25">
        <v>0.134705869049798</v>
      </c>
      <c r="BM3" s="25">
        <v>-0.23000482838092301</v>
      </c>
      <c r="BN3" s="25">
        <v>-0.105298509500669</v>
      </c>
      <c r="BO3" s="25">
        <v>0.39302699116052497</v>
      </c>
      <c r="BP3" s="25">
        <v>0.375441500498299</v>
      </c>
      <c r="BQ3" s="25">
        <v>1.7332725709302201E-2</v>
      </c>
      <c r="BR3" s="25">
        <v>0.190039321694536</v>
      </c>
      <c r="BS3" s="25">
        <v>0.13725772045297199</v>
      </c>
      <c r="BT3" s="26">
        <v>-0.35682549592104201</v>
      </c>
    </row>
    <row r="4" spans="1:72" ht="21" x14ac:dyDescent="0.45">
      <c r="A4" s="16" t="s">
        <v>31</v>
      </c>
      <c r="B4" s="1"/>
      <c r="C4" s="9"/>
      <c r="D4" s="1"/>
      <c r="E4" s="1"/>
      <c r="F4" s="1"/>
      <c r="G4" s="9"/>
      <c r="H4" s="1"/>
      <c r="I4" s="6"/>
      <c r="K4" s="100"/>
      <c r="L4" s="39" t="s">
        <v>50</v>
      </c>
      <c r="M4" s="86">
        <v>1.5638000000000001</v>
      </c>
      <c r="N4" s="30">
        <v>1.4198</v>
      </c>
      <c r="O4" s="30">
        <v>1.5801000000000001</v>
      </c>
      <c r="P4" s="30" t="s">
        <v>1</v>
      </c>
      <c r="Q4" s="30">
        <v>1.4331</v>
      </c>
      <c r="R4" s="30">
        <v>1.4856</v>
      </c>
      <c r="S4" s="30">
        <v>1.5259</v>
      </c>
      <c r="T4" s="30">
        <v>1.1881999999999999</v>
      </c>
      <c r="U4" s="30">
        <v>1.6540999999999999</v>
      </c>
      <c r="V4" s="30">
        <v>1.1445000000000001</v>
      </c>
      <c r="W4" s="30">
        <v>1.5724</v>
      </c>
      <c r="X4" s="46">
        <v>1.4676</v>
      </c>
      <c r="AY4" s="24">
        <v>0.17189284232615401</v>
      </c>
      <c r="AZ4" s="25">
        <v>9.9795497204182099E-2</v>
      </c>
      <c r="BA4" s="25">
        <v>1</v>
      </c>
      <c r="BB4" s="25">
        <v>0.154534969930683</v>
      </c>
      <c r="BC4" s="25">
        <v>0.111580039068208</v>
      </c>
      <c r="BD4" s="25">
        <v>0.20043578929790301</v>
      </c>
      <c r="BE4" s="25">
        <v>7.3035434202609398E-2</v>
      </c>
      <c r="BF4" s="25">
        <v>0.113759977580888</v>
      </c>
      <c r="BG4" s="25">
        <v>0.22991410442054599</v>
      </c>
      <c r="BH4" s="25">
        <v>-0.146030517155192</v>
      </c>
      <c r="BI4" s="26">
        <v>-9.2727643881410499E-2</v>
      </c>
      <c r="BJ4" s="25">
        <v>4.20865452353976E-2</v>
      </c>
      <c r="BK4" s="25">
        <v>2.0940473411085101E-2</v>
      </c>
      <c r="BL4" s="25">
        <v>0.121040342357654</v>
      </c>
      <c r="BM4" s="25">
        <v>-8.0733319602699097E-2</v>
      </c>
      <c r="BN4" s="25">
        <v>-9.1539411474489699E-2</v>
      </c>
      <c r="BO4" s="25">
        <v>7.6881818834566004E-2</v>
      </c>
      <c r="BP4" s="25">
        <v>8.5531084084489895E-2</v>
      </c>
      <c r="BQ4" s="25">
        <v>4.4997637181674599E-3</v>
      </c>
      <c r="BR4" s="25">
        <v>0.14054673559849001</v>
      </c>
      <c r="BS4" s="25">
        <v>3.8457916655361399E-2</v>
      </c>
      <c r="BT4" s="26">
        <v>-3.1093266906781301E-2</v>
      </c>
    </row>
    <row r="5" spans="1:72" ht="21" x14ac:dyDescent="0.45">
      <c r="A5" s="16" t="s">
        <v>33</v>
      </c>
      <c r="B5" s="1"/>
      <c r="C5" s="9"/>
      <c r="D5" s="1"/>
      <c r="E5" s="1"/>
      <c r="F5" s="1"/>
      <c r="G5" s="9"/>
      <c r="H5" s="1"/>
      <c r="I5" s="6"/>
      <c r="K5" s="100"/>
      <c r="L5" s="39" t="s">
        <v>51</v>
      </c>
      <c r="M5" s="86">
        <v>-3.2201</v>
      </c>
      <c r="N5" s="30">
        <v>-3.2408000000000001</v>
      </c>
      <c r="O5" s="30">
        <v>-3.2764000000000002</v>
      </c>
      <c r="P5" s="30">
        <v>-3.0872000000000002</v>
      </c>
      <c r="Q5" s="30" t="s">
        <v>1</v>
      </c>
      <c r="R5" s="30">
        <v>-2.5415999999999999</v>
      </c>
      <c r="S5" s="30">
        <v>-3.2694000000000001</v>
      </c>
      <c r="T5" s="30">
        <v>-2.823</v>
      </c>
      <c r="U5" s="30">
        <v>-4.1855000000000002</v>
      </c>
      <c r="V5" s="30">
        <v>-3.0409000000000002</v>
      </c>
      <c r="W5" s="30">
        <v>-3.2660999999999998</v>
      </c>
      <c r="X5" s="46">
        <v>-2.3039000000000001</v>
      </c>
      <c r="AY5" s="24">
        <v>0.112816086458555</v>
      </c>
      <c r="AZ5" s="25">
        <v>-4.5675824296794003E-3</v>
      </c>
      <c r="BA5" s="25">
        <v>0.154534969930683</v>
      </c>
      <c r="BB5" s="25">
        <v>1</v>
      </c>
      <c r="BC5" s="25">
        <v>0.144431608985406</v>
      </c>
      <c r="BD5" s="25">
        <v>0.14241107918541501</v>
      </c>
      <c r="BE5" s="25">
        <v>2.36038394698895E-2</v>
      </c>
      <c r="BF5" s="25">
        <v>1.6938226896995302E-2</v>
      </c>
      <c r="BG5" s="25">
        <v>2.69541451219035E-2</v>
      </c>
      <c r="BH5" s="25">
        <v>-0.29248479540001998</v>
      </c>
      <c r="BI5" s="26">
        <v>6.3143057825409396E-2</v>
      </c>
      <c r="BJ5" s="25">
        <v>8.4917172772915106E-2</v>
      </c>
      <c r="BK5" s="25">
        <v>-0.10010298278719</v>
      </c>
      <c r="BL5" s="25">
        <v>0.10188004441833801</v>
      </c>
      <c r="BM5" s="25">
        <v>0.16610625525804101</v>
      </c>
      <c r="BN5" s="25">
        <v>-0.112972290074653</v>
      </c>
      <c r="BO5" s="25">
        <v>0.10825310711564</v>
      </c>
      <c r="BP5" s="25">
        <v>8.3465681244694903E-2</v>
      </c>
      <c r="BQ5" s="25">
        <v>4.67662939528024E-2</v>
      </c>
      <c r="BR5" s="25">
        <v>1.5928596795379699E-2</v>
      </c>
      <c r="BS5" s="25">
        <v>1.5911754221296402E-2</v>
      </c>
      <c r="BT5" s="26">
        <v>-5.4183492884349697E-2</v>
      </c>
    </row>
    <row r="6" spans="1:72" ht="21" x14ac:dyDescent="0.45">
      <c r="A6" s="16" t="s">
        <v>35</v>
      </c>
      <c r="B6" s="1"/>
      <c r="C6" s="9"/>
      <c r="D6" s="1"/>
      <c r="E6" s="1"/>
      <c r="F6" s="1"/>
      <c r="G6" s="9"/>
      <c r="H6" s="1"/>
      <c r="I6" s="6"/>
      <c r="K6" s="100"/>
      <c r="L6" s="39" t="s">
        <v>52</v>
      </c>
      <c r="M6" s="86">
        <v>3.222</v>
      </c>
      <c r="N6" s="30">
        <v>3.1112000000000002</v>
      </c>
      <c r="O6" s="30">
        <v>3.3069999999999999</v>
      </c>
      <c r="P6" s="30">
        <v>3.1337999999999999</v>
      </c>
      <c r="Q6" s="30">
        <v>2.9481999999999999</v>
      </c>
      <c r="R6" s="30" t="s">
        <v>1</v>
      </c>
      <c r="S6" s="30">
        <v>3.1977000000000002</v>
      </c>
      <c r="T6" s="30">
        <v>3.5083000000000002</v>
      </c>
      <c r="U6" s="30">
        <v>4.1261999999999999</v>
      </c>
      <c r="V6" s="30">
        <v>3.3988</v>
      </c>
      <c r="W6" s="30">
        <v>3.2362000000000002</v>
      </c>
      <c r="X6" s="46">
        <v>3.1293000000000002</v>
      </c>
      <c r="AY6" s="24">
        <v>0.115769075767852</v>
      </c>
      <c r="AZ6" s="25">
        <v>0.228506996741834</v>
      </c>
      <c r="BA6" s="25">
        <v>0.111580039068208</v>
      </c>
      <c r="BB6" s="25">
        <v>0.144431608985406</v>
      </c>
      <c r="BC6" s="25">
        <v>1</v>
      </c>
      <c r="BD6" s="25">
        <v>0.22934894702198599</v>
      </c>
      <c r="BE6" s="25">
        <v>0.19218333654453401</v>
      </c>
      <c r="BF6" s="25">
        <v>0.349374631774935</v>
      </c>
      <c r="BG6" s="25">
        <v>2.4146681740587501E-2</v>
      </c>
      <c r="BH6" s="25">
        <v>-9.1021260508608107E-2</v>
      </c>
      <c r="BI6" s="26">
        <v>-0.199681827215586</v>
      </c>
      <c r="BJ6" s="25">
        <v>3.4062274967372103E-2</v>
      </c>
      <c r="BK6" s="25">
        <v>0.125027062479596</v>
      </c>
      <c r="BL6" s="25">
        <v>2.4943636728735199E-2</v>
      </c>
      <c r="BM6" s="25">
        <v>-0.123731003569617</v>
      </c>
      <c r="BN6" s="25">
        <v>-5.1399680071347202E-2</v>
      </c>
      <c r="BO6" s="25">
        <v>6.8235405322048595E-2</v>
      </c>
      <c r="BP6" s="25">
        <v>0.156344756958541</v>
      </c>
      <c r="BQ6" s="25">
        <v>3.3731502945926199E-3</v>
      </c>
      <c r="BR6" s="25">
        <v>6.9647541728659695E-2</v>
      </c>
      <c r="BS6" s="25">
        <v>0.16658922843562399</v>
      </c>
      <c r="BT6" s="26">
        <v>-8.8868550729777201E-2</v>
      </c>
    </row>
    <row r="7" spans="1:72" ht="21" x14ac:dyDescent="0.45">
      <c r="A7" s="16" t="s">
        <v>37</v>
      </c>
      <c r="B7" s="1"/>
      <c r="C7" s="9"/>
      <c r="D7" s="1"/>
      <c r="E7" s="1"/>
      <c r="F7" s="1"/>
      <c r="G7" s="9"/>
      <c r="H7" s="1"/>
      <c r="I7" s="6"/>
      <c r="K7" s="100"/>
      <c r="L7" s="39" t="s">
        <v>53</v>
      </c>
      <c r="M7" s="86">
        <v>-0.35420000000000001</v>
      </c>
      <c r="N7" s="30">
        <v>-0.60699999999999998</v>
      </c>
      <c r="O7" s="30">
        <v>-0.43020000000000003</v>
      </c>
      <c r="P7" s="30">
        <v>-0.122</v>
      </c>
      <c r="Q7" s="30">
        <v>-0.31240000000000001</v>
      </c>
      <c r="R7" s="30">
        <v>8.5099999999999995E-2</v>
      </c>
      <c r="S7" s="30" t="s">
        <v>1</v>
      </c>
      <c r="T7" s="30">
        <v>-3.7499999999999999E-2</v>
      </c>
      <c r="U7" s="30">
        <v>0.18090000000000001</v>
      </c>
      <c r="V7" s="30">
        <v>-0.43059999999999998</v>
      </c>
      <c r="W7" s="30">
        <v>-0.35370000000000001</v>
      </c>
      <c r="X7" s="46">
        <v>4.7899999999999998E-2</v>
      </c>
      <c r="AY7" s="24">
        <v>0.18347805286112201</v>
      </c>
      <c r="AZ7" s="25">
        <v>0.28685193056493402</v>
      </c>
      <c r="BA7" s="25">
        <v>0.20043578929790301</v>
      </c>
      <c r="BB7" s="25">
        <v>0.14241107918541501</v>
      </c>
      <c r="BC7" s="25">
        <v>0.22934894702198599</v>
      </c>
      <c r="BD7" s="25">
        <v>1</v>
      </c>
      <c r="BE7" s="25">
        <v>0.34056260171083602</v>
      </c>
      <c r="BF7" s="25">
        <v>0.127466028114503</v>
      </c>
      <c r="BG7" s="25">
        <v>0.21137277305320401</v>
      </c>
      <c r="BH7" s="25">
        <v>-8.2952174923813696E-2</v>
      </c>
      <c r="BI7" s="26">
        <v>-0.24371545027236799</v>
      </c>
      <c r="BJ7" s="25">
        <v>6.7738973398937696E-2</v>
      </c>
      <c r="BK7" s="25">
        <v>4.9244661330549E-2</v>
      </c>
      <c r="BL7" s="25">
        <v>8.5949666693435595E-2</v>
      </c>
      <c r="BM7" s="25">
        <v>-0.13673103490414401</v>
      </c>
      <c r="BN7" s="25">
        <v>-9.1872836623547005E-2</v>
      </c>
      <c r="BO7" s="25">
        <v>0.22835787222939299</v>
      </c>
      <c r="BP7" s="25">
        <v>0.17911326722781901</v>
      </c>
      <c r="BQ7" s="25">
        <v>8.0504193595201903E-2</v>
      </c>
      <c r="BR7" s="25">
        <v>9.5997840025670203E-2</v>
      </c>
      <c r="BS7" s="25">
        <v>9.0215857266653807E-2</v>
      </c>
      <c r="BT7" s="26">
        <v>-0.125064900140892</v>
      </c>
    </row>
    <row r="8" spans="1:72" ht="21" x14ac:dyDescent="0.45">
      <c r="A8" s="16" t="s">
        <v>39</v>
      </c>
      <c r="B8" s="1"/>
      <c r="C8" s="9"/>
      <c r="D8" s="1"/>
      <c r="E8" s="1"/>
      <c r="F8" s="1"/>
      <c r="G8" s="9"/>
      <c r="H8" s="1"/>
      <c r="I8" s="6"/>
      <c r="K8" s="100"/>
      <c r="L8" s="39" t="s">
        <v>54</v>
      </c>
      <c r="M8" s="86">
        <v>2.1463999999999999</v>
      </c>
      <c r="N8" s="30">
        <v>2.1082000000000001</v>
      </c>
      <c r="O8" s="30">
        <v>2.0274000000000001</v>
      </c>
      <c r="P8" s="30">
        <v>2.0482</v>
      </c>
      <c r="Q8" s="30">
        <v>2.0804999999999998</v>
      </c>
      <c r="R8" s="30">
        <v>2.5651000000000002</v>
      </c>
      <c r="S8" s="30">
        <v>2.1061999999999999</v>
      </c>
      <c r="T8" s="30" t="s">
        <v>1</v>
      </c>
      <c r="U8" s="30">
        <v>1.9458</v>
      </c>
      <c r="V8" s="30">
        <v>1.5892999999999999</v>
      </c>
      <c r="W8" s="30">
        <v>2.2200000000000002</v>
      </c>
      <c r="X8" s="46">
        <v>2.3513000000000002</v>
      </c>
      <c r="AY8" s="24">
        <v>6.1135192072107297E-2</v>
      </c>
      <c r="AZ8" s="25">
        <v>0.50573585860144099</v>
      </c>
      <c r="BA8" s="25">
        <v>7.3035434202609398E-2</v>
      </c>
      <c r="BB8" s="25">
        <v>2.36038394698895E-2</v>
      </c>
      <c r="BC8" s="25">
        <v>0.19218333654453401</v>
      </c>
      <c r="BD8" s="25">
        <v>0.34056260171083602</v>
      </c>
      <c r="BE8" s="25">
        <v>1</v>
      </c>
      <c r="BF8" s="25">
        <v>0.101119779508748</v>
      </c>
      <c r="BG8" s="25">
        <v>0.362942364817397</v>
      </c>
      <c r="BH8" s="25">
        <v>0.28449123405490701</v>
      </c>
      <c r="BI8" s="26">
        <v>-0.67858013095966396</v>
      </c>
      <c r="BJ8" s="25">
        <v>8.9330814936211297E-2</v>
      </c>
      <c r="BK8" s="25">
        <v>6.7239188204769804E-2</v>
      </c>
      <c r="BL8" s="25">
        <v>9.2807376432499297E-2</v>
      </c>
      <c r="BM8" s="25">
        <v>-0.24496358720197201</v>
      </c>
      <c r="BN8" s="25">
        <v>-0.12602428431405599</v>
      </c>
      <c r="BO8" s="25">
        <v>0.26270823982442199</v>
      </c>
      <c r="BP8" s="25">
        <v>0.32859353187496998</v>
      </c>
      <c r="BQ8" s="25">
        <v>0.18947154125061699</v>
      </c>
      <c r="BR8" s="25">
        <v>0.13651238634284599</v>
      </c>
      <c r="BS8" s="25">
        <v>0.104401501257864</v>
      </c>
      <c r="BT8" s="26">
        <v>-0.22789749151224301</v>
      </c>
    </row>
    <row r="9" spans="1:72" ht="21" x14ac:dyDescent="0.45">
      <c r="A9" s="16" t="s">
        <v>41</v>
      </c>
      <c r="B9" s="1"/>
      <c r="C9" s="9"/>
      <c r="D9" s="1"/>
      <c r="E9" s="1"/>
      <c r="F9" s="1"/>
      <c r="G9" s="9"/>
      <c r="H9" s="1"/>
      <c r="I9" s="6"/>
      <c r="K9" s="100"/>
      <c r="L9" s="39" t="s">
        <v>55</v>
      </c>
      <c r="M9" s="86">
        <v>1.3304</v>
      </c>
      <c r="N9" s="30">
        <v>1.2589999999999999</v>
      </c>
      <c r="O9" s="30">
        <v>1.3362000000000001</v>
      </c>
      <c r="P9" s="30">
        <v>1.6892</v>
      </c>
      <c r="Q9" s="30">
        <v>1.6448</v>
      </c>
      <c r="R9" s="30">
        <v>2.8645</v>
      </c>
      <c r="S9" s="30">
        <v>1.3072999999999999</v>
      </c>
      <c r="T9" s="30">
        <v>1.5072000000000001</v>
      </c>
      <c r="U9" s="30" t="s">
        <v>1</v>
      </c>
      <c r="V9" s="30">
        <v>1.4404999999999999</v>
      </c>
      <c r="W9" s="30">
        <v>1.2761</v>
      </c>
      <c r="X9" s="46">
        <v>0.9204</v>
      </c>
      <c r="AY9" s="24">
        <v>8.1633019062223797E-2</v>
      </c>
      <c r="AZ9" s="25">
        <v>6.7529775899469194E-2</v>
      </c>
      <c r="BA9" s="25">
        <v>0.113759977580888</v>
      </c>
      <c r="BB9" s="25">
        <v>1.6938226896995302E-2</v>
      </c>
      <c r="BC9" s="25">
        <v>0.349374631774935</v>
      </c>
      <c r="BD9" s="25">
        <v>0.127466028114503</v>
      </c>
      <c r="BE9" s="25">
        <v>0.101119779508748</v>
      </c>
      <c r="BF9" s="25">
        <v>1</v>
      </c>
      <c r="BG9" s="25">
        <v>2.7660164152181199E-2</v>
      </c>
      <c r="BH9" s="25">
        <v>-2.4195817263873098E-2</v>
      </c>
      <c r="BI9" s="26">
        <v>-0.114473730002656</v>
      </c>
      <c r="BJ9" s="25">
        <v>-8.1721242537929496E-3</v>
      </c>
      <c r="BK9" s="25">
        <v>3.04121236281365E-2</v>
      </c>
      <c r="BL9" s="25">
        <v>-5.7987167250453204E-3</v>
      </c>
      <c r="BM9" s="25">
        <v>-9.3878555378981807E-2</v>
      </c>
      <c r="BN9" s="25">
        <v>-6.8294861134159598E-2</v>
      </c>
      <c r="BO9" s="25">
        <v>-9.3127410388946091E-3</v>
      </c>
      <c r="BP9" s="25">
        <v>5.7367084759231003E-2</v>
      </c>
      <c r="BQ9" s="25">
        <v>1.8623915469308101E-2</v>
      </c>
      <c r="BR9" s="25">
        <v>5.7443926944144297E-2</v>
      </c>
      <c r="BS9" s="25">
        <v>0.18944088174990101</v>
      </c>
      <c r="BT9" s="26">
        <v>1.0151560926406299E-2</v>
      </c>
    </row>
    <row r="10" spans="1:72" ht="21" x14ac:dyDescent="0.45">
      <c r="A10" s="16" t="s">
        <v>43</v>
      </c>
      <c r="B10" s="1"/>
      <c r="C10" s="9"/>
      <c r="D10" s="1"/>
      <c r="E10" s="1"/>
      <c r="F10" s="1"/>
      <c r="G10" s="9"/>
      <c r="H10" s="1"/>
      <c r="I10" s="6"/>
      <c r="K10" s="100"/>
      <c r="L10" s="39" t="s">
        <v>56</v>
      </c>
      <c r="M10" s="86">
        <v>-2.0169000000000001</v>
      </c>
      <c r="N10" s="30">
        <v>-2.0055000000000001</v>
      </c>
      <c r="O10" s="30">
        <v>-2.1999</v>
      </c>
      <c r="P10" s="30">
        <v>-1.6017999999999999</v>
      </c>
      <c r="Q10" s="30">
        <v>-1.5967</v>
      </c>
      <c r="R10" s="30">
        <v>-2.4283999999999999</v>
      </c>
      <c r="S10" s="30">
        <v>-2.0146000000000002</v>
      </c>
      <c r="T10" s="30">
        <v>-1.0053000000000001</v>
      </c>
      <c r="U10" s="30">
        <v>-2.0834000000000001</v>
      </c>
      <c r="V10" s="30" t="s">
        <v>1</v>
      </c>
      <c r="W10" s="30">
        <v>-2.0173000000000001</v>
      </c>
      <c r="X10" s="46">
        <v>-1.9169</v>
      </c>
      <c r="AY10" s="24">
        <v>8.4850342740319495E-2</v>
      </c>
      <c r="AZ10" s="25">
        <v>0.238289816969941</v>
      </c>
      <c r="BA10" s="25">
        <v>0.22991410442054599</v>
      </c>
      <c r="BB10" s="25">
        <v>2.69541451219035E-2</v>
      </c>
      <c r="BC10" s="25">
        <v>2.4146681740587501E-2</v>
      </c>
      <c r="BD10" s="25">
        <v>0.21137277305320401</v>
      </c>
      <c r="BE10" s="25">
        <v>0.362942364817397</v>
      </c>
      <c r="BF10" s="25">
        <v>2.7660164152181199E-2</v>
      </c>
      <c r="BG10" s="25">
        <v>1</v>
      </c>
      <c r="BH10" s="25">
        <v>-9.2241482532730304E-2</v>
      </c>
      <c r="BI10" s="26">
        <v>-0.23948303280446301</v>
      </c>
      <c r="BJ10" s="25">
        <v>8.22727763206305E-2</v>
      </c>
      <c r="BK10" s="25">
        <v>-2.4455947202129302E-2</v>
      </c>
      <c r="BL10" s="25">
        <v>0.14264721732569499</v>
      </c>
      <c r="BM10" s="25">
        <v>-0.11782773660937</v>
      </c>
      <c r="BN10" s="25">
        <v>-0.200418580307265</v>
      </c>
      <c r="BO10" s="25">
        <v>0.189774422026146</v>
      </c>
      <c r="BP10" s="25">
        <v>0.20525605599056401</v>
      </c>
      <c r="BQ10" s="25">
        <v>4.0992916502790598E-2</v>
      </c>
      <c r="BR10" s="25">
        <v>0.27215169570308301</v>
      </c>
      <c r="BS10" s="25">
        <v>2.7139983216197899E-2</v>
      </c>
      <c r="BT10" s="26">
        <v>1.8335396638242098E-2</v>
      </c>
    </row>
    <row r="11" spans="1:72" ht="21" x14ac:dyDescent="0.45">
      <c r="A11" s="16" t="s">
        <v>45</v>
      </c>
      <c r="B11" s="1"/>
      <c r="C11" s="9"/>
      <c r="D11" s="1"/>
      <c r="E11" s="1"/>
      <c r="F11" s="1"/>
      <c r="G11" s="9"/>
      <c r="H11" s="1"/>
      <c r="I11" s="6"/>
      <c r="K11" s="100"/>
      <c r="L11" s="39" t="s">
        <v>57</v>
      </c>
      <c r="M11" s="86">
        <v>-8.1100000000000005E-2</v>
      </c>
      <c r="N11" s="30">
        <v>-6.8699999999999997E-2</v>
      </c>
      <c r="O11" s="30">
        <v>-3.4000000000000002E-2</v>
      </c>
      <c r="P11" s="30">
        <v>-0.2437</v>
      </c>
      <c r="Q11" s="30">
        <v>0.13289999999999999</v>
      </c>
      <c r="R11" s="30">
        <v>-0.35970000000000002</v>
      </c>
      <c r="S11" s="30">
        <v>-5.1499999999999997E-2</v>
      </c>
      <c r="T11" s="30">
        <v>0.3911</v>
      </c>
      <c r="U11" s="30">
        <v>1.8456999999999999</v>
      </c>
      <c r="V11" s="30">
        <v>6.08E-2</v>
      </c>
      <c r="W11" s="30" t="s">
        <v>1</v>
      </c>
      <c r="X11" s="46">
        <v>3.27E-2</v>
      </c>
      <c r="AY11" s="24">
        <v>-7.1681790481399096E-2</v>
      </c>
      <c r="AZ11" s="25">
        <v>-9.4329783719537402E-2</v>
      </c>
      <c r="BA11" s="25">
        <v>-0.146030517155192</v>
      </c>
      <c r="BB11" s="25">
        <v>-0.29248479540001998</v>
      </c>
      <c r="BC11" s="25">
        <v>-9.1021260508608107E-2</v>
      </c>
      <c r="BD11" s="25">
        <v>-8.2952174923813696E-2</v>
      </c>
      <c r="BE11" s="25">
        <v>0.28449123405490701</v>
      </c>
      <c r="BF11" s="25">
        <v>-2.4195817263873098E-2</v>
      </c>
      <c r="BG11" s="25">
        <v>-9.2241482532730304E-2</v>
      </c>
      <c r="BH11" s="25">
        <v>1</v>
      </c>
      <c r="BI11" s="26">
        <v>-0.59446415721686396</v>
      </c>
      <c r="BJ11" s="25">
        <v>-5.44240751403385E-2</v>
      </c>
      <c r="BK11" s="25">
        <v>-5.2474742937586902E-2</v>
      </c>
      <c r="BL11" s="25">
        <v>-7.4138393527076796E-2</v>
      </c>
      <c r="BM11" s="25">
        <v>-0.17170587861765499</v>
      </c>
      <c r="BN11" s="25">
        <v>2.2279218002770301E-2</v>
      </c>
      <c r="BO11" s="25">
        <v>-7.6691490429870501E-2</v>
      </c>
      <c r="BP11" s="25">
        <v>-7.1060342332859697E-2</v>
      </c>
      <c r="BQ11" s="25">
        <v>0.15503734261645599</v>
      </c>
      <c r="BR11" s="25">
        <v>-3.9548637240342403E-2</v>
      </c>
      <c r="BS11" s="25">
        <v>3.9884344417443797E-3</v>
      </c>
      <c r="BT11" s="26">
        <v>-1.15676046058657E-2</v>
      </c>
    </row>
    <row r="12" spans="1:72" ht="21.4" thickBot="1" x14ac:dyDescent="0.5">
      <c r="A12" s="17" t="s">
        <v>47</v>
      </c>
      <c r="B12" s="7"/>
      <c r="C12" s="13"/>
      <c r="D12" s="7"/>
      <c r="E12" s="7"/>
      <c r="F12" s="7"/>
      <c r="G12" s="13"/>
      <c r="H12" s="7"/>
      <c r="I12" s="8"/>
      <c r="K12" s="100"/>
      <c r="L12" s="39" t="s">
        <v>58</v>
      </c>
      <c r="M12" s="87">
        <v>-1.5007999999999999</v>
      </c>
      <c r="N12" s="45">
        <v>-1.5068999999999999</v>
      </c>
      <c r="O12" s="45">
        <v>-1.4671000000000001</v>
      </c>
      <c r="P12" s="45">
        <v>-1.6560999999999999</v>
      </c>
      <c r="Q12" s="45">
        <v>-2.7004999999999999</v>
      </c>
      <c r="R12" s="45">
        <v>-2.2000999999999999</v>
      </c>
      <c r="S12" s="45">
        <v>-1.5127999999999999</v>
      </c>
      <c r="T12" s="45">
        <v>-1.7441</v>
      </c>
      <c r="U12" s="45">
        <v>-2.1766999999999999</v>
      </c>
      <c r="V12" s="45">
        <v>-1.3717999999999999</v>
      </c>
      <c r="W12" s="45">
        <v>-1.5284</v>
      </c>
      <c r="X12" s="85" t="s">
        <v>1</v>
      </c>
      <c r="AY12" s="24">
        <v>-1.1630244364779E-2</v>
      </c>
      <c r="AZ12" s="25">
        <v>-0.71335673833387103</v>
      </c>
      <c r="BA12" s="25">
        <v>-9.2727643881410499E-2</v>
      </c>
      <c r="BB12" s="25">
        <v>6.3143057825409396E-2</v>
      </c>
      <c r="BC12" s="25">
        <v>-0.199681827215586</v>
      </c>
      <c r="BD12" s="25">
        <v>-0.24371545027236799</v>
      </c>
      <c r="BE12" s="25">
        <v>-0.67858013095966396</v>
      </c>
      <c r="BF12" s="25">
        <v>-0.114473730002656</v>
      </c>
      <c r="BG12" s="25">
        <v>-0.23948303280446301</v>
      </c>
      <c r="BH12" s="25">
        <v>-0.59446415721686396</v>
      </c>
      <c r="BI12" s="26">
        <v>1</v>
      </c>
      <c r="BJ12" s="25">
        <v>-5.0321191462641399E-2</v>
      </c>
      <c r="BK12" s="25">
        <v>-0.22093644331366</v>
      </c>
      <c r="BL12" s="25">
        <v>-8.3989910828933798E-2</v>
      </c>
      <c r="BM12" s="25">
        <v>0.30545933014937299</v>
      </c>
      <c r="BN12" s="25">
        <v>0.11128273918055299</v>
      </c>
      <c r="BO12" s="25">
        <v>-0.280145303478878</v>
      </c>
      <c r="BP12" s="25">
        <v>-0.28140474509928998</v>
      </c>
      <c r="BQ12" s="25">
        <v>-0.145330266228553</v>
      </c>
      <c r="BR12" s="25">
        <v>-0.15741077286827801</v>
      </c>
      <c r="BS12" s="25">
        <v>-0.13046494007256401</v>
      </c>
      <c r="BT12" s="26">
        <v>0.28565548667708801</v>
      </c>
    </row>
    <row r="13" spans="1:72" ht="21" x14ac:dyDescent="0.45">
      <c r="A13" s="15" t="s">
        <v>28</v>
      </c>
      <c r="B13" s="4"/>
      <c r="C13" s="12"/>
      <c r="D13" s="4"/>
      <c r="E13" s="4"/>
      <c r="F13" s="4"/>
      <c r="G13" s="12"/>
      <c r="H13" s="4"/>
      <c r="I13" s="5"/>
      <c r="K13" s="100"/>
      <c r="L13" s="39" t="s">
        <v>59</v>
      </c>
      <c r="M13" s="88">
        <v>-0.69059999999999999</v>
      </c>
      <c r="N13" s="47" t="s">
        <v>1</v>
      </c>
      <c r="O13" s="47">
        <v>-0.74209999999999998</v>
      </c>
      <c r="P13" s="47">
        <v>-1.0955999999999999</v>
      </c>
      <c r="Q13" s="47">
        <v>-0.5585</v>
      </c>
      <c r="R13" s="47">
        <v>-0.61850000000000005</v>
      </c>
      <c r="S13" s="47">
        <v>-0.64610000000000001</v>
      </c>
      <c r="T13" s="47">
        <v>-0.57840000000000003</v>
      </c>
      <c r="U13" s="47">
        <v>-0.57679999999999998</v>
      </c>
      <c r="V13" s="47">
        <v>-0.60329999999999995</v>
      </c>
      <c r="W13" s="47">
        <v>-0.69669999999999999</v>
      </c>
      <c r="X13" s="48">
        <v>-0.93089999999999995</v>
      </c>
      <c r="AY13" s="21">
        <v>7.0136988040665302E-2</v>
      </c>
      <c r="AZ13" s="22">
        <v>8.5433128508463699E-2</v>
      </c>
      <c r="BA13" s="22">
        <v>4.20865452353976E-2</v>
      </c>
      <c r="BB13" s="22">
        <v>8.4917172772915106E-2</v>
      </c>
      <c r="BC13" s="22">
        <v>3.4062274967372103E-2</v>
      </c>
      <c r="BD13" s="22">
        <v>6.7738973398937696E-2</v>
      </c>
      <c r="BE13" s="22">
        <v>8.9330814936211297E-2</v>
      </c>
      <c r="BF13" s="22">
        <v>-8.1721242537929496E-3</v>
      </c>
      <c r="BG13" s="22">
        <v>8.22727763206305E-2</v>
      </c>
      <c r="BH13" s="22">
        <v>-5.44240751403385E-2</v>
      </c>
      <c r="BI13" s="23">
        <v>-5.0321191462641399E-2</v>
      </c>
      <c r="BJ13" s="22">
        <v>1</v>
      </c>
      <c r="BK13" s="22">
        <v>-4.5475159167405597E-2</v>
      </c>
      <c r="BL13" s="22">
        <v>0.19571909112230201</v>
      </c>
      <c r="BM13" s="22">
        <v>-2.4727372064864899E-2</v>
      </c>
      <c r="BN13" s="22">
        <v>-0.16880028180548601</v>
      </c>
      <c r="BO13" s="22">
        <v>0.24518188398937299</v>
      </c>
      <c r="BP13" s="22">
        <v>7.1896025126856403E-2</v>
      </c>
      <c r="BQ13" s="22">
        <v>1.3478962515459899E-2</v>
      </c>
      <c r="BR13" s="22">
        <v>7.6676131279599602E-2</v>
      </c>
      <c r="BS13" s="22">
        <v>-5.0722891948851304E-3</v>
      </c>
      <c r="BT13" s="23">
        <v>-2.0071604084271201E-2</v>
      </c>
    </row>
    <row r="14" spans="1:72" ht="21" x14ac:dyDescent="0.45">
      <c r="A14" s="16" t="s">
        <v>30</v>
      </c>
      <c r="B14" s="1"/>
      <c r="C14" s="9"/>
      <c r="D14" s="1"/>
      <c r="E14" s="1"/>
      <c r="F14" s="1"/>
      <c r="G14" s="9"/>
      <c r="H14" s="1"/>
      <c r="I14" s="6"/>
      <c r="K14" s="100"/>
      <c r="L14" s="39" t="s">
        <v>60</v>
      </c>
      <c r="M14" s="86">
        <v>1.1808000000000001</v>
      </c>
      <c r="N14" s="30">
        <v>1.1677999999999999</v>
      </c>
      <c r="O14" s="30" t="s">
        <v>1</v>
      </c>
      <c r="P14" s="30">
        <v>1.0471999999999999</v>
      </c>
      <c r="Q14" s="30">
        <v>2.3199000000000001</v>
      </c>
      <c r="R14" s="30">
        <v>1.5663</v>
      </c>
      <c r="S14" s="30">
        <v>1.2023999999999999</v>
      </c>
      <c r="T14" s="30">
        <v>1.7266999999999999</v>
      </c>
      <c r="U14" s="30">
        <v>5.7481</v>
      </c>
      <c r="V14" s="30">
        <v>1.3672</v>
      </c>
      <c r="W14" s="30">
        <v>1.2226999999999999</v>
      </c>
      <c r="X14" s="46">
        <v>3.9918999999999998</v>
      </c>
      <c r="AY14" s="24">
        <v>-4.4285743826667098E-2</v>
      </c>
      <c r="AZ14" s="25">
        <v>0.368839587092745</v>
      </c>
      <c r="BA14" s="25">
        <v>2.0940473411085101E-2</v>
      </c>
      <c r="BB14" s="25">
        <v>-0.10010298278719</v>
      </c>
      <c r="BC14" s="25">
        <v>0.125027062479596</v>
      </c>
      <c r="BD14" s="25">
        <v>4.9244661330549E-2</v>
      </c>
      <c r="BE14" s="25">
        <v>6.7239188204769804E-2</v>
      </c>
      <c r="BF14" s="25">
        <v>3.04121236281365E-2</v>
      </c>
      <c r="BG14" s="25">
        <v>-2.4455947202129302E-2</v>
      </c>
      <c r="BH14" s="25">
        <v>-5.2474742937586902E-2</v>
      </c>
      <c r="BI14" s="26">
        <v>-0.22093644331366</v>
      </c>
      <c r="BJ14" s="25">
        <v>-4.5475159167405597E-2</v>
      </c>
      <c r="BK14" s="25">
        <v>1</v>
      </c>
      <c r="BL14" s="25">
        <v>3.7716972933554797E-2</v>
      </c>
      <c r="BM14" s="25">
        <v>-0.23410393603412</v>
      </c>
      <c r="BN14" s="25">
        <v>0.120029080121591</v>
      </c>
      <c r="BO14" s="25">
        <v>0.14138447236117099</v>
      </c>
      <c r="BP14" s="25">
        <v>0.40475459253832002</v>
      </c>
      <c r="BQ14" s="25">
        <v>-0.51086292323754001</v>
      </c>
      <c r="BR14" s="25">
        <v>0.242394419377335</v>
      </c>
      <c r="BS14" s="25">
        <v>-4.6737735790827201E-3</v>
      </c>
      <c r="BT14" s="26">
        <v>-0.33057950830929</v>
      </c>
    </row>
    <row r="15" spans="1:72" ht="21" x14ac:dyDescent="0.45">
      <c r="A15" s="16" t="s">
        <v>32</v>
      </c>
      <c r="B15" s="1"/>
      <c r="C15" s="9"/>
      <c r="D15" s="1"/>
      <c r="E15" s="1"/>
      <c r="F15" s="1"/>
      <c r="G15" s="9"/>
      <c r="H15" s="1"/>
      <c r="I15" s="6"/>
      <c r="K15" s="100"/>
      <c r="L15" s="39" t="s">
        <v>61</v>
      </c>
      <c r="M15" s="86">
        <v>-4.0433000000000003</v>
      </c>
      <c r="N15" s="30">
        <v>-4.1517999999999997</v>
      </c>
      <c r="O15" s="30">
        <v>-4.0076000000000001</v>
      </c>
      <c r="P15" s="30" t="s">
        <v>1</v>
      </c>
      <c r="Q15" s="30">
        <v>-3.6469999999999998</v>
      </c>
      <c r="R15" s="30">
        <v>-3.4737</v>
      </c>
      <c r="S15" s="30">
        <v>-4.0209999999999999</v>
      </c>
      <c r="T15" s="30">
        <v>-4.3882000000000003</v>
      </c>
      <c r="U15" s="30">
        <v>-2.9468000000000001</v>
      </c>
      <c r="V15" s="30">
        <v>-3.9925000000000002</v>
      </c>
      <c r="W15" s="30">
        <v>-4.0106999999999999</v>
      </c>
      <c r="X15" s="46">
        <v>-2.9087000000000001</v>
      </c>
      <c r="AY15" s="24">
        <v>5.90384633349159E-2</v>
      </c>
      <c r="AZ15" s="25">
        <v>0.134705869049798</v>
      </c>
      <c r="BA15" s="25">
        <v>0.121040342357654</v>
      </c>
      <c r="BB15" s="25">
        <v>0.10188004441833801</v>
      </c>
      <c r="BC15" s="25">
        <v>2.4943636728735199E-2</v>
      </c>
      <c r="BD15" s="25">
        <v>8.5949666693435595E-2</v>
      </c>
      <c r="BE15" s="25">
        <v>9.2807376432499297E-2</v>
      </c>
      <c r="BF15" s="25">
        <v>-5.7987167250453204E-3</v>
      </c>
      <c r="BG15" s="25">
        <v>0.14264721732569499</v>
      </c>
      <c r="BH15" s="25">
        <v>-7.4138393527076796E-2</v>
      </c>
      <c r="BI15" s="26">
        <v>-8.3989910828933798E-2</v>
      </c>
      <c r="BJ15" s="25">
        <v>0.19571909112230201</v>
      </c>
      <c r="BK15" s="25">
        <v>3.7716972933554797E-2</v>
      </c>
      <c r="BL15" s="25">
        <v>1</v>
      </c>
      <c r="BM15" s="25">
        <v>-0.15928835041352901</v>
      </c>
      <c r="BN15" s="25">
        <v>-0.42086259216895899</v>
      </c>
      <c r="BO15" s="25">
        <v>0.21309814519701001</v>
      </c>
      <c r="BP15" s="25">
        <v>1.04879804208998E-2</v>
      </c>
      <c r="BQ15" s="25">
        <v>-0.105653273227847</v>
      </c>
      <c r="BR15" s="25">
        <v>0.17536653247549999</v>
      </c>
      <c r="BS15" s="25">
        <v>-5.8772278379368902E-2</v>
      </c>
      <c r="BT15" s="26">
        <v>-0.184517438323373</v>
      </c>
    </row>
    <row r="16" spans="1:72" ht="21" x14ac:dyDescent="0.45">
      <c r="A16" s="16" t="s">
        <v>34</v>
      </c>
      <c r="B16" s="1"/>
      <c r="C16" s="9"/>
      <c r="D16" s="1"/>
      <c r="E16" s="1"/>
      <c r="F16" s="1"/>
      <c r="G16" s="9"/>
      <c r="H16" s="1"/>
      <c r="I16" s="6"/>
      <c r="K16" s="100"/>
      <c r="L16" s="39" t="s">
        <v>62</v>
      </c>
      <c r="M16" s="86">
        <v>-4.1673</v>
      </c>
      <c r="N16" s="30">
        <v>-4.1748000000000003</v>
      </c>
      <c r="O16" s="30">
        <v>-4.4720000000000004</v>
      </c>
      <c r="P16" s="30">
        <v>-3.9441000000000002</v>
      </c>
      <c r="Q16" s="30" t="s">
        <v>1</v>
      </c>
      <c r="R16" s="30">
        <v>-4.3506999999999998</v>
      </c>
      <c r="S16" s="30">
        <v>-4.1585999999999999</v>
      </c>
      <c r="T16" s="30">
        <v>-4.0426000000000002</v>
      </c>
      <c r="U16" s="30">
        <v>-2.7858000000000001</v>
      </c>
      <c r="V16" s="30">
        <v>-4.1948999999999996</v>
      </c>
      <c r="W16" s="30">
        <v>-4.1252000000000004</v>
      </c>
      <c r="X16" s="46">
        <v>-4.5831999999999997</v>
      </c>
      <c r="AY16" s="24">
        <v>-1.00202547121478E-2</v>
      </c>
      <c r="AZ16" s="25">
        <v>-0.23000482838092301</v>
      </c>
      <c r="BA16" s="25">
        <v>-8.0733319602699097E-2</v>
      </c>
      <c r="BB16" s="25">
        <v>0.16610625525804101</v>
      </c>
      <c r="BC16" s="25">
        <v>-0.123731003569617</v>
      </c>
      <c r="BD16" s="25">
        <v>-0.13673103490414401</v>
      </c>
      <c r="BE16" s="25">
        <v>-0.24496358720197201</v>
      </c>
      <c r="BF16" s="25">
        <v>-9.3878555378981807E-2</v>
      </c>
      <c r="BG16" s="25">
        <v>-0.11782773660937</v>
      </c>
      <c r="BH16" s="25">
        <v>-0.17170587861765499</v>
      </c>
      <c r="BI16" s="26">
        <v>0.30545933014937299</v>
      </c>
      <c r="BJ16" s="25">
        <v>-2.4727372064864899E-2</v>
      </c>
      <c r="BK16" s="25">
        <v>-0.23410393603412</v>
      </c>
      <c r="BL16" s="25">
        <v>-0.15928835041352901</v>
      </c>
      <c r="BM16" s="25">
        <v>1</v>
      </c>
      <c r="BN16" s="25">
        <v>1.7852378555796401E-2</v>
      </c>
      <c r="BO16" s="25">
        <v>-0.13728795781745101</v>
      </c>
      <c r="BP16" s="25">
        <v>-8.1706972103168005E-2</v>
      </c>
      <c r="BQ16" s="25">
        <v>-0.22626018995195099</v>
      </c>
      <c r="BR16" s="25">
        <v>-0.16164868786432501</v>
      </c>
      <c r="BS16" s="25">
        <v>-0.13887725827125</v>
      </c>
      <c r="BT16" s="26">
        <v>0.14731484892772601</v>
      </c>
    </row>
    <row r="17" spans="1:72" ht="21" x14ac:dyDescent="0.45">
      <c r="A17" s="16" t="s">
        <v>36</v>
      </c>
      <c r="B17" s="1"/>
      <c r="C17" s="9"/>
      <c r="D17" s="1"/>
      <c r="E17" s="1"/>
      <c r="F17" s="1"/>
      <c r="G17" s="9"/>
      <c r="H17" s="1"/>
      <c r="I17" s="6"/>
      <c r="K17" s="100"/>
      <c r="L17" s="39" t="s">
        <v>63</v>
      </c>
      <c r="M17" s="86">
        <v>-2.4678</v>
      </c>
      <c r="N17" s="30">
        <v>-2.4916999999999998</v>
      </c>
      <c r="O17" s="30">
        <v>-2.5222000000000002</v>
      </c>
      <c r="P17" s="30">
        <v>-1.4990000000000001</v>
      </c>
      <c r="Q17" s="30">
        <v>-2.0821999999999998</v>
      </c>
      <c r="R17" s="30" t="s">
        <v>1</v>
      </c>
      <c r="S17" s="30">
        <v>-2.4521000000000002</v>
      </c>
      <c r="T17" s="30">
        <v>-2.4756</v>
      </c>
      <c r="U17" s="30">
        <v>-0.25519999999999998</v>
      </c>
      <c r="V17" s="30">
        <v>-2.6132</v>
      </c>
      <c r="W17" s="30">
        <v>-2.3965999999999998</v>
      </c>
      <c r="X17" s="46">
        <v>-1.2102999999999999</v>
      </c>
      <c r="AY17" s="24">
        <v>-8.0191420245295103E-2</v>
      </c>
      <c r="AZ17" s="25">
        <v>-0.105298509500669</v>
      </c>
      <c r="BA17" s="25">
        <v>-9.1539411474489699E-2</v>
      </c>
      <c r="BB17" s="25">
        <v>-0.112972290074653</v>
      </c>
      <c r="BC17" s="25">
        <v>-5.1399680071347202E-2</v>
      </c>
      <c r="BD17" s="25">
        <v>-9.1872836623547005E-2</v>
      </c>
      <c r="BE17" s="25">
        <v>-0.12602428431405599</v>
      </c>
      <c r="BF17" s="25">
        <v>-6.8294861134159598E-2</v>
      </c>
      <c r="BG17" s="25">
        <v>-0.200418580307265</v>
      </c>
      <c r="BH17" s="25">
        <v>2.2279218002770301E-2</v>
      </c>
      <c r="BI17" s="26">
        <v>0.11128273918055299</v>
      </c>
      <c r="BJ17" s="25">
        <v>-0.16880028180548601</v>
      </c>
      <c r="BK17" s="25">
        <v>0.120029080121591</v>
      </c>
      <c r="BL17" s="25">
        <v>-0.42086259216895899</v>
      </c>
      <c r="BM17" s="25">
        <v>1.7852378555796401E-2</v>
      </c>
      <c r="BN17" s="25">
        <v>1</v>
      </c>
      <c r="BO17" s="25">
        <v>-0.102756020011798</v>
      </c>
      <c r="BP17" s="25">
        <v>3.6918417809063797E-2</v>
      </c>
      <c r="BQ17" s="25">
        <v>-0.31312241287409798</v>
      </c>
      <c r="BR17" s="25">
        <v>-0.18769699360398201</v>
      </c>
      <c r="BS17" s="25">
        <v>-0.13188432345381701</v>
      </c>
      <c r="BT17" s="26">
        <v>-0.19451927929785301</v>
      </c>
    </row>
    <row r="18" spans="1:72" ht="21" x14ac:dyDescent="0.45">
      <c r="A18" s="16" t="s">
        <v>38</v>
      </c>
      <c r="B18" s="1"/>
      <c r="C18" s="9"/>
      <c r="D18" s="1"/>
      <c r="E18" s="1"/>
      <c r="F18" s="1"/>
      <c r="G18" s="9"/>
      <c r="H18" s="1"/>
      <c r="I18" s="6"/>
      <c r="K18" s="100"/>
      <c r="L18" s="39" t="s">
        <v>64</v>
      </c>
      <c r="M18" s="86">
        <v>0.34250000000000003</v>
      </c>
      <c r="N18" s="30">
        <v>0.23849999999999999</v>
      </c>
      <c r="O18" s="30">
        <v>0.31269999999999998</v>
      </c>
      <c r="P18" s="30">
        <v>-0.1105</v>
      </c>
      <c r="Q18" s="30">
        <v>0.47970000000000002</v>
      </c>
      <c r="R18" s="30">
        <v>0.15970000000000001</v>
      </c>
      <c r="S18" s="30" t="s">
        <v>1</v>
      </c>
      <c r="T18" s="30">
        <v>0.79400000000000004</v>
      </c>
      <c r="U18" s="30">
        <v>0.32879999999999998</v>
      </c>
      <c r="V18" s="30">
        <v>0.22450000000000001</v>
      </c>
      <c r="W18" s="30">
        <v>0.3488</v>
      </c>
      <c r="X18" s="46">
        <v>1.7032</v>
      </c>
      <c r="AY18" s="24">
        <v>5.4445401516497197E-2</v>
      </c>
      <c r="AZ18" s="25">
        <v>0.39302699116052497</v>
      </c>
      <c r="BA18" s="25">
        <v>7.6881818834566004E-2</v>
      </c>
      <c r="BB18" s="25">
        <v>0.10825310711564</v>
      </c>
      <c r="BC18" s="25">
        <v>6.8235405322048595E-2</v>
      </c>
      <c r="BD18" s="25">
        <v>0.22835787222939299</v>
      </c>
      <c r="BE18" s="25">
        <v>0.26270823982442199</v>
      </c>
      <c r="BF18" s="25">
        <v>-9.3127410388946091E-3</v>
      </c>
      <c r="BG18" s="25">
        <v>0.189774422026146</v>
      </c>
      <c r="BH18" s="25">
        <v>-7.6691490429870501E-2</v>
      </c>
      <c r="BI18" s="26">
        <v>-0.280145303478878</v>
      </c>
      <c r="BJ18" s="25">
        <v>0.24518188398937299</v>
      </c>
      <c r="BK18" s="25">
        <v>0.14138447236117099</v>
      </c>
      <c r="BL18" s="25">
        <v>0.21309814519701001</v>
      </c>
      <c r="BM18" s="25">
        <v>-0.13728795781745101</v>
      </c>
      <c r="BN18" s="25">
        <v>-0.102756020011798</v>
      </c>
      <c r="BO18" s="25">
        <v>1</v>
      </c>
      <c r="BP18" s="25">
        <v>0.34984851010805301</v>
      </c>
      <c r="BQ18" s="25">
        <v>2.3257947840234501E-2</v>
      </c>
      <c r="BR18" s="25">
        <v>0.17852996821845599</v>
      </c>
      <c r="BS18" s="25">
        <v>3.1633167553548502E-2</v>
      </c>
      <c r="BT18" s="26">
        <v>-0.28888724040521402</v>
      </c>
    </row>
    <row r="19" spans="1:72" ht="21" x14ac:dyDescent="0.45">
      <c r="A19" s="16" t="s">
        <v>40</v>
      </c>
      <c r="B19" s="1"/>
      <c r="C19" s="9"/>
      <c r="D19" s="1"/>
      <c r="E19" s="1"/>
      <c r="F19" s="1"/>
      <c r="G19" s="9"/>
      <c r="H19" s="1"/>
      <c r="I19" s="6"/>
      <c r="K19" s="100"/>
      <c r="L19" s="39" t="s">
        <v>65</v>
      </c>
      <c r="M19" s="86">
        <v>2.3713000000000002</v>
      </c>
      <c r="N19" s="30">
        <v>2.3243</v>
      </c>
      <c r="O19" s="30">
        <v>2.7519</v>
      </c>
      <c r="P19" s="30">
        <v>2.7616000000000001</v>
      </c>
      <c r="Q19" s="30">
        <v>1.6235999999999999</v>
      </c>
      <c r="R19" s="30">
        <v>2.3098999999999998</v>
      </c>
      <c r="S19" s="30">
        <v>2.4882</v>
      </c>
      <c r="T19" s="30" t="s">
        <v>1</v>
      </c>
      <c r="U19" s="30">
        <v>2.9064999999999999</v>
      </c>
      <c r="V19" s="30">
        <v>2.3412000000000002</v>
      </c>
      <c r="W19" s="30">
        <v>2.3332000000000002</v>
      </c>
      <c r="X19" s="46">
        <v>2.9121000000000001</v>
      </c>
      <c r="AY19" s="24">
        <v>1.72536372647773E-2</v>
      </c>
      <c r="AZ19" s="25">
        <v>0.375441500498299</v>
      </c>
      <c r="BA19" s="25">
        <v>8.5531084084489895E-2</v>
      </c>
      <c r="BB19" s="25">
        <v>8.3465681244694903E-2</v>
      </c>
      <c r="BC19" s="25">
        <v>0.156344756958541</v>
      </c>
      <c r="BD19" s="25">
        <v>0.17911326722781901</v>
      </c>
      <c r="BE19" s="25">
        <v>0.32859353187496998</v>
      </c>
      <c r="BF19" s="25">
        <v>5.7367084759231003E-2</v>
      </c>
      <c r="BG19" s="25">
        <v>0.20525605599056401</v>
      </c>
      <c r="BH19" s="25">
        <v>-7.1060342332859697E-2</v>
      </c>
      <c r="BI19" s="26">
        <v>-0.28140474509928998</v>
      </c>
      <c r="BJ19" s="25">
        <v>7.1896025126856403E-2</v>
      </c>
      <c r="BK19" s="25">
        <v>0.40475459253832002</v>
      </c>
      <c r="BL19" s="25">
        <v>1.04879804208998E-2</v>
      </c>
      <c r="BM19" s="25">
        <v>-8.1706972103168005E-2</v>
      </c>
      <c r="BN19" s="25">
        <v>3.6918417809063797E-2</v>
      </c>
      <c r="BO19" s="25">
        <v>0.34984851010805301</v>
      </c>
      <c r="BP19" s="25">
        <v>1</v>
      </c>
      <c r="BQ19" s="25">
        <v>-0.22005608294502399</v>
      </c>
      <c r="BR19" s="25">
        <v>0.374673001460125</v>
      </c>
      <c r="BS19" s="25">
        <v>0.11384745995894099</v>
      </c>
      <c r="BT19" s="26">
        <v>-0.28342065749030998</v>
      </c>
    </row>
    <row r="20" spans="1:72" ht="21" x14ac:dyDescent="0.45">
      <c r="A20" s="16" t="s">
        <v>42</v>
      </c>
      <c r="B20" s="1"/>
      <c r="C20" s="9"/>
      <c r="D20" s="1"/>
      <c r="E20" s="1"/>
      <c r="F20" s="1"/>
      <c r="G20" s="9"/>
      <c r="H20" s="1"/>
      <c r="I20" s="6"/>
      <c r="K20" s="100"/>
      <c r="L20" s="39" t="s">
        <v>66</v>
      </c>
      <c r="M20" s="86">
        <v>-8.5189000000000004</v>
      </c>
      <c r="N20" s="30">
        <v>-8.5368999999999993</v>
      </c>
      <c r="O20" s="30">
        <v>-10.0876</v>
      </c>
      <c r="P20" s="30">
        <v>-8.0721000000000007</v>
      </c>
      <c r="Q20" s="30">
        <v>-8.2721</v>
      </c>
      <c r="R20" s="30">
        <v>-8.1836000000000002</v>
      </c>
      <c r="S20" s="30">
        <v>-8.5129000000000001</v>
      </c>
      <c r="T20" s="30">
        <v>-8.6076999999999995</v>
      </c>
      <c r="U20" s="30" t="s">
        <v>1</v>
      </c>
      <c r="V20" s="30">
        <v>-8.5549999999999997</v>
      </c>
      <c r="W20" s="30">
        <v>-8.6789000000000005</v>
      </c>
      <c r="X20" s="46">
        <v>-6.5235000000000003</v>
      </c>
      <c r="AY20" s="24">
        <v>4.32147709089774E-2</v>
      </c>
      <c r="AZ20" s="25">
        <v>1.7332725709302201E-2</v>
      </c>
      <c r="BA20" s="25">
        <v>4.4997637181674599E-3</v>
      </c>
      <c r="BB20" s="25">
        <v>4.67662939528024E-2</v>
      </c>
      <c r="BC20" s="25">
        <v>3.3731502945926199E-3</v>
      </c>
      <c r="BD20" s="25">
        <v>8.0504193595201903E-2</v>
      </c>
      <c r="BE20" s="25">
        <v>0.18947154125061699</v>
      </c>
      <c r="BF20" s="25">
        <v>1.8623915469308101E-2</v>
      </c>
      <c r="BG20" s="25">
        <v>4.0992916502790598E-2</v>
      </c>
      <c r="BH20" s="25">
        <v>0.15503734261645599</v>
      </c>
      <c r="BI20" s="26">
        <v>-0.145330266228553</v>
      </c>
      <c r="BJ20" s="25">
        <v>1.3478962515459899E-2</v>
      </c>
      <c r="BK20" s="25">
        <v>-0.51086292323754001</v>
      </c>
      <c r="BL20" s="25">
        <v>-0.105653273227847</v>
      </c>
      <c r="BM20" s="25">
        <v>-0.22626018995195099</v>
      </c>
      <c r="BN20" s="25">
        <v>-0.31312241287409798</v>
      </c>
      <c r="BO20" s="25">
        <v>2.3257947840234501E-2</v>
      </c>
      <c r="BP20" s="25">
        <v>-0.22005608294502399</v>
      </c>
      <c r="BQ20" s="25">
        <v>1</v>
      </c>
      <c r="BR20" s="25">
        <v>-0.228394303948106</v>
      </c>
      <c r="BS20" s="25">
        <v>0.143809823108246</v>
      </c>
      <c r="BT20" s="26">
        <v>-0.33907112601921002</v>
      </c>
    </row>
    <row r="21" spans="1:72" ht="21" x14ac:dyDescent="0.45">
      <c r="A21" s="16" t="s">
        <v>44</v>
      </c>
      <c r="B21" s="1"/>
      <c r="C21" s="9"/>
      <c r="D21" s="1"/>
      <c r="E21" s="1"/>
      <c r="F21" s="1"/>
      <c r="G21" s="9"/>
      <c r="H21" s="1"/>
      <c r="I21" s="6"/>
      <c r="K21" s="100"/>
      <c r="L21" s="39" t="s">
        <v>67</v>
      </c>
      <c r="M21" s="86">
        <v>0.24249999999999999</v>
      </c>
      <c r="N21" s="30">
        <v>0.24479999999999999</v>
      </c>
      <c r="O21" s="30">
        <v>0.3473</v>
      </c>
      <c r="P21" s="30">
        <v>-0.21279999999999999</v>
      </c>
      <c r="Q21" s="30">
        <v>1.0138</v>
      </c>
      <c r="R21" s="30">
        <v>0.51380000000000003</v>
      </c>
      <c r="S21" s="30">
        <v>0.24679999999999999</v>
      </c>
      <c r="T21" s="30">
        <v>1.1247</v>
      </c>
      <c r="U21" s="30">
        <v>1.1540999999999999</v>
      </c>
      <c r="V21" s="30" t="s">
        <v>1</v>
      </c>
      <c r="W21" s="30">
        <v>0.28260000000000002</v>
      </c>
      <c r="X21" s="46">
        <v>-0.48270000000000002</v>
      </c>
      <c r="AY21" s="24">
        <v>4.1043670105459298E-2</v>
      </c>
      <c r="AZ21" s="25">
        <v>0.190039321694536</v>
      </c>
      <c r="BA21" s="25">
        <v>0.14054673559849001</v>
      </c>
      <c r="BB21" s="25">
        <v>1.5928596795379699E-2</v>
      </c>
      <c r="BC21" s="25">
        <v>6.9647541728659695E-2</v>
      </c>
      <c r="BD21" s="25">
        <v>9.5997840025670203E-2</v>
      </c>
      <c r="BE21" s="25">
        <v>0.13651238634284599</v>
      </c>
      <c r="BF21" s="25">
        <v>5.7443926944144297E-2</v>
      </c>
      <c r="BG21" s="25">
        <v>0.27215169570308301</v>
      </c>
      <c r="BH21" s="25">
        <v>-3.9548637240342403E-2</v>
      </c>
      <c r="BI21" s="26">
        <v>-0.15741077286827801</v>
      </c>
      <c r="BJ21" s="25">
        <v>7.6676131279599602E-2</v>
      </c>
      <c r="BK21" s="25">
        <v>0.242394419377335</v>
      </c>
      <c r="BL21" s="25">
        <v>0.17536653247549999</v>
      </c>
      <c r="BM21" s="25">
        <v>-0.16164868786432501</v>
      </c>
      <c r="BN21" s="25">
        <v>-0.18769699360398201</v>
      </c>
      <c r="BO21" s="25">
        <v>0.17852996821845599</v>
      </c>
      <c r="BP21" s="25">
        <v>0.374673001460125</v>
      </c>
      <c r="BQ21" s="25">
        <v>-0.228394303948106</v>
      </c>
      <c r="BR21" s="25">
        <v>1</v>
      </c>
      <c r="BS21" s="25">
        <v>-7.5086719416278601E-4</v>
      </c>
      <c r="BT21" s="26">
        <v>8.5481848624387406E-3</v>
      </c>
    </row>
    <row r="22" spans="1:72" ht="21" x14ac:dyDescent="0.45">
      <c r="A22" s="16" t="s">
        <v>46</v>
      </c>
      <c r="B22" s="1"/>
      <c r="C22" s="9"/>
      <c r="D22" s="1"/>
      <c r="E22" s="1"/>
      <c r="F22" s="1"/>
      <c r="G22" s="9"/>
      <c r="H22" s="1"/>
      <c r="I22" s="6"/>
      <c r="K22" s="100"/>
      <c r="L22" s="39" t="s">
        <v>68</v>
      </c>
      <c r="M22" s="86">
        <v>-0.6099</v>
      </c>
      <c r="N22" s="30">
        <v>-0.62170000000000003</v>
      </c>
      <c r="O22" s="30">
        <v>-0.68789999999999996</v>
      </c>
      <c r="P22" s="30">
        <v>-0.35410000000000003</v>
      </c>
      <c r="Q22" s="30">
        <v>-0.31609999999999999</v>
      </c>
      <c r="R22" s="30">
        <v>-0.1457</v>
      </c>
      <c r="S22" s="30">
        <v>-0.61550000000000005</v>
      </c>
      <c r="T22" s="30">
        <v>-0.45390000000000003</v>
      </c>
      <c r="U22" s="30">
        <v>-1.49E-2</v>
      </c>
      <c r="V22" s="30">
        <v>-0.60740000000000005</v>
      </c>
      <c r="W22" s="30" t="s">
        <v>1</v>
      </c>
      <c r="X22" s="46">
        <v>7.4700000000000003E-2</v>
      </c>
      <c r="AY22" s="24">
        <v>8.6201508540290801E-3</v>
      </c>
      <c r="AZ22" s="25">
        <v>0.13725772045297199</v>
      </c>
      <c r="BA22" s="25">
        <v>3.8457916655361399E-2</v>
      </c>
      <c r="BB22" s="25">
        <v>1.5911754221296402E-2</v>
      </c>
      <c r="BC22" s="25">
        <v>0.16658922843562399</v>
      </c>
      <c r="BD22" s="25">
        <v>9.0215857266653807E-2</v>
      </c>
      <c r="BE22" s="25">
        <v>0.104401501257864</v>
      </c>
      <c r="BF22" s="25">
        <v>0.18944088174990101</v>
      </c>
      <c r="BG22" s="25">
        <v>2.7139983216197899E-2</v>
      </c>
      <c r="BH22" s="25">
        <v>3.9884344417443797E-3</v>
      </c>
      <c r="BI22" s="26">
        <v>-0.13046494007256401</v>
      </c>
      <c r="BJ22" s="25">
        <v>-5.0722891948851304E-3</v>
      </c>
      <c r="BK22" s="25">
        <v>-4.6737735790827201E-3</v>
      </c>
      <c r="BL22" s="25">
        <v>-5.8772278379368902E-2</v>
      </c>
      <c r="BM22" s="25">
        <v>-0.13887725827125</v>
      </c>
      <c r="BN22" s="25">
        <v>-0.13188432345381701</v>
      </c>
      <c r="BO22" s="25">
        <v>3.1633167553548502E-2</v>
      </c>
      <c r="BP22" s="25">
        <v>0.11384745995894099</v>
      </c>
      <c r="BQ22" s="25">
        <v>0.143809823108246</v>
      </c>
      <c r="BR22" s="25">
        <v>-7.5086719416278601E-4</v>
      </c>
      <c r="BS22" s="25">
        <v>1</v>
      </c>
      <c r="BT22" s="26">
        <v>-0.14896494926437601</v>
      </c>
    </row>
    <row r="23" spans="1:72" ht="21.4" thickBot="1" x14ac:dyDescent="0.5">
      <c r="A23" s="17" t="s">
        <v>48</v>
      </c>
      <c r="B23" s="7"/>
      <c r="C23" s="13"/>
      <c r="D23" s="7"/>
      <c r="E23" s="7"/>
      <c r="F23" s="7"/>
      <c r="G23" s="13"/>
      <c r="H23" s="7"/>
      <c r="I23" s="8"/>
      <c r="K23" s="100"/>
      <c r="L23" s="39" t="s">
        <v>69</v>
      </c>
      <c r="M23" s="87">
        <v>-6.8369999999999997</v>
      </c>
      <c r="N23" s="45">
        <v>-6.9211</v>
      </c>
      <c r="O23" s="45">
        <v>-7.8711000000000002</v>
      </c>
      <c r="P23" s="45">
        <v>-6.2145999999999999</v>
      </c>
      <c r="Q23" s="45">
        <v>-6.2716000000000003</v>
      </c>
      <c r="R23" s="45">
        <v>-6.3356000000000003</v>
      </c>
      <c r="S23" s="45">
        <v>-6.9795999999999996</v>
      </c>
      <c r="T23" s="45">
        <v>-7.0633999999999997</v>
      </c>
      <c r="U23" s="45">
        <v>-3.6602999999999999</v>
      </c>
      <c r="V23" s="45">
        <v>-6.8993000000000002</v>
      </c>
      <c r="W23" s="45">
        <v>-6.8137999999999996</v>
      </c>
      <c r="X23" s="85" t="s">
        <v>1</v>
      </c>
      <c r="AY23" s="27">
        <v>9.3505113594371202E-4</v>
      </c>
      <c r="AZ23" s="28">
        <v>-0.35682549592104201</v>
      </c>
      <c r="BA23" s="28">
        <v>-3.1093266906781301E-2</v>
      </c>
      <c r="BB23" s="28">
        <v>-5.4183492884349697E-2</v>
      </c>
      <c r="BC23" s="28">
        <v>-8.8868550729777201E-2</v>
      </c>
      <c r="BD23" s="28">
        <v>-0.125064900140892</v>
      </c>
      <c r="BE23" s="28">
        <v>-0.22789749151224301</v>
      </c>
      <c r="BF23" s="28">
        <v>1.0151560926406299E-2</v>
      </c>
      <c r="BG23" s="28">
        <v>1.8335396638242098E-2</v>
      </c>
      <c r="BH23" s="28">
        <v>-1.15676046058657E-2</v>
      </c>
      <c r="BI23" s="29">
        <v>0.28565548667708801</v>
      </c>
      <c r="BJ23" s="28">
        <v>-2.0071604084271201E-2</v>
      </c>
      <c r="BK23" s="28">
        <v>-0.33057950830929</v>
      </c>
      <c r="BL23" s="28">
        <v>-0.184517438323373</v>
      </c>
      <c r="BM23" s="28">
        <v>0.14731484892772601</v>
      </c>
      <c r="BN23" s="28">
        <v>-0.19451927929785301</v>
      </c>
      <c r="BO23" s="28">
        <v>-0.28888724040521402</v>
      </c>
      <c r="BP23" s="28">
        <v>-0.28342065749030998</v>
      </c>
      <c r="BQ23" s="28">
        <v>-0.33907112601921002</v>
      </c>
      <c r="BR23" s="28">
        <v>8.5481848624387406E-3</v>
      </c>
      <c r="BS23" s="28">
        <v>-0.14896494926437601</v>
      </c>
      <c r="BT23" s="29">
        <v>1</v>
      </c>
    </row>
    <row r="24" spans="1:72" ht="14.25" customHeight="1" x14ac:dyDescent="0.45">
      <c r="A24" s="18" t="s">
        <v>17</v>
      </c>
      <c r="B24" s="3">
        <v>5174</v>
      </c>
      <c r="C24" s="11">
        <v>5.2377E-2</v>
      </c>
      <c r="D24" s="3">
        <v>8.2726450000000007</v>
      </c>
      <c r="E24" s="3">
        <v>-60</v>
      </c>
      <c r="F24" s="3">
        <v>-4</v>
      </c>
      <c r="G24" s="11">
        <v>0</v>
      </c>
      <c r="H24" s="3">
        <v>4</v>
      </c>
      <c r="I24" s="3">
        <v>86</v>
      </c>
      <c r="L24" s="40" t="s">
        <v>121</v>
      </c>
      <c r="M24" s="21">
        <v>0.66520000000000001</v>
      </c>
      <c r="N24" s="22" t="s">
        <v>1</v>
      </c>
      <c r="O24" s="22" t="s">
        <v>1</v>
      </c>
      <c r="P24" s="22" t="s">
        <v>1</v>
      </c>
      <c r="Q24" s="22" t="s">
        <v>1</v>
      </c>
      <c r="R24" s="22" t="s">
        <v>1</v>
      </c>
      <c r="S24" s="22" t="s">
        <v>1</v>
      </c>
      <c r="T24" s="22" t="s">
        <v>1</v>
      </c>
      <c r="U24" s="22" t="s">
        <v>1</v>
      </c>
      <c r="V24" s="22" t="s">
        <v>1</v>
      </c>
      <c r="W24" s="22" t="s">
        <v>1</v>
      </c>
      <c r="X24" s="23" t="s">
        <v>1</v>
      </c>
    </row>
    <row r="25" spans="1:72" x14ac:dyDescent="0.45">
      <c r="A25" s="19" t="s">
        <v>18</v>
      </c>
      <c r="B25" s="1">
        <v>5174</v>
      </c>
      <c r="C25" s="9">
        <v>-5.5199999999999997E-4</v>
      </c>
      <c r="D25" s="1">
        <v>3.5215999999999997E-2</v>
      </c>
      <c r="E25" s="1">
        <v>-0.1729</v>
      </c>
      <c r="F25" s="1">
        <v>-2.1845E-2</v>
      </c>
      <c r="G25" s="9">
        <v>-1.14E-3</v>
      </c>
      <c r="H25" s="1">
        <v>1.9885E-2</v>
      </c>
      <c r="I25" s="1">
        <v>0.13288</v>
      </c>
      <c r="L25" s="40" t="s">
        <v>3</v>
      </c>
      <c r="M25" s="24">
        <v>-5.8289</v>
      </c>
      <c r="N25" s="25">
        <v>-5.9298999999999999</v>
      </c>
      <c r="O25" s="25">
        <v>-5.9635999999999996</v>
      </c>
      <c r="P25" s="25">
        <v>-6.5407999999999999</v>
      </c>
      <c r="Q25" s="25">
        <v>-6.8959999999999999</v>
      </c>
      <c r="R25" s="25">
        <v>-5.7662000000000004</v>
      </c>
      <c r="S25" s="25">
        <v>-5.8109999999999999</v>
      </c>
      <c r="T25" s="25">
        <v>-5.2487000000000004</v>
      </c>
      <c r="U25" s="25">
        <v>-4.9695</v>
      </c>
      <c r="V25" s="25">
        <v>-5.9265999999999996</v>
      </c>
      <c r="W25" s="25">
        <v>-6.1573000000000002</v>
      </c>
      <c r="X25" s="26">
        <v>-5.7008000000000001</v>
      </c>
      <c r="AY25" t="s">
        <v>87</v>
      </c>
    </row>
    <row r="26" spans="1:72" x14ac:dyDescent="0.45">
      <c r="A26" s="19" t="s">
        <v>19</v>
      </c>
      <c r="B26" s="1">
        <v>5174</v>
      </c>
      <c r="C26" s="9">
        <v>0.39382899999999998</v>
      </c>
      <c r="D26" s="1">
        <v>22.192036000000002</v>
      </c>
      <c r="E26" s="1">
        <v>-76.221879999999999</v>
      </c>
      <c r="F26" s="1">
        <v>-14.41215</v>
      </c>
      <c r="G26" s="9">
        <v>0.40755000000000002</v>
      </c>
      <c r="H26" s="1">
        <v>14.922205</v>
      </c>
      <c r="I26" s="1">
        <v>87.638859999999994</v>
      </c>
      <c r="L26" s="40" t="s">
        <v>4</v>
      </c>
      <c r="M26" s="24">
        <v>-0.46039999999999998</v>
      </c>
      <c r="N26" s="25">
        <v>-0.4677</v>
      </c>
      <c r="O26" s="25">
        <v>-0.45900000000000002</v>
      </c>
      <c r="P26" s="25">
        <v>-0.89890000000000003</v>
      </c>
      <c r="Q26" s="25">
        <v>1.0164</v>
      </c>
      <c r="R26" s="25">
        <v>0.25209999999999999</v>
      </c>
      <c r="S26" s="25">
        <v>-0.46379999999999999</v>
      </c>
      <c r="T26" s="25">
        <v>-0.51400000000000001</v>
      </c>
      <c r="U26" s="25">
        <v>-1.5422</v>
      </c>
      <c r="V26" s="25">
        <v>-0.86909999999999998</v>
      </c>
      <c r="W26" s="25">
        <v>-0.46250000000000002</v>
      </c>
      <c r="X26" s="26">
        <v>-0.70279999999999998</v>
      </c>
      <c r="BA26" t="s">
        <v>27</v>
      </c>
      <c r="BB26" t="s">
        <v>29</v>
      </c>
      <c r="BC26" t="s">
        <v>31</v>
      </c>
      <c r="BD26" t="s">
        <v>33</v>
      </c>
      <c r="BE26" t="s">
        <v>35</v>
      </c>
      <c r="BF26" t="s">
        <v>37</v>
      </c>
      <c r="BG26" t="s">
        <v>39</v>
      </c>
      <c r="BH26" t="s">
        <v>41</v>
      </c>
      <c r="BI26" t="s">
        <v>43</v>
      </c>
      <c r="BJ26" t="s">
        <v>45</v>
      </c>
      <c r="BK26" t="s">
        <v>47</v>
      </c>
    </row>
    <row r="27" spans="1:72" ht="14.65" thickBot="1" x14ac:dyDescent="0.5">
      <c r="A27" s="19" t="s">
        <v>20</v>
      </c>
      <c r="B27" s="1">
        <v>5174</v>
      </c>
      <c r="C27" s="9">
        <v>0.15707399999999999</v>
      </c>
      <c r="D27" s="1">
        <v>14.813822999999999</v>
      </c>
      <c r="E27" s="1">
        <v>-54.241480000000003</v>
      </c>
      <c r="F27" s="1">
        <v>-9.651878</v>
      </c>
      <c r="G27" s="9">
        <v>0.12485499999999999</v>
      </c>
      <c r="H27" s="1">
        <v>9.7849730000000008</v>
      </c>
      <c r="I27" s="1">
        <v>52.775010000000002</v>
      </c>
      <c r="L27" s="40" t="s">
        <v>5</v>
      </c>
      <c r="M27" s="24">
        <v>-1.5208999999999999</v>
      </c>
      <c r="N27" s="25">
        <v>-1.5465</v>
      </c>
      <c r="O27" s="25">
        <v>-1.5079</v>
      </c>
      <c r="P27" s="25">
        <v>-1.5987</v>
      </c>
      <c r="Q27" s="25">
        <v>-0.66920000000000002</v>
      </c>
      <c r="R27" s="25">
        <v>-1.8743000000000001</v>
      </c>
      <c r="S27" s="25">
        <v>-1.5303</v>
      </c>
      <c r="T27" s="25">
        <v>-1.0243</v>
      </c>
      <c r="U27" s="25">
        <v>-2.4136000000000002</v>
      </c>
      <c r="V27" s="25">
        <v>-1.4396</v>
      </c>
      <c r="W27" s="25">
        <v>-1.6135999999999999</v>
      </c>
      <c r="X27" s="26">
        <v>-1.2732000000000001</v>
      </c>
      <c r="BA27">
        <f t="array" ref="BA27:BK27">TRANSPOSE(AZ28:AZ59)</f>
        <v>-5.092924</v>
      </c>
      <c r="BB27" t="str">
        <v>NaN</v>
      </c>
      <c r="BC27">
        <v>0.64190499999999995</v>
      </c>
      <c r="BD27">
        <v>-1.1129119999999999</v>
      </c>
      <c r="BE27">
        <v>0</v>
      </c>
      <c r="BF27">
        <v>0</v>
      </c>
      <c r="BG27">
        <v>2.147481</v>
      </c>
      <c r="BH27">
        <v>-0.52082200000000001</v>
      </c>
      <c r="BI27">
        <v>0</v>
      </c>
      <c r="BJ27">
        <v>0</v>
      </c>
      <c r="BK27">
        <v>0</v>
      </c>
    </row>
    <row r="28" spans="1:72" x14ac:dyDescent="0.45">
      <c r="A28" s="19" t="s">
        <v>21</v>
      </c>
      <c r="B28" s="1">
        <v>5174</v>
      </c>
      <c r="C28" s="9">
        <v>0.39940700000000001</v>
      </c>
      <c r="D28" s="1">
        <v>22.465761000000001</v>
      </c>
      <c r="E28" s="1">
        <v>-77.618099999999998</v>
      </c>
      <c r="F28" s="1">
        <v>-14.733930000000001</v>
      </c>
      <c r="G28" s="9">
        <v>0.61156500000000003</v>
      </c>
      <c r="H28" s="1">
        <v>15.013389999999999</v>
      </c>
      <c r="I28" s="1">
        <v>87.149770000000004</v>
      </c>
      <c r="L28" s="40" t="s">
        <v>6</v>
      </c>
      <c r="M28" s="24">
        <v>-2.0577999999999999</v>
      </c>
      <c r="N28" s="25">
        <v>-2.0760999999999998</v>
      </c>
      <c r="O28" s="25">
        <v>-2.0175999999999998</v>
      </c>
      <c r="P28" s="25">
        <v>-2.1896</v>
      </c>
      <c r="Q28" s="25">
        <v>-2.1168</v>
      </c>
      <c r="R28" s="25">
        <v>-1.9612000000000001</v>
      </c>
      <c r="S28" s="25">
        <v>-2.0476000000000001</v>
      </c>
      <c r="T28" s="25">
        <v>-2.5678999999999998</v>
      </c>
      <c r="U28" s="25">
        <v>1.3807</v>
      </c>
      <c r="V28" s="25">
        <v>-2.1598000000000002</v>
      </c>
      <c r="W28" s="25">
        <v>-2.359</v>
      </c>
      <c r="X28" s="26">
        <v>-2.6456</v>
      </c>
      <c r="AY28" t="s">
        <v>27</v>
      </c>
      <c r="AZ28">
        <f>O62</f>
        <v>-5.092924</v>
      </c>
      <c r="BA28" s="21">
        <f>$AZ28/BA$27</f>
        <v>1</v>
      </c>
      <c r="BB28" s="22" t="e">
        <f t="shared" ref="BB28:BK59" si="0">$AZ28/BB$27</f>
        <v>#VALUE!</v>
      </c>
      <c r="BC28" s="22">
        <f t="shared" si="0"/>
        <v>-7.9340774725231933</v>
      </c>
      <c r="BD28" s="22">
        <f t="shared" si="0"/>
        <v>4.5762144715844562</v>
      </c>
      <c r="BE28" s="22" t="e">
        <f t="shared" si="0"/>
        <v>#DIV/0!</v>
      </c>
      <c r="BF28" s="22" t="e">
        <f t="shared" si="0"/>
        <v>#DIV/0!</v>
      </c>
      <c r="BG28" s="22">
        <f t="shared" si="0"/>
        <v>-2.3715804703277934</v>
      </c>
      <c r="BH28" s="22">
        <f t="shared" si="0"/>
        <v>9.7786268629205377</v>
      </c>
      <c r="BI28" s="22" t="e">
        <f t="shared" si="0"/>
        <v>#DIV/0!</v>
      </c>
      <c r="BJ28" s="22" t="e">
        <f t="shared" si="0"/>
        <v>#DIV/0!</v>
      </c>
      <c r="BK28" s="23" t="e">
        <f>$AZ28/BK$27</f>
        <v>#DIV/0!</v>
      </c>
    </row>
    <row r="29" spans="1:72" x14ac:dyDescent="0.45">
      <c r="A29" s="19" t="s">
        <v>22</v>
      </c>
      <c r="B29" s="1">
        <v>5174</v>
      </c>
      <c r="C29" s="9">
        <v>0.45419999999999999</v>
      </c>
      <c r="D29" s="1">
        <v>18.271930000000001</v>
      </c>
      <c r="E29" s="1">
        <v>-60.442019999999999</v>
      </c>
      <c r="F29" s="1">
        <v>-12.04086</v>
      </c>
      <c r="G29" s="9">
        <v>0.29994999999999999</v>
      </c>
      <c r="H29" s="1">
        <v>12.85685</v>
      </c>
      <c r="I29" s="1">
        <v>64.760779999999997</v>
      </c>
      <c r="L29" s="40" t="s">
        <v>7</v>
      </c>
      <c r="M29" s="24">
        <v>-3.6171000000000002</v>
      </c>
      <c r="N29" s="25">
        <v>-3.7534999999999998</v>
      </c>
      <c r="O29" s="25">
        <v>-3.7267000000000001</v>
      </c>
      <c r="P29" s="25">
        <v>-3.6482000000000001</v>
      </c>
      <c r="Q29" s="25">
        <v>-3.8473999999999999</v>
      </c>
      <c r="R29" s="25">
        <v>-3.9847999999999999</v>
      </c>
      <c r="S29" s="25">
        <v>-3.6120000000000001</v>
      </c>
      <c r="T29" s="25">
        <v>-3.5718000000000001</v>
      </c>
      <c r="U29" s="25">
        <v>-3.1732999999999998</v>
      </c>
      <c r="V29" s="25">
        <v>-3.4983</v>
      </c>
      <c r="W29" s="25">
        <v>-3.5695999999999999</v>
      </c>
      <c r="X29" s="26">
        <v>-3.7684000000000002</v>
      </c>
      <c r="AY29" t="s">
        <v>29</v>
      </c>
      <c r="AZ29" t="str">
        <f>O63</f>
        <v>NaN</v>
      </c>
      <c r="BA29" s="24" t="e">
        <f t="shared" ref="BA29:BA59" si="1">$AZ29/BA$27</f>
        <v>#VALUE!</v>
      </c>
      <c r="BB29" s="25" t="e">
        <f t="shared" si="0"/>
        <v>#VALUE!</v>
      </c>
      <c r="BC29" s="25" t="e">
        <f t="shared" si="0"/>
        <v>#VALUE!</v>
      </c>
      <c r="BD29" s="25" t="e">
        <f t="shared" si="0"/>
        <v>#VALUE!</v>
      </c>
      <c r="BE29" s="25" t="e">
        <f t="shared" si="0"/>
        <v>#VALUE!</v>
      </c>
      <c r="BF29" s="25" t="e">
        <f t="shared" si="0"/>
        <v>#VALUE!</v>
      </c>
      <c r="BG29" s="25" t="e">
        <f t="shared" si="0"/>
        <v>#VALUE!</v>
      </c>
      <c r="BH29" s="25" t="e">
        <f t="shared" si="0"/>
        <v>#VALUE!</v>
      </c>
      <c r="BI29" s="25" t="e">
        <f t="shared" si="0"/>
        <v>#VALUE!</v>
      </c>
      <c r="BJ29" s="25" t="e">
        <f t="shared" si="0"/>
        <v>#VALUE!</v>
      </c>
      <c r="BK29" s="26" t="e">
        <f t="shared" si="0"/>
        <v>#VALUE!</v>
      </c>
    </row>
    <row r="30" spans="1:72" x14ac:dyDescent="0.45">
      <c r="A30" s="19" t="s">
        <v>23</v>
      </c>
      <c r="B30" s="1">
        <v>5174</v>
      </c>
      <c r="C30" s="9">
        <v>-0.11215</v>
      </c>
      <c r="D30" s="1">
        <v>12.146345</v>
      </c>
      <c r="E30" s="1">
        <v>-40.497680000000003</v>
      </c>
      <c r="F30" s="1">
        <v>-8.0813400000000009</v>
      </c>
      <c r="G30" s="9">
        <v>-0.29350500000000002</v>
      </c>
      <c r="H30" s="1">
        <v>8.1111749999999994</v>
      </c>
      <c r="I30" s="1">
        <v>47.803100000000001</v>
      </c>
      <c r="L30" s="40" t="s">
        <v>8</v>
      </c>
      <c r="M30" s="24">
        <v>-2.3914</v>
      </c>
      <c r="N30" s="25">
        <v>-2.4573999999999998</v>
      </c>
      <c r="O30" s="25">
        <v>-2.3690000000000002</v>
      </c>
      <c r="P30" s="25">
        <v>-2.5697999999999999</v>
      </c>
      <c r="Q30" s="25">
        <v>-3.1320999999999999</v>
      </c>
      <c r="R30" s="25">
        <v>-2.1526000000000001</v>
      </c>
      <c r="S30" s="25">
        <v>-2.3845999999999998</v>
      </c>
      <c r="T30" s="25">
        <v>-2.3050999999999999</v>
      </c>
      <c r="U30" s="25">
        <v>-3.0211999999999999</v>
      </c>
      <c r="V30" s="25">
        <v>-2.4358</v>
      </c>
      <c r="W30" s="25">
        <v>-2.6185999999999998</v>
      </c>
      <c r="X30" s="26">
        <v>-2.8018999999999998</v>
      </c>
      <c r="AY30" t="s">
        <v>31</v>
      </c>
      <c r="AZ30">
        <f>O64</f>
        <v>0.64190499999999995</v>
      </c>
      <c r="BA30" s="24">
        <f t="shared" si="1"/>
        <v>-0.12603859786637303</v>
      </c>
      <c r="BB30" s="25" t="e">
        <f t="shared" si="0"/>
        <v>#VALUE!</v>
      </c>
      <c r="BC30" s="25">
        <f t="shared" si="0"/>
        <v>1</v>
      </c>
      <c r="BD30" s="25">
        <f t="shared" si="0"/>
        <v>-0.57677965553430999</v>
      </c>
      <c r="BE30" s="25" t="e">
        <f t="shared" si="0"/>
        <v>#DIV/0!</v>
      </c>
      <c r="BF30" s="25" t="e">
        <f t="shared" si="0"/>
        <v>#DIV/0!</v>
      </c>
      <c r="BG30" s="25">
        <f t="shared" si="0"/>
        <v>0.29891067720738856</v>
      </c>
      <c r="BH30" s="25">
        <f t="shared" si="0"/>
        <v>-1.2324844188609543</v>
      </c>
      <c r="BI30" s="25" t="e">
        <f t="shared" si="0"/>
        <v>#DIV/0!</v>
      </c>
      <c r="BJ30" s="25" t="e">
        <f t="shared" si="0"/>
        <v>#DIV/0!</v>
      </c>
      <c r="BK30" s="26" t="e">
        <f t="shared" si="0"/>
        <v>#DIV/0!</v>
      </c>
    </row>
    <row r="31" spans="1:72" x14ac:dyDescent="0.45">
      <c r="A31" s="19" t="s">
        <v>24</v>
      </c>
      <c r="B31" s="1">
        <v>5174</v>
      </c>
      <c r="C31" s="9">
        <v>4.3677000000000001E-2</v>
      </c>
      <c r="D31" s="1">
        <v>6.6130930000000001</v>
      </c>
      <c r="E31" s="1">
        <v>-26.162009999999999</v>
      </c>
      <c r="F31" s="1">
        <v>-4.3204750000000001</v>
      </c>
      <c r="G31" s="9">
        <v>-2.1199999999999999E-3</v>
      </c>
      <c r="H31" s="1">
        <v>4.4477779999999996</v>
      </c>
      <c r="I31" s="1">
        <v>21.897970000000001</v>
      </c>
      <c r="L31" s="40" t="s">
        <v>9</v>
      </c>
      <c r="M31" s="24">
        <v>-2.1642999999999999</v>
      </c>
      <c r="N31" s="25">
        <v>-2.2168000000000001</v>
      </c>
      <c r="O31" s="25">
        <v>-2.2766000000000002</v>
      </c>
      <c r="P31" s="25">
        <v>-2.0175999999999998</v>
      </c>
      <c r="Q31" s="25">
        <v>-2.4093</v>
      </c>
      <c r="R31" s="25">
        <v>-2.1520999999999999</v>
      </c>
      <c r="S31" s="25">
        <v>-2.1676000000000002</v>
      </c>
      <c r="T31" s="25">
        <v>-2.3515000000000001</v>
      </c>
      <c r="U31" s="25">
        <v>-4.3383000000000003</v>
      </c>
      <c r="V31" s="25">
        <v>-2.4207000000000001</v>
      </c>
      <c r="W31" s="25">
        <v>-2.3435999999999999</v>
      </c>
      <c r="X31" s="26">
        <v>-2.2222</v>
      </c>
      <c r="AY31" t="s">
        <v>33</v>
      </c>
      <c r="AZ31">
        <f>O65</f>
        <v>-1.1129119999999999</v>
      </c>
      <c r="BA31" s="24">
        <f t="shared" si="1"/>
        <v>0.21852122670591587</v>
      </c>
      <c r="BB31" s="25" t="e">
        <f t="shared" si="0"/>
        <v>#VALUE!</v>
      </c>
      <c r="BC31" s="25">
        <f t="shared" si="0"/>
        <v>-1.7337643420755409</v>
      </c>
      <c r="BD31" s="25">
        <f t="shared" si="0"/>
        <v>1</v>
      </c>
      <c r="BE31" s="25" t="e">
        <f t="shared" si="0"/>
        <v>#DIV/0!</v>
      </c>
      <c r="BF31" s="25" t="e">
        <f t="shared" si="0"/>
        <v>#DIV/0!</v>
      </c>
      <c r="BG31" s="25">
        <f t="shared" si="0"/>
        <v>-0.51824067360782233</v>
      </c>
      <c r="BH31" s="25">
        <f t="shared" si="0"/>
        <v>2.1368375375848174</v>
      </c>
      <c r="BI31" s="25" t="e">
        <f t="shared" si="0"/>
        <v>#DIV/0!</v>
      </c>
      <c r="BJ31" s="25" t="e">
        <f t="shared" si="0"/>
        <v>#DIV/0!</v>
      </c>
      <c r="BK31" s="26" t="e">
        <f t="shared" si="0"/>
        <v>#DIV/0!</v>
      </c>
    </row>
    <row r="32" spans="1:72" x14ac:dyDescent="0.45">
      <c r="A32" s="19" t="s">
        <v>25</v>
      </c>
      <c r="B32" s="1">
        <v>5174</v>
      </c>
      <c r="C32" s="9">
        <v>-7.4429999999999996E-2</v>
      </c>
      <c r="D32" s="1">
        <v>12.079275000000001</v>
      </c>
      <c r="E32" s="1">
        <v>-43.11909</v>
      </c>
      <c r="F32" s="1">
        <v>-7.9459</v>
      </c>
      <c r="G32" s="9">
        <v>-0.18382999999999999</v>
      </c>
      <c r="H32" s="1">
        <v>7.9889950000000001</v>
      </c>
      <c r="I32" s="1">
        <v>48.77599</v>
      </c>
      <c r="L32" s="40" t="s">
        <v>89</v>
      </c>
      <c r="M32" s="24">
        <v>-0.90859999999999996</v>
      </c>
      <c r="N32" s="25">
        <v>-0.94320000000000004</v>
      </c>
      <c r="O32" s="25">
        <v>-0.9083</v>
      </c>
      <c r="P32" s="25">
        <v>-0.87009999999999998</v>
      </c>
      <c r="Q32" s="25">
        <v>-1.0216000000000001</v>
      </c>
      <c r="R32" s="25">
        <v>-0.94310000000000005</v>
      </c>
      <c r="S32" s="25">
        <v>-0.89349999999999996</v>
      </c>
      <c r="T32" s="25">
        <v>-0.89239999999999997</v>
      </c>
      <c r="U32" s="25">
        <v>-0.96309999999999996</v>
      </c>
      <c r="V32" s="25">
        <v>-0.95379999999999998</v>
      </c>
      <c r="W32" s="25">
        <v>-0.90490000000000004</v>
      </c>
      <c r="X32" s="26">
        <v>-1.1055999999999999</v>
      </c>
      <c r="BA32" s="24"/>
      <c r="BB32" s="25"/>
      <c r="BC32" s="25"/>
      <c r="BD32" s="25"/>
      <c r="BE32" s="25"/>
      <c r="BF32" s="25"/>
      <c r="BG32" s="25"/>
      <c r="BH32" s="25"/>
      <c r="BI32" s="25"/>
      <c r="BJ32" s="25"/>
      <c r="BK32" s="26"/>
    </row>
    <row r="33" spans="1:63" ht="14.65" thickBot="1" x14ac:dyDescent="0.5">
      <c r="A33" s="19" t="s">
        <v>26</v>
      </c>
      <c r="B33" s="1">
        <v>5174</v>
      </c>
      <c r="C33" s="9">
        <v>0.11271299999999999</v>
      </c>
      <c r="D33" s="1">
        <v>13.365926</v>
      </c>
      <c r="E33" s="1">
        <v>-40.203240000000001</v>
      </c>
      <c r="F33" s="1">
        <v>-8.9182699999999997</v>
      </c>
      <c r="G33" s="9">
        <v>7.8090000000000007E-2</v>
      </c>
      <c r="H33" s="1">
        <v>9.0190000000000001</v>
      </c>
      <c r="I33" s="1">
        <v>47.682180000000002</v>
      </c>
      <c r="L33" s="40" t="s">
        <v>123</v>
      </c>
      <c r="M33" s="24">
        <v>-2.2132999999999998</v>
      </c>
      <c r="N33" s="25">
        <v>-2.2010000000000001</v>
      </c>
      <c r="O33" s="25">
        <v>-2.1815000000000002</v>
      </c>
      <c r="P33" s="25">
        <v>-2.1678999999999999</v>
      </c>
      <c r="Q33" s="25">
        <v>-2.1177999999999999</v>
      </c>
      <c r="R33" s="25">
        <v>-2.1415999999999999</v>
      </c>
      <c r="S33" s="25">
        <v>-2.2048000000000001</v>
      </c>
      <c r="T33" s="25">
        <v>-2.0078</v>
      </c>
      <c r="U33" s="25">
        <v>-2.4878</v>
      </c>
      <c r="V33" s="25">
        <v>-2.1478999999999999</v>
      </c>
      <c r="W33" s="25">
        <v>-2.2113</v>
      </c>
      <c r="X33" s="26">
        <v>-2.0030000000000001</v>
      </c>
      <c r="BA33" s="24"/>
      <c r="BB33" s="25"/>
      <c r="BC33" s="25"/>
      <c r="BD33" s="25"/>
      <c r="BE33" s="25"/>
      <c r="BF33" s="25"/>
      <c r="BG33" s="25"/>
      <c r="BH33" s="25"/>
      <c r="BI33" s="25"/>
      <c r="BJ33" s="25"/>
      <c r="BK33" s="26"/>
    </row>
    <row r="34" spans="1:63" x14ac:dyDescent="0.45">
      <c r="A34" s="19" t="s">
        <v>104</v>
      </c>
      <c r="B34" s="1">
        <v>5174</v>
      </c>
      <c r="C34" s="9">
        <v>-2.1259999999999999E-3</v>
      </c>
      <c r="D34" s="1">
        <v>0.273509</v>
      </c>
      <c r="E34" s="1">
        <v>-6</v>
      </c>
      <c r="F34" s="1">
        <v>0</v>
      </c>
      <c r="G34" s="9">
        <v>0</v>
      </c>
      <c r="H34" s="1">
        <v>0</v>
      </c>
      <c r="I34" s="1">
        <v>3</v>
      </c>
      <c r="L34" s="40" t="s">
        <v>124</v>
      </c>
      <c r="M34" s="21">
        <v>-3.9967999999999999</v>
      </c>
      <c r="N34" s="22">
        <v>-4.0225999999999997</v>
      </c>
      <c r="O34" s="22">
        <v>-4.0758000000000001</v>
      </c>
      <c r="P34" s="22">
        <v>-5.8777999999999997</v>
      </c>
      <c r="Q34" s="22">
        <v>-3.8195000000000001</v>
      </c>
      <c r="R34" s="22">
        <v>-4.0968999999999998</v>
      </c>
      <c r="S34" s="22">
        <v>-3.9983</v>
      </c>
      <c r="T34" s="22">
        <v>-4.1481000000000003</v>
      </c>
      <c r="U34" s="22">
        <v>-4.0488999999999997</v>
      </c>
      <c r="V34" s="22">
        <v>-4.0049999999999999</v>
      </c>
      <c r="W34" s="22">
        <v>-3.9796</v>
      </c>
      <c r="X34" s="23">
        <v>-2.9855999999999998</v>
      </c>
      <c r="AY34" t="s">
        <v>35</v>
      </c>
      <c r="AZ34">
        <f>O66</f>
        <v>2.147481</v>
      </c>
      <c r="BA34" s="24">
        <f t="shared" si="1"/>
        <v>-0.4216597380993708</v>
      </c>
      <c r="BB34" s="25" t="e">
        <f t="shared" si="0"/>
        <v>#VALUE!</v>
      </c>
      <c r="BC34" s="25">
        <f t="shared" si="0"/>
        <v>3.3454810291242474</v>
      </c>
      <c r="BD34" s="25">
        <f t="shared" si="0"/>
        <v>-1.9296053955748524</v>
      </c>
      <c r="BE34" s="25" t="e">
        <f t="shared" si="0"/>
        <v>#DIV/0!</v>
      </c>
      <c r="BF34" s="25" t="e">
        <f t="shared" si="0"/>
        <v>#DIV/0!</v>
      </c>
      <c r="BG34" s="25">
        <f t="shared" si="0"/>
        <v>1</v>
      </c>
      <c r="BH34" s="25">
        <f t="shared" si="0"/>
        <v>-4.1232532419905459</v>
      </c>
      <c r="BI34" s="25" t="e">
        <f t="shared" si="0"/>
        <v>#DIV/0!</v>
      </c>
      <c r="BJ34" s="25" t="e">
        <f t="shared" si="0"/>
        <v>#DIV/0!</v>
      </c>
      <c r="BK34" s="26" t="e">
        <f t="shared" si="0"/>
        <v>#DIV/0!</v>
      </c>
    </row>
    <row r="35" spans="1:63" x14ac:dyDescent="0.45">
      <c r="A35" s="19" t="s">
        <v>127</v>
      </c>
      <c r="B35" s="1">
        <v>5174</v>
      </c>
      <c r="C35" s="9">
        <v>3.2856999999999997E-2</v>
      </c>
      <c r="D35" s="1">
        <v>0.35019899999999998</v>
      </c>
      <c r="E35" s="1">
        <v>0</v>
      </c>
      <c r="F35" s="1">
        <v>0</v>
      </c>
      <c r="G35" s="9">
        <v>0</v>
      </c>
      <c r="H35" s="1">
        <v>0</v>
      </c>
      <c r="I35" s="1">
        <v>10</v>
      </c>
      <c r="L35" s="40" t="s">
        <v>94</v>
      </c>
      <c r="M35" s="24">
        <v>-0.19309999999999999</v>
      </c>
      <c r="N35" s="25">
        <v>-0.16270000000000001</v>
      </c>
      <c r="O35" s="25">
        <v>-0.184</v>
      </c>
      <c r="P35" s="25">
        <v>-0.22120000000000001</v>
      </c>
      <c r="Q35" s="25">
        <v>-0.26529999999999998</v>
      </c>
      <c r="R35" s="25">
        <v>-9.2100000000000001E-2</v>
      </c>
      <c r="S35" s="25">
        <v>-0.1797</v>
      </c>
      <c r="T35" s="25">
        <v>-0.22140000000000001</v>
      </c>
      <c r="U35" s="25">
        <v>-0.16719999999999999</v>
      </c>
      <c r="V35" s="25">
        <v>-0.16239999999999999</v>
      </c>
      <c r="W35" s="25">
        <v>-0.184</v>
      </c>
      <c r="X35" s="26">
        <v>-0.25969999999999999</v>
      </c>
      <c r="AY35" t="s">
        <v>37</v>
      </c>
      <c r="AZ35">
        <f>O67</f>
        <v>-0.52082200000000001</v>
      </c>
      <c r="BA35" s="24">
        <f t="shared" si="1"/>
        <v>0.10226384685889678</v>
      </c>
      <c r="BB35" s="25" t="e">
        <f t="shared" si="0"/>
        <v>#VALUE!</v>
      </c>
      <c r="BC35" s="25">
        <f t="shared" si="0"/>
        <v>-0.81136928361673466</v>
      </c>
      <c r="BD35" s="25">
        <f t="shared" si="0"/>
        <v>0.46798129591558008</v>
      </c>
      <c r="BE35" s="25" t="e">
        <f t="shared" si="0"/>
        <v>#DIV/0!</v>
      </c>
      <c r="BF35" s="25" t="e">
        <f t="shared" si="0"/>
        <v>#DIV/0!</v>
      </c>
      <c r="BG35" s="25">
        <f t="shared" si="0"/>
        <v>-0.24252694203115185</v>
      </c>
      <c r="BH35" s="25">
        <f t="shared" si="0"/>
        <v>1</v>
      </c>
      <c r="BI35" s="25" t="e">
        <f t="shared" si="0"/>
        <v>#DIV/0!</v>
      </c>
      <c r="BJ35" s="25" t="e">
        <f t="shared" si="0"/>
        <v>#DIV/0!</v>
      </c>
      <c r="BK35" s="26" t="e">
        <f t="shared" si="0"/>
        <v>#DIV/0!</v>
      </c>
    </row>
    <row r="36" spans="1:63" x14ac:dyDescent="0.45">
      <c r="A36" s="42" t="s">
        <v>128</v>
      </c>
      <c r="B36" s="43">
        <v>5174</v>
      </c>
      <c r="C36" s="44">
        <v>4.1939999999999998E-2</v>
      </c>
      <c r="D36" s="43">
        <v>0.40628599999999998</v>
      </c>
      <c r="E36" s="43">
        <v>0</v>
      </c>
      <c r="F36" s="43">
        <v>0</v>
      </c>
      <c r="G36" s="44">
        <v>0</v>
      </c>
      <c r="H36" s="43">
        <v>0</v>
      </c>
      <c r="I36" s="43">
        <v>14</v>
      </c>
      <c r="L36" s="40" t="s">
        <v>95</v>
      </c>
      <c r="M36" s="24">
        <v>-2.1999</v>
      </c>
      <c r="N36" s="25">
        <v>-2.1916000000000002</v>
      </c>
      <c r="O36" s="25">
        <v>-2.1924999999999999</v>
      </c>
      <c r="P36" s="25">
        <v>-2.0253999999999999</v>
      </c>
      <c r="Q36" s="25">
        <v>-2.3319999999999999</v>
      </c>
      <c r="R36" s="25">
        <v>-2.2511999999999999</v>
      </c>
      <c r="S36" s="25">
        <v>-2.1953</v>
      </c>
      <c r="T36" s="25">
        <v>-2.2343000000000002</v>
      </c>
      <c r="U36" s="25">
        <v>-2.2574000000000001</v>
      </c>
      <c r="V36" s="25">
        <v>-2.2021000000000002</v>
      </c>
      <c r="W36" s="25">
        <v>-2.1970999999999998</v>
      </c>
      <c r="X36" s="26">
        <v>-2.0880000000000001</v>
      </c>
      <c r="BA36" s="24"/>
      <c r="BB36" s="25"/>
      <c r="BC36" s="25"/>
      <c r="BD36" s="25"/>
      <c r="BE36" s="25"/>
      <c r="BF36" s="25"/>
      <c r="BG36" s="25"/>
      <c r="BH36" s="25"/>
      <c r="BI36" s="25"/>
      <c r="BJ36" s="25"/>
      <c r="BK36" s="26"/>
    </row>
    <row r="37" spans="1:63" x14ac:dyDescent="0.45">
      <c r="A37" s="42" t="s">
        <v>106</v>
      </c>
      <c r="B37" s="43">
        <v>5174</v>
      </c>
      <c r="C37" s="44">
        <v>3.0920000000000001E-3</v>
      </c>
      <c r="D37" s="43">
        <v>0.264517</v>
      </c>
      <c r="E37" s="43">
        <v>-6</v>
      </c>
      <c r="F37" s="43">
        <v>0</v>
      </c>
      <c r="G37" s="44">
        <v>0</v>
      </c>
      <c r="H37" s="43">
        <v>0</v>
      </c>
      <c r="I37" s="43">
        <v>6</v>
      </c>
      <c r="L37" s="40" t="s">
        <v>125</v>
      </c>
      <c r="M37" s="24">
        <v>-0.17549999999999999</v>
      </c>
      <c r="N37" s="25">
        <v>-0.30730000000000002</v>
      </c>
      <c r="O37" s="25">
        <v>-0.2989</v>
      </c>
      <c r="P37" s="25">
        <v>-0.1145</v>
      </c>
      <c r="Q37" s="25">
        <v>-0.14710000000000001</v>
      </c>
      <c r="R37" s="25">
        <v>-0.18160000000000001</v>
      </c>
      <c r="S37" s="25">
        <v>-0.2616</v>
      </c>
      <c r="T37" s="25">
        <v>-0.2162</v>
      </c>
      <c r="U37" s="25">
        <v>-0.1159</v>
      </c>
      <c r="V37" s="25">
        <v>-0.35289999999999999</v>
      </c>
      <c r="W37" s="25">
        <v>-0.27039999999999997</v>
      </c>
      <c r="X37" s="26">
        <v>6.8999999999999999E-3</v>
      </c>
      <c r="BA37" s="24"/>
      <c r="BB37" s="25"/>
      <c r="BC37" s="25"/>
      <c r="BD37" s="25"/>
      <c r="BE37" s="25"/>
      <c r="BF37" s="25"/>
      <c r="BG37" s="25"/>
      <c r="BH37" s="25"/>
      <c r="BI37" s="25"/>
      <c r="BJ37" s="25"/>
      <c r="BK37" s="26"/>
    </row>
    <row r="38" spans="1:63" x14ac:dyDescent="0.45">
      <c r="A38" s="42" t="s">
        <v>129</v>
      </c>
      <c r="B38" s="43">
        <v>5174</v>
      </c>
      <c r="C38" s="44">
        <v>4.6966000000000001E-2</v>
      </c>
      <c r="D38" s="43">
        <v>0.28275600000000001</v>
      </c>
      <c r="E38" s="43">
        <v>0</v>
      </c>
      <c r="F38" s="43">
        <v>0</v>
      </c>
      <c r="G38" s="44">
        <v>0</v>
      </c>
      <c r="H38" s="43">
        <v>0</v>
      </c>
      <c r="I38" s="43">
        <v>4</v>
      </c>
      <c r="L38" s="40" t="s">
        <v>126</v>
      </c>
      <c r="M38" s="24">
        <v>-0.108</v>
      </c>
      <c r="N38" s="25">
        <v>-9.9000000000000005E-2</v>
      </c>
      <c r="O38" s="25">
        <v>-0.15529999999999999</v>
      </c>
      <c r="P38" s="25">
        <v>0.12970000000000001</v>
      </c>
      <c r="Q38" s="25">
        <v>0.1615</v>
      </c>
      <c r="R38" s="25">
        <v>-0.20549999999999999</v>
      </c>
      <c r="S38" s="25">
        <v>-1.8599999999999998E-2</v>
      </c>
      <c r="T38" s="25">
        <v>-0.24060000000000001</v>
      </c>
      <c r="U38" s="25">
        <v>3.2399999999999998E-2</v>
      </c>
      <c r="V38" s="25">
        <v>-5.9499999999999997E-2</v>
      </c>
      <c r="W38" s="25">
        <v>-9.9500000000000005E-2</v>
      </c>
      <c r="X38" s="26">
        <v>0.32429999999999998</v>
      </c>
      <c r="BA38" s="24"/>
      <c r="BB38" s="25"/>
      <c r="BC38" s="25"/>
      <c r="BD38" s="25"/>
      <c r="BE38" s="25"/>
      <c r="BF38" s="25"/>
      <c r="BG38" s="25"/>
      <c r="BH38" s="25"/>
      <c r="BI38" s="25"/>
      <c r="BJ38" s="25"/>
      <c r="BK38" s="26"/>
    </row>
    <row r="39" spans="1:63" x14ac:dyDescent="0.45">
      <c r="A39" s="42" t="s">
        <v>130</v>
      </c>
      <c r="B39" s="43">
        <v>5174</v>
      </c>
      <c r="C39" s="44">
        <v>4.7738999999999997E-2</v>
      </c>
      <c r="D39" s="43">
        <v>0.29270699999999999</v>
      </c>
      <c r="E39" s="43">
        <v>0</v>
      </c>
      <c r="F39" s="43">
        <v>0</v>
      </c>
      <c r="G39" s="44">
        <v>0</v>
      </c>
      <c r="H39" s="43">
        <v>0</v>
      </c>
      <c r="I39" s="43">
        <v>5</v>
      </c>
      <c r="L39" s="40" t="s">
        <v>98</v>
      </c>
      <c r="M39" s="24">
        <v>-0.85350000000000004</v>
      </c>
      <c r="N39" s="25">
        <v>-0.85250000000000004</v>
      </c>
      <c r="O39" s="25">
        <v>-0.82489999999999997</v>
      </c>
      <c r="P39" s="25">
        <v>-0.92920000000000003</v>
      </c>
      <c r="Q39" s="25">
        <v>-0.95479999999999998</v>
      </c>
      <c r="R39" s="25">
        <v>-0.87580000000000002</v>
      </c>
      <c r="S39" s="25">
        <v>-0.85109999999999997</v>
      </c>
      <c r="T39" s="25">
        <v>-0.90429999999999999</v>
      </c>
      <c r="U39" s="25">
        <v>-1.3101</v>
      </c>
      <c r="V39" s="25">
        <v>-0.86529999999999996</v>
      </c>
      <c r="W39" s="25">
        <v>-0.85580000000000001</v>
      </c>
      <c r="X39" s="26">
        <v>-1.3088</v>
      </c>
      <c r="BA39" s="24"/>
      <c r="BB39" s="25"/>
      <c r="BC39" s="25"/>
      <c r="BD39" s="25"/>
      <c r="BE39" s="25"/>
      <c r="BF39" s="25"/>
      <c r="BG39" s="25"/>
      <c r="BH39" s="25"/>
      <c r="BI39" s="25"/>
      <c r="BJ39" s="25"/>
      <c r="BK39" s="26"/>
    </row>
    <row r="40" spans="1:63" x14ac:dyDescent="0.45">
      <c r="A40" s="42" t="s">
        <v>131</v>
      </c>
      <c r="B40" s="43">
        <v>5174</v>
      </c>
      <c r="C40" s="44">
        <v>3.3357169999999998</v>
      </c>
      <c r="D40" s="43">
        <v>4.3491499999999998</v>
      </c>
      <c r="E40" s="43">
        <v>0</v>
      </c>
      <c r="F40" s="43">
        <v>0</v>
      </c>
      <c r="G40" s="44">
        <v>2</v>
      </c>
      <c r="H40" s="43">
        <v>5</v>
      </c>
      <c r="I40" s="43">
        <v>46</v>
      </c>
      <c r="L40" s="40" t="s">
        <v>99</v>
      </c>
      <c r="M40" s="24">
        <v>9.5100000000000004E-2</v>
      </c>
      <c r="N40" s="25">
        <v>0.13639999999999999</v>
      </c>
      <c r="O40" s="25">
        <v>9.1700000000000004E-2</v>
      </c>
      <c r="P40" s="25">
        <v>6.9400000000000003E-2</v>
      </c>
      <c r="Q40" s="25">
        <v>0.20610000000000001</v>
      </c>
      <c r="R40" s="25">
        <v>5.91E-2</v>
      </c>
      <c r="S40" s="25">
        <v>9.6299999999999997E-2</v>
      </c>
      <c r="T40" s="25">
        <v>0.19839999999999999</v>
      </c>
      <c r="U40" s="25">
        <v>5.7999999999999996E-3</v>
      </c>
      <c r="V40" s="25">
        <v>8.1799999999999998E-2</v>
      </c>
      <c r="W40" s="25">
        <v>9.7199999999999995E-2</v>
      </c>
      <c r="X40" s="26">
        <v>-0.14749999999999999</v>
      </c>
      <c r="BA40" s="24"/>
      <c r="BB40" s="25"/>
      <c r="BC40" s="25"/>
      <c r="BD40" s="25"/>
      <c r="BE40" s="25"/>
      <c r="BF40" s="25"/>
      <c r="BG40" s="25"/>
      <c r="BH40" s="25"/>
      <c r="BI40" s="25"/>
      <c r="BJ40" s="25"/>
      <c r="BK40" s="26"/>
    </row>
    <row r="41" spans="1:63" x14ac:dyDescent="0.45">
      <c r="A41" s="42" t="s">
        <v>132</v>
      </c>
      <c r="B41" s="43">
        <v>5174</v>
      </c>
      <c r="C41" s="44">
        <v>3.412833</v>
      </c>
      <c r="D41" s="43">
        <v>4.3221829999999999</v>
      </c>
      <c r="E41" s="43">
        <v>0</v>
      </c>
      <c r="F41" s="43">
        <v>0</v>
      </c>
      <c r="G41" s="44">
        <v>2</v>
      </c>
      <c r="H41" s="43">
        <v>5</v>
      </c>
      <c r="I41" s="43">
        <v>46</v>
      </c>
      <c r="L41" s="40" t="s">
        <v>101</v>
      </c>
      <c r="M41" s="24">
        <v>2.3546999999999998</v>
      </c>
      <c r="N41" s="25">
        <v>2.3656999999999999</v>
      </c>
      <c r="O41" s="25">
        <v>2.3702000000000001</v>
      </c>
      <c r="P41" s="25">
        <v>2.3733</v>
      </c>
      <c r="Q41" s="25">
        <v>2.4203999999999999</v>
      </c>
      <c r="R41" s="25">
        <v>2.3071000000000002</v>
      </c>
      <c r="S41" s="25">
        <v>2.3496000000000001</v>
      </c>
      <c r="T41" s="25">
        <v>2.4</v>
      </c>
      <c r="U41" s="25">
        <v>2.3883999999999999</v>
      </c>
      <c r="V41" s="25">
        <v>2.3776000000000002</v>
      </c>
      <c r="W41" s="25">
        <v>2.3454999999999999</v>
      </c>
      <c r="X41" s="26">
        <v>2.3632</v>
      </c>
      <c r="BA41" s="24"/>
      <c r="BB41" s="25"/>
      <c r="BC41" s="25"/>
      <c r="BD41" s="25"/>
      <c r="BE41" s="25"/>
      <c r="BF41" s="25"/>
      <c r="BG41" s="25"/>
      <c r="BH41" s="25"/>
      <c r="BI41" s="25"/>
      <c r="BJ41" s="25"/>
      <c r="BK41" s="26"/>
    </row>
    <row r="42" spans="1:63" x14ac:dyDescent="0.45">
      <c r="A42" s="42" t="s">
        <v>109</v>
      </c>
      <c r="B42" s="43">
        <v>5174</v>
      </c>
      <c r="C42" s="44">
        <v>-1.16E-3</v>
      </c>
      <c r="D42" s="43">
        <v>0.18549399999999999</v>
      </c>
      <c r="E42" s="43">
        <v>-4</v>
      </c>
      <c r="F42" s="43">
        <v>0</v>
      </c>
      <c r="G42" s="44">
        <v>0</v>
      </c>
      <c r="H42" s="43">
        <v>0</v>
      </c>
      <c r="I42" s="43">
        <v>5</v>
      </c>
      <c r="L42" s="40" t="s">
        <v>102</v>
      </c>
      <c r="M42" s="24">
        <v>5.3914</v>
      </c>
      <c r="N42" s="25">
        <v>5.3329000000000004</v>
      </c>
      <c r="O42" s="25">
        <v>5.4226000000000001</v>
      </c>
      <c r="P42" s="25">
        <v>4.9870999999999999</v>
      </c>
      <c r="Q42" s="25">
        <v>5.5400999999999998</v>
      </c>
      <c r="R42" s="25">
        <v>5.359</v>
      </c>
      <c r="S42" s="25">
        <v>5.41</v>
      </c>
      <c r="T42" s="25">
        <v>5.2099000000000002</v>
      </c>
      <c r="U42" s="25">
        <v>5.3628</v>
      </c>
      <c r="V42" s="25">
        <v>5.3780000000000001</v>
      </c>
      <c r="W42" s="25">
        <v>5.3803000000000001</v>
      </c>
      <c r="X42" s="26">
        <v>5.7064000000000004</v>
      </c>
      <c r="BA42" s="24"/>
      <c r="BB42" s="25"/>
      <c r="BC42" s="25"/>
      <c r="BD42" s="25"/>
      <c r="BE42" s="25"/>
      <c r="BF42" s="25"/>
      <c r="BG42" s="25"/>
      <c r="BH42" s="25"/>
      <c r="BI42" s="25"/>
      <c r="BJ42" s="25"/>
      <c r="BK42" s="26"/>
    </row>
    <row r="43" spans="1:63" x14ac:dyDescent="0.45">
      <c r="A43" s="42" t="s">
        <v>110</v>
      </c>
      <c r="B43" s="43">
        <v>5174</v>
      </c>
      <c r="C43" s="44">
        <v>1.933E-3</v>
      </c>
      <c r="D43" s="43">
        <v>0.27031100000000002</v>
      </c>
      <c r="E43" s="43">
        <v>-6</v>
      </c>
      <c r="F43" s="43">
        <v>0</v>
      </c>
      <c r="G43" s="44">
        <v>0</v>
      </c>
      <c r="H43" s="43">
        <v>0</v>
      </c>
      <c r="I43" s="43">
        <v>4</v>
      </c>
      <c r="L43" s="40" t="s">
        <v>103</v>
      </c>
      <c r="M43" s="24">
        <v>0.1268</v>
      </c>
      <c r="N43" s="25">
        <v>0.12770000000000001</v>
      </c>
      <c r="O43" s="25">
        <v>0.1211</v>
      </c>
      <c r="P43" s="25">
        <v>9.1899999999999996E-2</v>
      </c>
      <c r="Q43" s="25">
        <v>0.1196</v>
      </c>
      <c r="R43" s="25">
        <v>0.10249999999999999</v>
      </c>
      <c r="S43" s="25">
        <v>0.13109999999999999</v>
      </c>
      <c r="T43" s="25">
        <v>0.14729999999999999</v>
      </c>
      <c r="U43" s="25">
        <v>9.1300000000000006E-2</v>
      </c>
      <c r="V43" s="25">
        <v>0.17180000000000001</v>
      </c>
      <c r="W43" s="25">
        <v>0.1255</v>
      </c>
      <c r="X43" s="26">
        <v>0.12139999999999999</v>
      </c>
      <c r="BA43" s="24"/>
      <c r="BB43" s="25"/>
      <c r="BC43" s="25"/>
      <c r="BD43" s="25"/>
      <c r="BE43" s="25"/>
      <c r="BF43" s="25"/>
      <c r="BG43" s="25"/>
      <c r="BH43" s="25"/>
      <c r="BI43" s="25"/>
      <c r="BJ43" s="25"/>
      <c r="BK43" s="26"/>
    </row>
    <row r="44" spans="1:63" x14ac:dyDescent="0.45">
      <c r="A44" s="42" t="s">
        <v>133</v>
      </c>
      <c r="B44" s="43">
        <v>5174</v>
      </c>
      <c r="C44" s="44">
        <v>5.6049000000000002E-2</v>
      </c>
      <c r="D44" s="43">
        <v>0.57153100000000001</v>
      </c>
      <c r="E44" s="43">
        <v>0</v>
      </c>
      <c r="F44" s="43">
        <v>0</v>
      </c>
      <c r="G44" s="44">
        <v>0</v>
      </c>
      <c r="H44" s="43">
        <v>0</v>
      </c>
      <c r="I44" s="43">
        <v>21</v>
      </c>
      <c r="L44" s="40" t="s">
        <v>10</v>
      </c>
      <c r="M44" s="24">
        <v>31.575399999999998</v>
      </c>
      <c r="N44" s="25">
        <v>31.575399999999998</v>
      </c>
      <c r="O44" s="25">
        <v>31.575199999999999</v>
      </c>
      <c r="P44" s="25">
        <v>31.575900000000001</v>
      </c>
      <c r="Q44" s="25">
        <v>31.578700000000001</v>
      </c>
      <c r="R44" s="25">
        <v>31.575500000000002</v>
      </c>
      <c r="S44" s="25">
        <v>31.575299999999999</v>
      </c>
      <c r="T44" s="25">
        <v>31.575399999999998</v>
      </c>
      <c r="U44" s="25">
        <v>31.573399999999999</v>
      </c>
      <c r="V44" s="25">
        <v>31.575399999999998</v>
      </c>
      <c r="W44" s="25">
        <v>31.575299999999999</v>
      </c>
      <c r="X44" s="26">
        <v>31.578800000000001</v>
      </c>
      <c r="BA44" s="24"/>
      <c r="BB44" s="25"/>
      <c r="BC44" s="25"/>
      <c r="BD44" s="25"/>
      <c r="BE44" s="25"/>
      <c r="BF44" s="25"/>
      <c r="BG44" s="25"/>
      <c r="BH44" s="25"/>
      <c r="BI44" s="25"/>
      <c r="BJ44" s="25"/>
      <c r="BK44" s="26"/>
    </row>
    <row r="45" spans="1:63" x14ac:dyDescent="0.45">
      <c r="A45" s="42" t="s">
        <v>134</v>
      </c>
      <c r="B45" s="43">
        <v>5174</v>
      </c>
      <c r="C45" s="44">
        <v>5.3922999999999999E-2</v>
      </c>
      <c r="D45" s="43">
        <v>0.47189599999999998</v>
      </c>
      <c r="E45" s="43">
        <v>0</v>
      </c>
      <c r="F45" s="43">
        <v>0</v>
      </c>
      <c r="G45" s="44">
        <v>0</v>
      </c>
      <c r="H45" s="43">
        <v>0</v>
      </c>
      <c r="I45" s="43">
        <v>13</v>
      </c>
      <c r="L45" s="40" t="s">
        <v>11</v>
      </c>
      <c r="M45" s="24">
        <v>-13.103300000000001</v>
      </c>
      <c r="N45" s="41">
        <v>-13.104900000000001</v>
      </c>
      <c r="O45" s="25">
        <v>-13.089700000000001</v>
      </c>
      <c r="P45" s="25">
        <v>-13.229699999999999</v>
      </c>
      <c r="Q45" s="25">
        <v>-13.151899999999999</v>
      </c>
      <c r="R45" s="25">
        <v>-13.3269</v>
      </c>
      <c r="S45" s="25">
        <v>-13.105</v>
      </c>
      <c r="T45" s="25">
        <v>-13.157299999999999</v>
      </c>
      <c r="U45" s="25">
        <v>-13.3743</v>
      </c>
      <c r="V45" s="25">
        <v>-13.094799999999999</v>
      </c>
      <c r="W45" s="25">
        <v>-14.6043</v>
      </c>
      <c r="X45" s="26">
        <v>-13.288500000000001</v>
      </c>
      <c r="BA45" s="24"/>
      <c r="BB45" s="25"/>
      <c r="BC45" s="25"/>
      <c r="BD45" s="25"/>
      <c r="BE45" s="25"/>
      <c r="BF45" s="25"/>
      <c r="BG45" s="25"/>
      <c r="BH45" s="25"/>
      <c r="BI45" s="25"/>
      <c r="BJ45" s="25"/>
      <c r="BK45" s="26"/>
    </row>
    <row r="46" spans="1:63" x14ac:dyDescent="0.45">
      <c r="A46" s="42" t="s">
        <v>135</v>
      </c>
      <c r="B46" s="43">
        <v>5174</v>
      </c>
      <c r="C46" s="44">
        <v>0.37804399999999999</v>
      </c>
      <c r="D46" s="43">
        <v>1.2358260000000001</v>
      </c>
      <c r="E46" s="43">
        <v>0</v>
      </c>
      <c r="F46" s="43">
        <v>0</v>
      </c>
      <c r="G46" s="44">
        <v>0</v>
      </c>
      <c r="H46" s="43">
        <v>0</v>
      </c>
      <c r="I46" s="43">
        <v>23</v>
      </c>
      <c r="M46" s="24"/>
      <c r="N46" s="41"/>
      <c r="O46" s="25"/>
      <c r="P46" s="25"/>
      <c r="Q46" s="25"/>
      <c r="R46" s="25"/>
      <c r="S46" s="25"/>
      <c r="T46" s="25"/>
      <c r="U46" s="25"/>
      <c r="V46" s="25"/>
      <c r="W46" s="25"/>
      <c r="X46" s="26"/>
      <c r="BA46" s="24"/>
      <c r="BB46" s="25"/>
      <c r="BC46" s="25"/>
      <c r="BD46" s="25"/>
      <c r="BE46" s="25"/>
      <c r="BF46" s="25"/>
      <c r="BG46" s="25"/>
      <c r="BH46" s="25"/>
      <c r="BI46" s="25"/>
      <c r="BJ46" s="25"/>
      <c r="BK46" s="26"/>
    </row>
    <row r="47" spans="1:63" x14ac:dyDescent="0.45">
      <c r="A47" s="42" t="s">
        <v>136</v>
      </c>
      <c r="B47" s="43">
        <v>5174</v>
      </c>
      <c r="C47" s="44">
        <v>0.36161599999999999</v>
      </c>
      <c r="D47" s="43">
        <v>1.1791419999999999</v>
      </c>
      <c r="E47" s="43">
        <v>0</v>
      </c>
      <c r="F47" s="43">
        <v>0</v>
      </c>
      <c r="G47" s="44">
        <v>0</v>
      </c>
      <c r="H47" s="43">
        <v>0</v>
      </c>
      <c r="I47" s="43">
        <v>20</v>
      </c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6"/>
      <c r="BA47" s="24"/>
      <c r="BB47" s="25"/>
      <c r="BC47" s="25"/>
      <c r="BD47" s="25"/>
      <c r="BE47" s="25"/>
      <c r="BF47" s="25"/>
      <c r="BG47" s="25"/>
      <c r="BH47" s="25"/>
      <c r="BI47" s="25"/>
      <c r="BJ47" s="25"/>
      <c r="BK47" s="26"/>
    </row>
    <row r="48" spans="1:63" x14ac:dyDescent="0.45">
      <c r="A48" s="42" t="s">
        <v>113</v>
      </c>
      <c r="B48" s="43">
        <v>5174</v>
      </c>
      <c r="C48" s="44">
        <v>-3.8699999999999997E-4</v>
      </c>
      <c r="D48" s="43">
        <v>0.51349500000000003</v>
      </c>
      <c r="E48" s="43">
        <v>-6</v>
      </c>
      <c r="F48" s="43">
        <v>0</v>
      </c>
      <c r="G48" s="44">
        <v>0</v>
      </c>
      <c r="H48" s="43">
        <v>0</v>
      </c>
      <c r="I48" s="43">
        <v>6</v>
      </c>
      <c r="M48" s="24"/>
      <c r="N48" s="41"/>
      <c r="O48" s="25"/>
      <c r="P48" s="25"/>
      <c r="Q48" s="25"/>
      <c r="R48" s="25"/>
      <c r="S48" s="25"/>
      <c r="T48" s="25"/>
      <c r="U48" s="25"/>
      <c r="V48" s="25"/>
      <c r="W48" s="25"/>
      <c r="X48" s="26"/>
      <c r="BA48" s="24"/>
      <c r="BB48" s="25"/>
      <c r="BC48" s="25"/>
      <c r="BD48" s="25"/>
      <c r="BE48" s="25"/>
      <c r="BF48" s="25"/>
      <c r="BG48" s="25"/>
      <c r="BH48" s="25"/>
      <c r="BI48" s="25"/>
      <c r="BJ48" s="25"/>
      <c r="BK48" s="26"/>
    </row>
    <row r="49" spans="1:63" x14ac:dyDescent="0.45">
      <c r="A49" s="42" t="s">
        <v>114</v>
      </c>
      <c r="B49" s="43">
        <v>5174</v>
      </c>
      <c r="C49" s="44">
        <v>1.5460000000000001E-3</v>
      </c>
      <c r="D49" s="43">
        <v>0.184446</v>
      </c>
      <c r="E49" s="43">
        <v>-3</v>
      </c>
      <c r="F49" s="43">
        <v>0</v>
      </c>
      <c r="G49" s="44">
        <v>0</v>
      </c>
      <c r="H49" s="43">
        <v>0</v>
      </c>
      <c r="I49" s="43">
        <v>3</v>
      </c>
      <c r="M49" s="2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6"/>
      <c r="BA49" s="24"/>
      <c r="BB49" s="25"/>
      <c r="BC49" s="25"/>
      <c r="BD49" s="25"/>
      <c r="BE49" s="25"/>
      <c r="BF49" s="25"/>
      <c r="BG49" s="25"/>
      <c r="BH49" s="25"/>
      <c r="BI49" s="25"/>
      <c r="BJ49" s="25"/>
      <c r="BK49" s="26"/>
    </row>
    <row r="50" spans="1:63" x14ac:dyDescent="0.45">
      <c r="A50" s="42" t="s">
        <v>137</v>
      </c>
      <c r="B50" s="43">
        <v>5174</v>
      </c>
      <c r="C50" s="44">
        <v>2.8410999999999999E-2</v>
      </c>
      <c r="D50" s="43">
        <v>0.40316299999999999</v>
      </c>
      <c r="E50" s="43">
        <v>0</v>
      </c>
      <c r="F50" s="43">
        <v>0</v>
      </c>
      <c r="G50" s="44">
        <v>0</v>
      </c>
      <c r="H50" s="43">
        <v>0</v>
      </c>
      <c r="I50" s="43">
        <v>23</v>
      </c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6"/>
      <c r="BA50" s="24"/>
      <c r="BB50" s="25"/>
      <c r="BC50" s="25"/>
      <c r="BD50" s="25"/>
      <c r="BE50" s="25"/>
      <c r="BF50" s="25"/>
      <c r="BG50" s="25"/>
      <c r="BH50" s="25"/>
      <c r="BI50" s="25"/>
      <c r="BJ50" s="25"/>
      <c r="BK50" s="26"/>
    </row>
    <row r="51" spans="1:63" x14ac:dyDescent="0.45">
      <c r="A51" s="42" t="s">
        <v>138</v>
      </c>
      <c r="B51" s="43">
        <v>5174</v>
      </c>
      <c r="C51" s="44">
        <v>2.7057999999999999E-2</v>
      </c>
      <c r="D51" s="43">
        <v>0.32494499999999998</v>
      </c>
      <c r="E51" s="43">
        <v>0</v>
      </c>
      <c r="F51" s="43">
        <v>0</v>
      </c>
      <c r="G51" s="44">
        <v>0</v>
      </c>
      <c r="H51" s="43">
        <v>0</v>
      </c>
      <c r="I51" s="43">
        <v>12</v>
      </c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6"/>
      <c r="BA51" s="24"/>
      <c r="BB51" s="25"/>
      <c r="BC51" s="25"/>
      <c r="BD51" s="25"/>
      <c r="BE51" s="25"/>
      <c r="BF51" s="25"/>
      <c r="BG51" s="25"/>
      <c r="BH51" s="25"/>
      <c r="BI51" s="25"/>
      <c r="BJ51" s="25"/>
      <c r="BK51" s="26"/>
    </row>
    <row r="52" spans="1:63" x14ac:dyDescent="0.45">
      <c r="A52" s="42" t="s">
        <v>116</v>
      </c>
      <c r="B52" s="43">
        <v>5174</v>
      </c>
      <c r="C52" s="44">
        <v>1.5460000000000001E-3</v>
      </c>
      <c r="D52" s="43">
        <v>0.36468600000000001</v>
      </c>
      <c r="E52" s="43">
        <v>-4</v>
      </c>
      <c r="F52" s="43">
        <v>0</v>
      </c>
      <c r="G52" s="44">
        <v>0</v>
      </c>
      <c r="H52" s="43">
        <v>0</v>
      </c>
      <c r="I52" s="43">
        <v>6</v>
      </c>
      <c r="M52" s="24"/>
      <c r="N52" s="41"/>
      <c r="O52" s="25"/>
      <c r="P52" s="25"/>
      <c r="Q52" s="25"/>
      <c r="R52" s="25"/>
      <c r="S52" s="25"/>
      <c r="T52" s="25"/>
      <c r="U52" s="25"/>
      <c r="V52" s="25"/>
      <c r="W52" s="25"/>
      <c r="X52" s="26"/>
      <c r="BA52" s="24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x14ac:dyDescent="0.45">
      <c r="A53" s="42" t="s">
        <v>139</v>
      </c>
      <c r="B53" s="43">
        <v>5174</v>
      </c>
      <c r="C53" s="44">
        <v>0.23444100000000001</v>
      </c>
      <c r="D53" s="43">
        <v>0.71581799999999995</v>
      </c>
      <c r="E53" s="43">
        <v>0</v>
      </c>
      <c r="F53" s="43">
        <v>0</v>
      </c>
      <c r="G53" s="44">
        <v>0</v>
      </c>
      <c r="H53" s="43">
        <v>0</v>
      </c>
      <c r="I53" s="43">
        <v>10</v>
      </c>
      <c r="M53" s="24"/>
      <c r="N53" s="41"/>
      <c r="O53" s="25"/>
      <c r="P53" s="25"/>
      <c r="Q53" s="25"/>
      <c r="R53" s="25"/>
      <c r="S53" s="25"/>
      <c r="T53" s="25"/>
      <c r="U53" s="25"/>
      <c r="V53" s="25"/>
      <c r="W53" s="25"/>
      <c r="X53" s="26"/>
      <c r="BA53" s="24"/>
      <c r="BB53" s="25"/>
      <c r="BC53" s="25"/>
      <c r="BD53" s="25"/>
      <c r="BE53" s="25"/>
      <c r="BF53" s="25"/>
      <c r="BG53" s="25"/>
      <c r="BH53" s="25"/>
      <c r="BI53" s="25"/>
      <c r="BJ53" s="25"/>
      <c r="BK53" s="26"/>
    </row>
    <row r="54" spans="1:63" ht="14.65" thickBot="1" x14ac:dyDescent="0.5">
      <c r="A54" s="42" t="s">
        <v>140</v>
      </c>
      <c r="B54" s="43">
        <v>5174</v>
      </c>
      <c r="C54" s="44">
        <v>0.23772699999999999</v>
      </c>
      <c r="D54" s="43">
        <v>0.690662</v>
      </c>
      <c r="E54" s="43">
        <v>0</v>
      </c>
      <c r="F54" s="43">
        <v>0</v>
      </c>
      <c r="G54" s="44">
        <v>0</v>
      </c>
      <c r="H54" s="43">
        <v>0</v>
      </c>
      <c r="I54" s="43">
        <v>8</v>
      </c>
      <c r="M54" s="27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9"/>
      <c r="BA54" s="24"/>
      <c r="BB54" s="25"/>
      <c r="BC54" s="25"/>
      <c r="BD54" s="25"/>
      <c r="BE54" s="25"/>
      <c r="BF54" s="25"/>
      <c r="BG54" s="25"/>
      <c r="BH54" s="25"/>
      <c r="BI54" s="25"/>
      <c r="BJ54" s="25"/>
      <c r="BK54" s="26"/>
    </row>
    <row r="55" spans="1:63" x14ac:dyDescent="0.45">
      <c r="A55" s="42" t="s">
        <v>118</v>
      </c>
      <c r="B55" s="43">
        <v>5174</v>
      </c>
      <c r="C55" s="44">
        <v>-1.7390000000000001E-3</v>
      </c>
      <c r="D55" s="43">
        <v>0.19808899999999999</v>
      </c>
      <c r="E55" s="43">
        <v>-6</v>
      </c>
      <c r="F55" s="43">
        <v>0</v>
      </c>
      <c r="G55" s="44">
        <v>0</v>
      </c>
      <c r="H55" s="43">
        <v>0</v>
      </c>
      <c r="I55" s="43">
        <v>4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BA55" s="24"/>
      <c r="BB55" s="25"/>
      <c r="BC55" s="25"/>
      <c r="BD55" s="25"/>
      <c r="BE55" s="25"/>
      <c r="BF55" s="25"/>
      <c r="BG55" s="25"/>
      <c r="BH55" s="25"/>
      <c r="BI55" s="25"/>
      <c r="BJ55" s="25"/>
      <c r="BK55" s="26"/>
    </row>
    <row r="56" spans="1:63" x14ac:dyDescent="0.45">
      <c r="A56" s="42"/>
      <c r="B56" s="43"/>
      <c r="C56" s="44"/>
      <c r="D56" s="43"/>
      <c r="E56" s="43"/>
      <c r="F56" s="43"/>
      <c r="G56" s="44"/>
      <c r="H56" s="43"/>
      <c r="I56" s="43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BA56" s="24"/>
      <c r="BB56" s="25"/>
      <c r="BC56" s="25"/>
      <c r="BD56" s="25"/>
      <c r="BE56" s="25"/>
      <c r="BF56" s="25"/>
      <c r="BG56" s="25"/>
      <c r="BH56" s="25"/>
      <c r="BI56" s="25"/>
      <c r="BJ56" s="25"/>
      <c r="BK56" s="26"/>
    </row>
    <row r="57" spans="1:63" x14ac:dyDescent="0.45">
      <c r="AY57" t="s">
        <v>43</v>
      </c>
      <c r="AZ57">
        <f t="shared" ref="AZ57:AZ59" si="2">O70</f>
        <v>-1.023201</v>
      </c>
      <c r="BA57" s="24">
        <f t="shared" si="1"/>
        <v>0.20090639483330205</v>
      </c>
      <c r="BB57" s="25" t="e">
        <f t="shared" si="0"/>
        <v>#VALUE!</v>
      </c>
      <c r="BC57" s="25">
        <f t="shared" si="0"/>
        <v>-1.5940069013327518</v>
      </c>
      <c r="BD57" s="25">
        <f t="shared" si="0"/>
        <v>0.91939075147001748</v>
      </c>
      <c r="BE57" s="25" t="e">
        <f t="shared" si="0"/>
        <v>#DIV/0!</v>
      </c>
      <c r="BF57" s="25" t="e">
        <f t="shared" si="0"/>
        <v>#DIV/0!</v>
      </c>
      <c r="BG57" s="25">
        <f t="shared" si="0"/>
        <v>-0.47646568235062386</v>
      </c>
      <c r="BH57" s="25">
        <f t="shared" si="0"/>
        <v>1.9645886694494472</v>
      </c>
      <c r="BI57" s="25" t="e">
        <f t="shared" si="0"/>
        <v>#DIV/0!</v>
      </c>
      <c r="BJ57" s="25" t="e">
        <f t="shared" si="0"/>
        <v>#DIV/0!</v>
      </c>
      <c r="BK57" s="26" t="e">
        <f t="shared" si="0"/>
        <v>#DIV/0!</v>
      </c>
    </row>
    <row r="58" spans="1:63" x14ac:dyDescent="0.45">
      <c r="A58" s="20" t="s">
        <v>85</v>
      </c>
      <c r="M58">
        <f>COUNTIF(M$2:M$12,"&gt;1.96") +COUNTIF(M$2:M$12,"&lt;-1.96")</f>
        <v>4</v>
      </c>
      <c r="N58">
        <f t="shared" ref="N58:X58" si="3">COUNTIF(N$2:N$12,"&gt;1.96") +COUNTIF(N$2:N$12,"&lt;-1.96")</f>
        <v>4</v>
      </c>
      <c r="O58">
        <f t="shared" si="3"/>
        <v>4</v>
      </c>
      <c r="P58">
        <f t="shared" si="3"/>
        <v>3</v>
      </c>
      <c r="Q58">
        <f t="shared" si="3"/>
        <v>3</v>
      </c>
      <c r="R58">
        <f>COUNTIF(R$2:R$12,"&gt;1.96") +COUNTIF(R$2:R$12,"&lt;-1.96")</f>
        <v>5</v>
      </c>
      <c r="S58">
        <f t="shared" si="3"/>
        <v>4</v>
      </c>
      <c r="T58">
        <f t="shared" si="3"/>
        <v>2</v>
      </c>
      <c r="U58">
        <f t="shared" si="3"/>
        <v>4</v>
      </c>
      <c r="V58">
        <f t="shared" si="3"/>
        <v>2</v>
      </c>
      <c r="W58">
        <f t="shared" si="3"/>
        <v>4</v>
      </c>
      <c r="X58">
        <f t="shared" si="3"/>
        <v>3</v>
      </c>
      <c r="AY58" t="s">
        <v>45</v>
      </c>
      <c r="AZ58">
        <f t="shared" si="2"/>
        <v>-8.8430000000000002E-3</v>
      </c>
      <c r="BA58" s="24">
        <f t="shared" si="1"/>
        <v>1.7363306422793665E-3</v>
      </c>
      <c r="BB58" s="25" t="e">
        <f t="shared" si="0"/>
        <v>#VALUE!</v>
      </c>
      <c r="BC58" s="25">
        <f t="shared" si="0"/>
        <v>-1.3776181833760448E-2</v>
      </c>
      <c r="BD58" s="25">
        <f t="shared" si="0"/>
        <v>7.9458214126543712E-3</v>
      </c>
      <c r="BE58" s="25" t="e">
        <f t="shared" si="0"/>
        <v>#DIV/0!</v>
      </c>
      <c r="BF58" s="25" t="e">
        <f t="shared" si="0"/>
        <v>#DIV/0!</v>
      </c>
      <c r="BG58" s="25">
        <f t="shared" si="0"/>
        <v>-4.1178478412614598E-3</v>
      </c>
      <c r="BH58" s="25">
        <f t="shared" si="0"/>
        <v>1.6978929461505081E-2</v>
      </c>
      <c r="BI58" s="25" t="e">
        <f t="shared" si="0"/>
        <v>#DIV/0!</v>
      </c>
      <c r="BJ58" s="25" t="e">
        <f t="shared" si="0"/>
        <v>#DIV/0!</v>
      </c>
      <c r="BK58" s="26" t="e">
        <f t="shared" si="0"/>
        <v>#DIV/0!</v>
      </c>
    </row>
    <row r="59" spans="1:63" ht="14.65" thickBot="1" x14ac:dyDescent="0.5">
      <c r="A59" s="20" t="s">
        <v>86</v>
      </c>
      <c r="M59">
        <f>COUNTIF(M$13:M$23,"&gt;1.96") +COUNTIF(M$13:M$23,"&lt;-1.96")</f>
        <v>6</v>
      </c>
      <c r="N59">
        <f t="shared" ref="N59:X59" si="4">COUNTIF(N$13:N$23,"&gt;1.96") +COUNTIF(N$13:N$23,"&lt;-1.96")</f>
        <v>6</v>
      </c>
      <c r="O59">
        <f>COUNTIF(O$13:O$23,"&gt;1.96") +COUNTIF(O$13:O$23,"&lt;-1.96")</f>
        <v>6</v>
      </c>
      <c r="P59">
        <f t="shared" si="4"/>
        <v>4</v>
      </c>
      <c r="Q59">
        <f t="shared" si="4"/>
        <v>5</v>
      </c>
      <c r="R59">
        <f t="shared" si="4"/>
        <v>5</v>
      </c>
      <c r="S59">
        <f t="shared" si="4"/>
        <v>6</v>
      </c>
      <c r="T59">
        <f>COUNTIF(T$13:T$23,"&gt;1.96") +COUNTIF(T$13:T$23,"&lt;-1.96")</f>
        <v>5</v>
      </c>
      <c r="U59">
        <f t="shared" si="4"/>
        <v>5</v>
      </c>
      <c r="V59">
        <f t="shared" si="4"/>
        <v>6</v>
      </c>
      <c r="W59">
        <f t="shared" si="4"/>
        <v>6</v>
      </c>
      <c r="X59">
        <f t="shared" si="4"/>
        <v>5</v>
      </c>
      <c r="AY59" t="s">
        <v>47</v>
      </c>
      <c r="AZ59">
        <f t="shared" si="2"/>
        <v>-0.63985599999999998</v>
      </c>
      <c r="BA59" s="27">
        <f t="shared" si="1"/>
        <v>0.12563627495717589</v>
      </c>
      <c r="BB59" s="28" t="e">
        <f t="shared" si="0"/>
        <v>#VALUE!</v>
      </c>
      <c r="BC59" s="28">
        <f t="shared" si="0"/>
        <v>-0.99680793886945895</v>
      </c>
      <c r="BD59" s="28">
        <f t="shared" si="0"/>
        <v>0.57493853961499208</v>
      </c>
      <c r="BE59" s="28" t="e">
        <f t="shared" si="0"/>
        <v>#DIV/0!</v>
      </c>
      <c r="BF59" s="28" t="e">
        <f t="shared" si="0"/>
        <v>#DIV/0!</v>
      </c>
      <c r="BG59" s="28">
        <f t="shared" si="0"/>
        <v>-0.29795653605317113</v>
      </c>
      <c r="BH59" s="28">
        <f t="shared" si="0"/>
        <v>1.2285502532535106</v>
      </c>
      <c r="BI59" s="28" t="e">
        <f t="shared" si="0"/>
        <v>#DIV/0!</v>
      </c>
      <c r="BJ59" s="28" t="e">
        <f t="shared" si="0"/>
        <v>#DIV/0!</v>
      </c>
      <c r="BK59" s="29" t="e">
        <f t="shared" si="0"/>
        <v>#DIV/0!</v>
      </c>
    </row>
    <row r="60" spans="1:63" ht="14.65" thickBot="1" x14ac:dyDescent="0.5"/>
    <row r="61" spans="1:63" x14ac:dyDescent="0.45">
      <c r="M61" s="21" t="s">
        <v>70</v>
      </c>
      <c r="N61" s="22" t="s">
        <v>70</v>
      </c>
      <c r="O61" s="22" t="s">
        <v>70</v>
      </c>
      <c r="P61" s="22" t="s">
        <v>70</v>
      </c>
      <c r="Q61" s="22" t="s">
        <v>70</v>
      </c>
      <c r="R61" s="22" t="s">
        <v>70</v>
      </c>
      <c r="S61" s="22" t="s">
        <v>70</v>
      </c>
      <c r="T61" s="22" t="s">
        <v>70</v>
      </c>
      <c r="U61" s="22" t="s">
        <v>70</v>
      </c>
      <c r="V61" s="22" t="s">
        <v>70</v>
      </c>
      <c r="W61" s="22" t="s">
        <v>70</v>
      </c>
      <c r="X61" s="23" t="s">
        <v>70</v>
      </c>
      <c r="AY61" t="s">
        <v>88</v>
      </c>
    </row>
    <row r="62" spans="1:63" ht="21" x14ac:dyDescent="0.45">
      <c r="A62" s="20" t="s">
        <v>0</v>
      </c>
      <c r="K62" s="100" t="s">
        <v>84</v>
      </c>
      <c r="L62" s="39" t="s">
        <v>0</v>
      </c>
      <c r="M62" s="61">
        <v>-5.2293229999999999</v>
      </c>
      <c r="N62" s="62" t="s">
        <v>1</v>
      </c>
      <c r="O62" s="63">
        <v>-5.092924</v>
      </c>
      <c r="P62" s="63">
        <v>-4.9702479999999998</v>
      </c>
      <c r="Q62" s="63">
        <v>-5.6492290000000001</v>
      </c>
      <c r="R62" s="63">
        <v>-4.7123809999999997</v>
      </c>
      <c r="S62" s="63">
        <v>-5.4153710000000004</v>
      </c>
      <c r="T62" s="63">
        <v>-4.9278789999999999</v>
      </c>
      <c r="U62" s="63">
        <v>-5.523523</v>
      </c>
      <c r="V62" s="63">
        <v>-5.3274299999999997</v>
      </c>
      <c r="W62" s="63">
        <v>-5.2474489999999996</v>
      </c>
      <c r="X62" s="64">
        <v>-6.074084</v>
      </c>
      <c r="BA62" t="s">
        <v>27</v>
      </c>
      <c r="BB62" t="s">
        <v>29</v>
      </c>
      <c r="BC62" t="s">
        <v>31</v>
      </c>
      <c r="BD62" t="s">
        <v>33</v>
      </c>
      <c r="BE62" t="s">
        <v>35</v>
      </c>
      <c r="BF62" t="s">
        <v>37</v>
      </c>
      <c r="BG62" t="s">
        <v>39</v>
      </c>
      <c r="BH62" t="s">
        <v>41</v>
      </c>
      <c r="BI62" t="s">
        <v>43</v>
      </c>
      <c r="BJ62" t="s">
        <v>45</v>
      </c>
      <c r="BK62" t="s">
        <v>47</v>
      </c>
    </row>
    <row r="63" spans="1:63" ht="21.4" thickBot="1" x14ac:dyDescent="0.5">
      <c r="A63" s="20" t="s">
        <v>49</v>
      </c>
      <c r="K63" s="100"/>
      <c r="L63" s="39" t="s">
        <v>49</v>
      </c>
      <c r="M63" s="61">
        <v>-0.145535</v>
      </c>
      <c r="N63" s="63">
        <v>-0.13068399999999999</v>
      </c>
      <c r="O63" s="62" t="s">
        <v>1</v>
      </c>
      <c r="P63" s="63">
        <v>-0.158307</v>
      </c>
      <c r="Q63" s="65">
        <v>-0.14202999999999999</v>
      </c>
      <c r="R63" s="63">
        <v>-9.4952999999999996E-2</v>
      </c>
      <c r="S63" s="65">
        <v>-0.141481</v>
      </c>
      <c r="T63" s="65">
        <v>2.4101000000000001E-2</v>
      </c>
      <c r="U63" s="65">
        <v>-0.224185</v>
      </c>
      <c r="V63" s="65">
        <v>-0.22823199999999999</v>
      </c>
      <c r="W63" s="65">
        <v>-0.14749799999999999</v>
      </c>
      <c r="X63" s="64">
        <v>0.24807599999999999</v>
      </c>
      <c r="BA63">
        <f t="array" ref="BA63:BK63">TRANSPOSE(AZ64:AZ74)</f>
        <v>-6.074084</v>
      </c>
      <c r="BB63">
        <v>0.24807599999999999</v>
      </c>
      <c r="BC63">
        <v>0.59406400000000004</v>
      </c>
      <c r="BD63">
        <v>-0.76738099999999998</v>
      </c>
      <c r="BE63">
        <v>2.030068</v>
      </c>
      <c r="BF63">
        <v>5.7617000000000002E-2</v>
      </c>
      <c r="BG63">
        <v>1.464872</v>
      </c>
      <c r="BH63">
        <v>0.62838099999999997</v>
      </c>
      <c r="BI63">
        <v>-0.90065399999999995</v>
      </c>
      <c r="BJ63">
        <v>8.4969999999999993E-3</v>
      </c>
      <c r="BK63" t="str">
        <v>NaN</v>
      </c>
    </row>
    <row r="64" spans="1:63" ht="21" x14ac:dyDescent="0.45">
      <c r="A64" s="20" t="s">
        <v>50</v>
      </c>
      <c r="K64" s="100"/>
      <c r="L64" s="39" t="s">
        <v>50</v>
      </c>
      <c r="M64" s="61">
        <v>0.63609700000000002</v>
      </c>
      <c r="N64" s="63">
        <v>0.574403</v>
      </c>
      <c r="O64" s="63">
        <v>0.64190499999999995</v>
      </c>
      <c r="P64" s="62" t="s">
        <v>1</v>
      </c>
      <c r="Q64" s="63">
        <v>0.57509399999999999</v>
      </c>
      <c r="R64" s="65">
        <v>0.60263199999999995</v>
      </c>
      <c r="S64" s="65">
        <v>0.61666799999999999</v>
      </c>
      <c r="T64" s="63">
        <v>0.47976799999999997</v>
      </c>
      <c r="U64" s="65">
        <v>0.66499200000000003</v>
      </c>
      <c r="V64" s="63">
        <v>0.45286300000000002</v>
      </c>
      <c r="W64" s="63">
        <v>0.63879200000000003</v>
      </c>
      <c r="X64" s="64">
        <v>0.59406400000000004</v>
      </c>
      <c r="AY64" t="s">
        <v>27</v>
      </c>
      <c r="AZ64">
        <f>X62</f>
        <v>-6.074084</v>
      </c>
      <c r="BA64" s="21">
        <f>$AZ64/BA$63</f>
        <v>1</v>
      </c>
      <c r="BB64" s="22">
        <f t="shared" ref="BB64:BK74" si="5">$AZ64/BB$63</f>
        <v>-24.484770796046373</v>
      </c>
      <c r="BC64" s="22">
        <f t="shared" si="5"/>
        <v>-10.224628996202428</v>
      </c>
      <c r="BD64" s="22">
        <f t="shared" si="5"/>
        <v>7.9153432258552145</v>
      </c>
      <c r="BE64" s="22">
        <f t="shared" si="5"/>
        <v>-2.992059379291728</v>
      </c>
      <c r="BF64" s="22">
        <f t="shared" si="5"/>
        <v>-105.42173316902998</v>
      </c>
      <c r="BG64" s="22">
        <f t="shared" si="5"/>
        <v>-4.1464947108006704</v>
      </c>
      <c r="BH64" s="22">
        <f t="shared" si="5"/>
        <v>-9.6662438870685143</v>
      </c>
      <c r="BI64" s="22">
        <f t="shared" si="5"/>
        <v>6.7440815229821887</v>
      </c>
      <c r="BJ64" s="22">
        <f t="shared" si="5"/>
        <v>-714.85041779451581</v>
      </c>
      <c r="BK64" s="23" t="e">
        <f t="shared" si="5"/>
        <v>#VALUE!</v>
      </c>
    </row>
    <row r="65" spans="1:63" ht="63" x14ac:dyDescent="0.45">
      <c r="A65" s="20" t="s">
        <v>51</v>
      </c>
      <c r="K65" s="100"/>
      <c r="L65" s="39" t="s">
        <v>51</v>
      </c>
      <c r="M65" s="61">
        <v>-1.0987709999999999</v>
      </c>
      <c r="N65" s="63">
        <v>-1.1052329999999999</v>
      </c>
      <c r="O65" s="65">
        <v>-1.1129119999999999</v>
      </c>
      <c r="P65" s="63">
        <v>-1.0437190000000001</v>
      </c>
      <c r="Q65" s="62" t="s">
        <v>1</v>
      </c>
      <c r="R65" s="63">
        <v>-0.84863500000000003</v>
      </c>
      <c r="S65" s="65">
        <v>-1.111186</v>
      </c>
      <c r="T65" s="65">
        <v>-0.95309699999999997</v>
      </c>
      <c r="U65" s="65">
        <v>-1.410412</v>
      </c>
      <c r="V65" s="65">
        <v>-1.0319940000000001</v>
      </c>
      <c r="W65" s="65">
        <v>-1.109923</v>
      </c>
      <c r="X65" s="66">
        <v>-0.76738099999999998</v>
      </c>
      <c r="AF65" s="60" t="s">
        <v>0</v>
      </c>
      <c r="AG65" s="60" t="s">
        <v>49</v>
      </c>
      <c r="AH65" s="60" t="s">
        <v>50</v>
      </c>
      <c r="AI65" s="60" t="s">
        <v>51</v>
      </c>
      <c r="AJ65" s="60" t="s">
        <v>52</v>
      </c>
      <c r="AK65" s="60" t="s">
        <v>53</v>
      </c>
      <c r="AL65" s="60" t="s">
        <v>54</v>
      </c>
      <c r="AM65" s="60" t="s">
        <v>55</v>
      </c>
      <c r="AN65" s="60" t="s">
        <v>56</v>
      </c>
      <c r="AO65" s="60" t="s">
        <v>57</v>
      </c>
      <c r="AP65" s="60" t="s">
        <v>58</v>
      </c>
      <c r="AY65" t="s">
        <v>29</v>
      </c>
      <c r="AZ65">
        <f t="shared" ref="AZ65:AZ74" si="6">X63</f>
        <v>0.24807599999999999</v>
      </c>
      <c r="BA65" s="24">
        <f t="shared" ref="BA65:BA74" si="7">$AZ65/BA$63</f>
        <v>-4.0841713746467778E-2</v>
      </c>
      <c r="BB65" s="25">
        <f t="shared" si="5"/>
        <v>1</v>
      </c>
      <c r="BC65" s="25">
        <f t="shared" si="5"/>
        <v>0.41759137062673379</v>
      </c>
      <c r="BD65" s="25">
        <f t="shared" si="5"/>
        <v>-0.32327618223542154</v>
      </c>
      <c r="BE65" s="25">
        <f t="shared" si="5"/>
        <v>0.12220083268146682</v>
      </c>
      <c r="BF65" s="25">
        <f t="shared" si="5"/>
        <v>4.3056042487460298</v>
      </c>
      <c r="BG65" s="25">
        <f t="shared" si="5"/>
        <v>0.16934995002976369</v>
      </c>
      <c r="BH65" s="25">
        <f t="shared" si="5"/>
        <v>0.39478596583919628</v>
      </c>
      <c r="BI65" s="25">
        <f t="shared" si="5"/>
        <v>-0.27543984704448099</v>
      </c>
      <c r="BJ65" s="25">
        <f t="shared" si="5"/>
        <v>29.195716135106508</v>
      </c>
      <c r="BK65" s="26" t="e">
        <f t="shared" si="5"/>
        <v>#VALUE!</v>
      </c>
    </row>
    <row r="66" spans="1:63" ht="21.4" thickBot="1" x14ac:dyDescent="0.5">
      <c r="A66" s="20" t="s">
        <v>52</v>
      </c>
      <c r="K66" s="100"/>
      <c r="L66" s="39" t="s">
        <v>52</v>
      </c>
      <c r="M66" s="61">
        <v>2.1023540000000001</v>
      </c>
      <c r="N66" s="63">
        <v>2.0241060000000002</v>
      </c>
      <c r="O66" s="63">
        <v>2.147481</v>
      </c>
      <c r="P66" s="65">
        <v>2.0442749999999998</v>
      </c>
      <c r="Q66" s="63">
        <v>1.8791770000000001</v>
      </c>
      <c r="R66" s="62" t="s">
        <v>1</v>
      </c>
      <c r="S66" s="65">
        <v>2.0699679999999998</v>
      </c>
      <c r="T66" s="63">
        <v>2.279881</v>
      </c>
      <c r="U66" s="65">
        <v>2.45458</v>
      </c>
      <c r="V66" s="63">
        <v>2.207754</v>
      </c>
      <c r="W66" s="63">
        <v>2.0973139999999999</v>
      </c>
      <c r="X66" s="66">
        <v>2.030068</v>
      </c>
      <c r="AF66">
        <f t="array" ref="AF66:AP66">TRANSPOSE(AD67:AD77)</f>
        <v>0</v>
      </c>
      <c r="AG66">
        <v>0</v>
      </c>
      <c r="AH66">
        <v>0.574403</v>
      </c>
      <c r="AI66">
        <v>-1.1052329999999999</v>
      </c>
      <c r="AJ66">
        <v>2.0241060000000002</v>
      </c>
      <c r="AK66">
        <v>0</v>
      </c>
      <c r="AL66">
        <v>1.3342290000000001</v>
      </c>
      <c r="AM66">
        <v>0</v>
      </c>
      <c r="AN66">
        <v>-0.94584500000000005</v>
      </c>
      <c r="AO66">
        <v>0</v>
      </c>
      <c r="AP66">
        <v>-0.69220599999999999</v>
      </c>
      <c r="AY66" t="s">
        <v>31</v>
      </c>
      <c r="AZ66">
        <f t="shared" si="6"/>
        <v>0.59406400000000004</v>
      </c>
      <c r="BA66" s="24">
        <f t="shared" si="7"/>
        <v>-9.780305968768295E-2</v>
      </c>
      <c r="BB66" s="25">
        <f t="shared" si="5"/>
        <v>2.39468549960496</v>
      </c>
      <c r="BC66" s="25">
        <f t="shared" si="5"/>
        <v>1</v>
      </c>
      <c r="BD66" s="25">
        <f t="shared" si="5"/>
        <v>-0.77414478596681446</v>
      </c>
      <c r="BE66" s="25">
        <f t="shared" si="5"/>
        <v>0.29263256206196053</v>
      </c>
      <c r="BF66" s="25">
        <f t="shared" si="5"/>
        <v>10.310568061509624</v>
      </c>
      <c r="BG66" s="25">
        <f t="shared" si="5"/>
        <v>0.4055398696950997</v>
      </c>
      <c r="BH66" s="25">
        <f t="shared" si="5"/>
        <v>0.94538822784266241</v>
      </c>
      <c r="BI66" s="25">
        <f t="shared" si="5"/>
        <v>-0.65959180773082682</v>
      </c>
      <c r="BJ66" s="25">
        <f t="shared" si="5"/>
        <v>69.91455807932212</v>
      </c>
      <c r="BK66" s="26" t="e">
        <f t="shared" si="5"/>
        <v>#VALUE!</v>
      </c>
    </row>
    <row r="67" spans="1:63" ht="21.4" thickBot="1" x14ac:dyDescent="0.5">
      <c r="A67" s="20" t="s">
        <v>53</v>
      </c>
      <c r="K67" s="100"/>
      <c r="L67" s="39" t="s">
        <v>53</v>
      </c>
      <c r="M67" s="61">
        <v>-0.42962099999999998</v>
      </c>
      <c r="N67" s="65">
        <v>-0.72648100000000004</v>
      </c>
      <c r="O67" s="65">
        <v>-0.52082200000000001</v>
      </c>
      <c r="P67" s="65">
        <v>-0.147037</v>
      </c>
      <c r="Q67" s="65">
        <v>-0.37588300000000002</v>
      </c>
      <c r="R67" s="65">
        <v>0.102254</v>
      </c>
      <c r="S67" s="62" t="s">
        <v>1</v>
      </c>
      <c r="T67" s="65">
        <v>-4.5127E-2</v>
      </c>
      <c r="U67" s="65">
        <v>0.217364</v>
      </c>
      <c r="V67" s="65">
        <v>-0.52159699999999998</v>
      </c>
      <c r="W67" s="65">
        <v>-0.42707800000000001</v>
      </c>
      <c r="X67" s="66">
        <v>5.7617000000000002E-2</v>
      </c>
      <c r="AC67" s="39" t="s">
        <v>0</v>
      </c>
      <c r="AD67">
        <v>0</v>
      </c>
      <c r="AE67">
        <v>1</v>
      </c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Y67" t="s">
        <v>33</v>
      </c>
      <c r="AZ67">
        <f t="shared" si="6"/>
        <v>-0.76738099999999998</v>
      </c>
      <c r="BA67" s="24">
        <f t="shared" si="7"/>
        <v>0.12633690940066025</v>
      </c>
      <c r="BB67" s="25">
        <f t="shared" si="5"/>
        <v>-3.0933302697560427</v>
      </c>
      <c r="BC67" s="25">
        <f t="shared" si="5"/>
        <v>-1.2917480271485899</v>
      </c>
      <c r="BD67" s="25">
        <f t="shared" si="5"/>
        <v>1</v>
      </c>
      <c r="BE67" s="25">
        <f t="shared" si="5"/>
        <v>-0.37800753472297477</v>
      </c>
      <c r="BF67" s="25">
        <f t="shared" si="5"/>
        <v>-13.318655952236318</v>
      </c>
      <c r="BG67" s="25">
        <f t="shared" si="5"/>
        <v>-0.52385532660874123</v>
      </c>
      <c r="BH67" s="25">
        <f t="shared" si="5"/>
        <v>-1.2212033782052609</v>
      </c>
      <c r="BI67" s="25">
        <f t="shared" si="5"/>
        <v>0.85202641635966758</v>
      </c>
      <c r="BJ67" s="25">
        <f t="shared" si="5"/>
        <v>-90.311992467929869</v>
      </c>
      <c r="BK67" s="26" t="e">
        <f t="shared" si="5"/>
        <v>#VALUE!</v>
      </c>
    </row>
    <row r="68" spans="1:63" ht="21.4" thickBot="1" x14ac:dyDescent="0.5">
      <c r="A68" s="20" t="s">
        <v>54</v>
      </c>
      <c r="K68" s="100"/>
      <c r="L68" s="39" t="s">
        <v>54</v>
      </c>
      <c r="M68" s="61">
        <v>1.359108</v>
      </c>
      <c r="N68" s="63">
        <v>1.3342290000000001</v>
      </c>
      <c r="O68" s="65">
        <v>1.238264</v>
      </c>
      <c r="P68" s="65">
        <v>1.2885420000000001</v>
      </c>
      <c r="Q68" s="65">
        <v>1.3016099999999999</v>
      </c>
      <c r="R68" s="63">
        <v>1.613421</v>
      </c>
      <c r="S68" s="65">
        <v>1.322754</v>
      </c>
      <c r="T68" s="62" t="s">
        <v>1</v>
      </c>
      <c r="U68" s="65">
        <v>1.225036</v>
      </c>
      <c r="V68" s="65">
        <v>0.95477699999999999</v>
      </c>
      <c r="W68" s="65">
        <v>1.367542</v>
      </c>
      <c r="X68" s="66">
        <v>1.464872</v>
      </c>
      <c r="AC68" s="39" t="s">
        <v>49</v>
      </c>
      <c r="AD68" s="89">
        <v>0</v>
      </c>
      <c r="AE68">
        <f>N3</f>
        <v>-0.5222</v>
      </c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Y68" t="s">
        <v>35</v>
      </c>
      <c r="AZ68">
        <f t="shared" si="6"/>
        <v>2.030068</v>
      </c>
      <c r="BA68" s="24">
        <f t="shared" si="7"/>
        <v>-0.33421796603405551</v>
      </c>
      <c r="BB68" s="25">
        <f t="shared" si="5"/>
        <v>8.1832502942646617</v>
      </c>
      <c r="BC68" s="25">
        <f t="shared" si="5"/>
        <v>3.4172547065636025</v>
      </c>
      <c r="BD68" s="25">
        <f t="shared" si="5"/>
        <v>-2.6454499134067695</v>
      </c>
      <c r="BE68" s="25">
        <f t="shared" si="5"/>
        <v>1</v>
      </c>
      <c r="BF68" s="25">
        <f t="shared" si="5"/>
        <v>35.233837235538118</v>
      </c>
      <c r="BG68" s="25">
        <f t="shared" si="5"/>
        <v>1.3858330284147693</v>
      </c>
      <c r="BH68" s="25">
        <f t="shared" si="5"/>
        <v>3.2306323711251617</v>
      </c>
      <c r="BI68" s="25">
        <f t="shared" si="5"/>
        <v>-2.2539932093789625</v>
      </c>
      <c r="BJ68" s="25">
        <f t="shared" si="5"/>
        <v>238.91585265387786</v>
      </c>
      <c r="BK68" s="26" t="e">
        <f t="shared" si="5"/>
        <v>#VALUE!</v>
      </c>
    </row>
    <row r="69" spans="1:63" ht="21.4" thickBot="1" x14ac:dyDescent="0.5">
      <c r="A69" s="20" t="s">
        <v>55</v>
      </c>
      <c r="K69" s="100"/>
      <c r="L69" s="39" t="s">
        <v>55</v>
      </c>
      <c r="M69" s="61">
        <v>0.91456800000000005</v>
      </c>
      <c r="N69" s="63">
        <v>0.86415500000000001</v>
      </c>
      <c r="O69" s="65">
        <v>0.91866800000000004</v>
      </c>
      <c r="P69" s="65">
        <v>1.151654</v>
      </c>
      <c r="Q69" s="65">
        <v>1.1221639999999999</v>
      </c>
      <c r="R69" s="65">
        <v>1.798621</v>
      </c>
      <c r="S69" s="65">
        <v>0.89634199999999997</v>
      </c>
      <c r="T69" s="65">
        <v>1.033898</v>
      </c>
      <c r="U69" s="62" t="s">
        <v>1</v>
      </c>
      <c r="V69" s="63">
        <v>0.98860800000000004</v>
      </c>
      <c r="W69" s="65">
        <v>0.87317299999999998</v>
      </c>
      <c r="X69" s="66">
        <v>0.62838099999999997</v>
      </c>
      <c r="AC69" s="39" t="s">
        <v>50</v>
      </c>
      <c r="AD69">
        <f t="shared" ref="AD69:AD75" si="8">N64</f>
        <v>0.574403</v>
      </c>
      <c r="AE69">
        <f t="shared" ref="AE69:AE77" si="9">N4</f>
        <v>1.4198</v>
      </c>
      <c r="AF69" s="21"/>
      <c r="AG69" s="21"/>
      <c r="AH69" s="21">
        <f t="shared" ref="AH69:AP77" si="10">(AH$66-$AD69)/($AD69/$AE69)</f>
        <v>0</v>
      </c>
      <c r="AI69" s="21">
        <f t="shared" si="10"/>
        <v>-4.151696966763752</v>
      </c>
      <c r="AJ69" s="21">
        <f t="shared" si="10"/>
        <v>3.5833523143159072</v>
      </c>
      <c r="AK69" s="21"/>
      <c r="AL69" s="21">
        <f t="shared" si="10"/>
        <v>1.8781255578400531</v>
      </c>
      <c r="AM69" s="21"/>
      <c r="AN69" s="21">
        <f t="shared" si="10"/>
        <v>-3.7577242987937041</v>
      </c>
      <c r="AO69" s="21"/>
      <c r="AP69" s="21">
        <f t="shared" si="10"/>
        <v>-3.1307835408241247</v>
      </c>
      <c r="AY69" t="s">
        <v>37</v>
      </c>
      <c r="AZ69">
        <f t="shared" si="6"/>
        <v>5.7617000000000002E-2</v>
      </c>
      <c r="BA69" s="24">
        <f t="shared" si="7"/>
        <v>-9.4857101087176283E-3</v>
      </c>
      <c r="BB69" s="25">
        <f t="shared" si="5"/>
        <v>0.23225543784969124</v>
      </c>
      <c r="BC69" s="25">
        <f t="shared" si="5"/>
        <v>9.6987866627164743E-2</v>
      </c>
      <c r="BD69" s="25">
        <f t="shared" si="5"/>
        <v>-7.5082651251464405E-2</v>
      </c>
      <c r="BE69" s="25">
        <f t="shared" si="5"/>
        <v>2.8381807900030937E-2</v>
      </c>
      <c r="BF69" s="25">
        <f t="shared" si="5"/>
        <v>1</v>
      </c>
      <c r="BG69" s="25">
        <f t="shared" si="5"/>
        <v>3.9332446793986099E-2</v>
      </c>
      <c r="BH69" s="25">
        <f t="shared" si="5"/>
        <v>9.1691187352895775E-2</v>
      </c>
      <c r="BI69" s="25">
        <f t="shared" si="5"/>
        <v>-6.3972402276567919E-2</v>
      </c>
      <c r="BJ69" s="25">
        <f t="shared" si="5"/>
        <v>6.7808638342944576</v>
      </c>
      <c r="BK69" s="26" t="e">
        <f t="shared" si="5"/>
        <v>#VALUE!</v>
      </c>
    </row>
    <row r="70" spans="1:63" ht="21.4" thickBot="1" x14ac:dyDescent="0.5">
      <c r="A70" s="20" t="s">
        <v>56</v>
      </c>
      <c r="K70" s="100"/>
      <c r="L70" s="39" t="s">
        <v>56</v>
      </c>
      <c r="M70" s="61">
        <v>-0.95217499999999999</v>
      </c>
      <c r="N70" s="63">
        <v>-0.94584500000000005</v>
      </c>
      <c r="O70" s="63">
        <v>-1.023201</v>
      </c>
      <c r="P70" s="63">
        <v>-0.73649200000000004</v>
      </c>
      <c r="Q70" s="65">
        <v>-0.74921300000000002</v>
      </c>
      <c r="R70" s="63">
        <v>-1.140598</v>
      </c>
      <c r="S70" s="65">
        <v>-0.94891899999999996</v>
      </c>
      <c r="T70" s="65">
        <v>-0.44511000000000001</v>
      </c>
      <c r="U70" s="63">
        <v>-0.97892900000000005</v>
      </c>
      <c r="V70" s="62" t="s">
        <v>1</v>
      </c>
      <c r="W70" s="63">
        <v>-0.95030400000000004</v>
      </c>
      <c r="X70" s="66">
        <v>-0.90065399999999995</v>
      </c>
      <c r="AC70" s="39" t="s">
        <v>51</v>
      </c>
      <c r="AD70">
        <f t="shared" si="8"/>
        <v>-1.1052329999999999</v>
      </c>
      <c r="AE70">
        <f t="shared" si="9"/>
        <v>-3.2408000000000001</v>
      </c>
      <c r="AF70" s="21"/>
      <c r="AG70" s="21"/>
      <c r="AH70" s="21">
        <f t="shared" si="10"/>
        <v>4.9250830809431134</v>
      </c>
      <c r="AI70" s="21">
        <f t="shared" si="10"/>
        <v>0</v>
      </c>
      <c r="AJ70" s="21">
        <f t="shared" si="10"/>
        <v>9.1759491719845503</v>
      </c>
      <c r="AK70" s="21"/>
      <c r="AL70" s="21">
        <f t="shared" si="10"/>
        <v>7.1530694881531769</v>
      </c>
      <c r="AM70" s="21"/>
      <c r="AN70" s="21">
        <f t="shared" si="10"/>
        <v>0.46736265601913768</v>
      </c>
      <c r="AO70" s="21"/>
      <c r="AP70" s="21">
        <f t="shared" si="10"/>
        <v>1.2110911469346282</v>
      </c>
      <c r="AY70" t="s">
        <v>39</v>
      </c>
      <c r="AZ70">
        <f t="shared" si="6"/>
        <v>1.464872</v>
      </c>
      <c r="BA70" s="24">
        <f t="shared" si="7"/>
        <v>-0.24116755711643104</v>
      </c>
      <c r="BB70" s="25">
        <f t="shared" si="5"/>
        <v>5.904932359438237</v>
      </c>
      <c r="BC70" s="25">
        <f t="shared" si="5"/>
        <v>2.4658487974359664</v>
      </c>
      <c r="BD70" s="25">
        <f t="shared" si="5"/>
        <v>-1.9089239895175929</v>
      </c>
      <c r="BE70" s="25">
        <f t="shared" si="5"/>
        <v>0.72158765125109103</v>
      </c>
      <c r="BF70" s="25">
        <f t="shared" si="5"/>
        <v>25.424301855355189</v>
      </c>
      <c r="BG70" s="25">
        <f t="shared" si="5"/>
        <v>1</v>
      </c>
      <c r="BH70" s="25">
        <f t="shared" si="5"/>
        <v>2.3311844247359486</v>
      </c>
      <c r="BI70" s="25">
        <f t="shared" si="5"/>
        <v>-1.6264536658916744</v>
      </c>
      <c r="BJ70" s="25">
        <f t="shared" si="5"/>
        <v>172.39872896316348</v>
      </c>
      <c r="BK70" s="26" t="e">
        <f t="shared" si="5"/>
        <v>#VALUE!</v>
      </c>
    </row>
    <row r="71" spans="1:63" ht="21.4" thickBot="1" x14ac:dyDescent="0.5">
      <c r="A71" s="20" t="s">
        <v>57</v>
      </c>
      <c r="K71" s="100"/>
      <c r="L71" s="39" t="s">
        <v>57</v>
      </c>
      <c r="M71" s="61">
        <v>-2.1371999999999999E-2</v>
      </c>
      <c r="N71" s="63">
        <v>-1.8096000000000001E-2</v>
      </c>
      <c r="O71" s="65">
        <v>-8.8430000000000002E-3</v>
      </c>
      <c r="P71" s="63">
        <v>-6.4072000000000004E-2</v>
      </c>
      <c r="Q71" s="65">
        <v>3.4880000000000001E-2</v>
      </c>
      <c r="R71" s="63">
        <v>-9.3861E-2</v>
      </c>
      <c r="S71" s="65">
        <v>-1.3512E-2</v>
      </c>
      <c r="T71" s="65">
        <v>0.100351</v>
      </c>
      <c r="U71" s="65">
        <v>0.47232400000000002</v>
      </c>
      <c r="V71" s="63">
        <v>1.5968E-2</v>
      </c>
      <c r="W71" s="62" t="s">
        <v>1</v>
      </c>
      <c r="X71" s="64">
        <v>8.4969999999999993E-3</v>
      </c>
      <c r="AC71" s="39" t="s">
        <v>52</v>
      </c>
      <c r="AD71">
        <f t="shared" si="8"/>
        <v>2.0241060000000002</v>
      </c>
      <c r="AE71">
        <f t="shared" si="9"/>
        <v>3.1112000000000002</v>
      </c>
      <c r="AF71" s="21"/>
      <c r="AG71" s="21"/>
      <c r="AH71" s="21">
        <f t="shared" si="10"/>
        <v>-2.2283002834831773</v>
      </c>
      <c r="AI71" s="21">
        <f t="shared" si="10"/>
        <v>-4.8100245228263736</v>
      </c>
      <c r="AJ71" s="21">
        <f t="shared" si="10"/>
        <v>0</v>
      </c>
      <c r="AK71" s="21"/>
      <c r="AL71" s="21">
        <f t="shared" si="10"/>
        <v>-1.0603917593248575</v>
      </c>
      <c r="AM71" s="21"/>
      <c r="AN71" s="21">
        <f t="shared" si="10"/>
        <v>-4.5650334276959805</v>
      </c>
      <c r="AO71" s="21"/>
      <c r="AP71" s="21">
        <f t="shared" si="10"/>
        <v>-4.1751716038586917</v>
      </c>
      <c r="AY71" t="s">
        <v>41</v>
      </c>
      <c r="AZ71">
        <f t="shared" si="6"/>
        <v>0.62838099999999997</v>
      </c>
      <c r="BA71" s="24">
        <f t="shared" si="7"/>
        <v>-0.10345280045517974</v>
      </c>
      <c r="BB71" s="25">
        <f t="shared" si="5"/>
        <v>2.5330181073541977</v>
      </c>
      <c r="BC71" s="25">
        <f t="shared" si="5"/>
        <v>1.0577665032723746</v>
      </c>
      <c r="BD71" s="25">
        <f t="shared" si="5"/>
        <v>-0.81886442327865816</v>
      </c>
      <c r="BE71" s="25">
        <f t="shared" si="5"/>
        <v>0.30953692191591609</v>
      </c>
      <c r="BF71" s="25">
        <f t="shared" si="5"/>
        <v>10.906173525174861</v>
      </c>
      <c r="BG71" s="25">
        <f t="shared" si="5"/>
        <v>0.42896648990492003</v>
      </c>
      <c r="BH71" s="25">
        <f t="shared" si="5"/>
        <v>1</v>
      </c>
      <c r="BI71" s="25">
        <f t="shared" si="5"/>
        <v>-0.6976941200505411</v>
      </c>
      <c r="BJ71" s="25">
        <f t="shared" si="5"/>
        <v>73.95327762739791</v>
      </c>
      <c r="BK71" s="26" t="e">
        <f t="shared" si="5"/>
        <v>#VALUE!</v>
      </c>
    </row>
    <row r="72" spans="1:63" ht="21.4" thickBot="1" x14ac:dyDescent="0.5">
      <c r="A72" s="20" t="s">
        <v>58</v>
      </c>
      <c r="K72" s="100"/>
      <c r="L72" s="39" t="s">
        <v>58</v>
      </c>
      <c r="M72" s="67">
        <v>-0.68951099999999999</v>
      </c>
      <c r="N72" s="68">
        <v>-0.69220599999999999</v>
      </c>
      <c r="O72" s="68">
        <v>-0.63985599999999998</v>
      </c>
      <c r="P72" s="68">
        <v>-0.76072600000000001</v>
      </c>
      <c r="Q72" s="69">
        <v>-1.2117009999999999</v>
      </c>
      <c r="R72" s="68">
        <v>-0.98912299999999997</v>
      </c>
      <c r="S72" s="69">
        <v>-0.69365299999999996</v>
      </c>
      <c r="T72" s="69">
        <v>-0.79160600000000003</v>
      </c>
      <c r="U72" s="69">
        <v>-0.994564</v>
      </c>
      <c r="V72" s="69">
        <v>-0.62786699999999995</v>
      </c>
      <c r="W72" s="68">
        <v>-0.69402299999999995</v>
      </c>
      <c r="X72" s="70" t="s">
        <v>1</v>
      </c>
      <c r="AC72" s="39" t="s">
        <v>53</v>
      </c>
      <c r="AD72">
        <v>0</v>
      </c>
      <c r="AE72">
        <f t="shared" si="9"/>
        <v>-0.60699999999999998</v>
      </c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Y72" t="s">
        <v>43</v>
      </c>
      <c r="AZ72">
        <f t="shared" si="6"/>
        <v>-0.90065399999999995</v>
      </c>
      <c r="BA72" s="24">
        <f t="shared" si="7"/>
        <v>0.14827816013081149</v>
      </c>
      <c r="BB72" s="25">
        <f t="shared" si="5"/>
        <v>-3.6305567648623809</v>
      </c>
      <c r="BC72" s="25">
        <f t="shared" si="5"/>
        <v>-1.516089175577042</v>
      </c>
      <c r="BD72" s="25">
        <f t="shared" si="5"/>
        <v>1.1736725303336935</v>
      </c>
      <c r="BE72" s="25">
        <f t="shared" si="5"/>
        <v>-0.44365705976351527</v>
      </c>
      <c r="BF72" s="25">
        <f t="shared" si="5"/>
        <v>-15.631740632105107</v>
      </c>
      <c r="BG72" s="25">
        <f t="shared" si="5"/>
        <v>-0.61483460670966472</v>
      </c>
      <c r="BH72" s="25">
        <f t="shared" si="5"/>
        <v>-1.433292858950223</v>
      </c>
      <c r="BI72" s="25">
        <f t="shared" si="5"/>
        <v>1</v>
      </c>
      <c r="BJ72" s="25">
        <f t="shared" si="5"/>
        <v>-105.9967047193127</v>
      </c>
      <c r="BK72" s="26" t="e">
        <f t="shared" si="5"/>
        <v>#VALUE!</v>
      </c>
    </row>
    <row r="73" spans="1:63" ht="21.4" thickBot="1" x14ac:dyDescent="0.5">
      <c r="A73" s="20" t="s">
        <v>59</v>
      </c>
      <c r="K73" s="100"/>
      <c r="L73" s="39" t="s">
        <v>59</v>
      </c>
      <c r="M73" s="71">
        <v>-0.69711100000000004</v>
      </c>
      <c r="N73" s="72" t="s">
        <v>1</v>
      </c>
      <c r="O73" s="73">
        <v>-0.74823600000000001</v>
      </c>
      <c r="P73" s="73">
        <v>-1.099572</v>
      </c>
      <c r="Q73" s="73">
        <v>-0.56229099999999999</v>
      </c>
      <c r="R73" s="73">
        <v>-0.62346400000000002</v>
      </c>
      <c r="S73" s="74">
        <v>-0.64423699999999995</v>
      </c>
      <c r="T73" s="73">
        <v>-0.58299900000000004</v>
      </c>
      <c r="U73" s="73">
        <v>-0.57978200000000002</v>
      </c>
      <c r="V73" s="73">
        <v>-0.60794999999999999</v>
      </c>
      <c r="W73" s="73">
        <v>-0.70314100000000002</v>
      </c>
      <c r="X73" s="75">
        <v>-0.934307</v>
      </c>
      <c r="AC73" s="39" t="s">
        <v>54</v>
      </c>
      <c r="AD73">
        <f t="shared" si="8"/>
        <v>1.3342290000000001</v>
      </c>
      <c r="AE73">
        <f t="shared" si="9"/>
        <v>2.1082000000000001</v>
      </c>
      <c r="AF73" s="21"/>
      <c r="AG73" s="21"/>
      <c r="AH73" s="21">
        <f t="shared" si="10"/>
        <v>-1.2005923819674136</v>
      </c>
      <c r="AI73" s="21">
        <f t="shared" si="10"/>
        <v>-3.854566036564937</v>
      </c>
      <c r="AJ73" s="21">
        <f t="shared" si="10"/>
        <v>1.0900667661998054</v>
      </c>
      <c r="AK73" s="21"/>
      <c r="AL73" s="21">
        <f t="shared" si="10"/>
        <v>0</v>
      </c>
      <c r="AM73" s="21"/>
      <c r="AN73" s="21">
        <f t="shared" si="10"/>
        <v>-3.6027188786932376</v>
      </c>
      <c r="AO73" s="21"/>
      <c r="AP73" s="21">
        <f t="shared" si="10"/>
        <v>-3.2019467924921434</v>
      </c>
      <c r="AY73" t="s">
        <v>45</v>
      </c>
      <c r="AZ73">
        <f t="shared" si="6"/>
        <v>8.4969999999999993E-3</v>
      </c>
      <c r="BA73" s="24">
        <f t="shared" si="7"/>
        <v>-1.3988940554658118E-3</v>
      </c>
      <c r="BB73" s="25">
        <f t="shared" si="5"/>
        <v>3.425160031603218E-2</v>
      </c>
      <c r="BC73" s="25">
        <f t="shared" si="5"/>
        <v>1.4303172722130946E-2</v>
      </c>
      <c r="BD73" s="25">
        <f t="shared" si="5"/>
        <v>-1.1072726585620441E-2</v>
      </c>
      <c r="BE73" s="25">
        <f t="shared" si="5"/>
        <v>4.1855740792919247E-3</v>
      </c>
      <c r="BF73" s="25">
        <f t="shared" si="5"/>
        <v>0.147473835847059</v>
      </c>
      <c r="BG73" s="25">
        <f t="shared" si="5"/>
        <v>5.8005068019594879E-3</v>
      </c>
      <c r="BH73" s="25">
        <f t="shared" si="5"/>
        <v>1.3522051112302886E-2</v>
      </c>
      <c r="BI73" s="25">
        <f t="shared" si="5"/>
        <v>-9.4342555520766022E-3</v>
      </c>
      <c r="BJ73" s="25">
        <f t="shared" si="5"/>
        <v>1</v>
      </c>
      <c r="BK73" s="26" t="e">
        <f t="shared" si="5"/>
        <v>#VALUE!</v>
      </c>
    </row>
    <row r="74" spans="1:63" ht="21.4" thickBot="1" x14ac:dyDescent="0.5">
      <c r="A74" s="20" t="s">
        <v>60</v>
      </c>
      <c r="K74" s="100"/>
      <c r="L74" s="39" t="s">
        <v>60</v>
      </c>
      <c r="M74" s="61">
        <v>0.41613299999999998</v>
      </c>
      <c r="N74" s="65">
        <v>0.41115299999999999</v>
      </c>
      <c r="O74" s="62" t="s">
        <v>1</v>
      </c>
      <c r="P74" s="76">
        <v>0.368176</v>
      </c>
      <c r="Q74" s="76">
        <v>0.79970399999999997</v>
      </c>
      <c r="R74" s="76">
        <v>0.54951700000000003</v>
      </c>
      <c r="S74" s="76">
        <v>0.42319200000000001</v>
      </c>
      <c r="T74" s="76">
        <v>0.587229</v>
      </c>
      <c r="U74" s="76">
        <v>1.8045659999999999</v>
      </c>
      <c r="V74" s="76">
        <v>0.47842099999999999</v>
      </c>
      <c r="W74" s="65">
        <v>0.43009799999999998</v>
      </c>
      <c r="X74" s="77">
        <v>1.311771</v>
      </c>
      <c r="AC74" s="39" t="s">
        <v>55</v>
      </c>
      <c r="AD74">
        <v>0</v>
      </c>
      <c r="AE74">
        <f t="shared" si="9"/>
        <v>1.2589999999999999</v>
      </c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Y74" t="s">
        <v>47</v>
      </c>
      <c r="AZ74" t="str">
        <f t="shared" si="6"/>
        <v>NaN</v>
      </c>
      <c r="BA74" s="27" t="e">
        <f t="shared" si="7"/>
        <v>#VALUE!</v>
      </c>
      <c r="BB74" s="28" t="e">
        <f t="shared" si="5"/>
        <v>#VALUE!</v>
      </c>
      <c r="BC74" s="28" t="e">
        <f t="shared" si="5"/>
        <v>#VALUE!</v>
      </c>
      <c r="BD74" s="28" t="e">
        <f t="shared" si="5"/>
        <v>#VALUE!</v>
      </c>
      <c r="BE74" s="28" t="e">
        <f t="shared" si="5"/>
        <v>#VALUE!</v>
      </c>
      <c r="BF74" s="28" t="e">
        <f t="shared" si="5"/>
        <v>#VALUE!</v>
      </c>
      <c r="BG74" s="28" t="e">
        <f t="shared" si="5"/>
        <v>#VALUE!</v>
      </c>
      <c r="BH74" s="28" t="e">
        <f t="shared" si="5"/>
        <v>#VALUE!</v>
      </c>
      <c r="BI74" s="28" t="e">
        <f t="shared" si="5"/>
        <v>#VALUE!</v>
      </c>
      <c r="BJ74" s="28" t="e">
        <f t="shared" si="5"/>
        <v>#VALUE!</v>
      </c>
      <c r="BK74" s="29" t="e">
        <f t="shared" si="5"/>
        <v>#VALUE!</v>
      </c>
    </row>
    <row r="75" spans="1:63" ht="21.4" thickBot="1" x14ac:dyDescent="0.5">
      <c r="A75" s="20" t="s">
        <v>61</v>
      </c>
      <c r="K75" s="100"/>
      <c r="L75" s="39" t="s">
        <v>61</v>
      </c>
      <c r="M75" s="61">
        <v>-1.1696800000000001</v>
      </c>
      <c r="N75" s="65">
        <v>-1.195592</v>
      </c>
      <c r="O75" s="76">
        <v>-1.157796</v>
      </c>
      <c r="P75" s="62" t="s">
        <v>1</v>
      </c>
      <c r="Q75" s="65">
        <v>-1.048354</v>
      </c>
      <c r="R75" s="65">
        <v>-0.97334600000000004</v>
      </c>
      <c r="S75" s="65">
        <v>-1.158153</v>
      </c>
      <c r="T75" s="76">
        <v>-1.2611509999999999</v>
      </c>
      <c r="U75" s="76">
        <v>-0.83716800000000002</v>
      </c>
      <c r="V75" s="65">
        <v>-1.146015</v>
      </c>
      <c r="W75" s="65">
        <v>-1.1569100000000001</v>
      </c>
      <c r="X75" s="77">
        <v>-0.82388399999999995</v>
      </c>
      <c r="AC75" s="39" t="s">
        <v>56</v>
      </c>
      <c r="AD75">
        <f t="shared" si="8"/>
        <v>-0.94584500000000005</v>
      </c>
      <c r="AE75">
        <f t="shared" si="9"/>
        <v>-2.0055000000000001</v>
      </c>
      <c r="AF75" s="21"/>
      <c r="AG75" s="21"/>
      <c r="AH75" s="21">
        <f t="shared" si="10"/>
        <v>3.2234217699517367</v>
      </c>
      <c r="AI75" s="21">
        <f t="shared" si="10"/>
        <v>-0.3379545633798347</v>
      </c>
      <c r="AJ75" s="21">
        <f t="shared" si="10"/>
        <v>6.2972651232495815</v>
      </c>
      <c r="AK75" s="21"/>
      <c r="AL75" s="21">
        <f t="shared" si="10"/>
        <v>4.8345007976994117</v>
      </c>
      <c r="AM75" s="21"/>
      <c r="AN75" s="21">
        <f t="shared" si="10"/>
        <v>0</v>
      </c>
      <c r="AO75" s="21"/>
      <c r="AP75" s="21">
        <f t="shared" si="10"/>
        <v>0.53779743456908913</v>
      </c>
    </row>
    <row r="76" spans="1:63" ht="21.4" thickBot="1" x14ac:dyDescent="0.5">
      <c r="A76" s="20" t="s">
        <v>62</v>
      </c>
      <c r="K76" s="100"/>
      <c r="L76" s="39" t="s">
        <v>62</v>
      </c>
      <c r="M76" s="61">
        <v>-1.4215260000000001</v>
      </c>
      <c r="N76" s="65">
        <v>-1.423422</v>
      </c>
      <c r="O76" s="76">
        <v>-1.498014</v>
      </c>
      <c r="P76" s="65">
        <v>-1.3335330000000001</v>
      </c>
      <c r="Q76" s="76" t="s">
        <v>1</v>
      </c>
      <c r="R76" s="65">
        <v>-1.4753510000000001</v>
      </c>
      <c r="S76" s="65">
        <v>-1.4136869999999999</v>
      </c>
      <c r="T76" s="76">
        <v>-1.363764</v>
      </c>
      <c r="U76" s="65">
        <v>-0.92953600000000003</v>
      </c>
      <c r="V76" s="65">
        <v>-1.41069</v>
      </c>
      <c r="W76" s="65">
        <v>-1.398944</v>
      </c>
      <c r="X76" s="66">
        <v>-1.5383359999999999</v>
      </c>
      <c r="AC76" s="39" t="s">
        <v>57</v>
      </c>
      <c r="AD76">
        <v>0</v>
      </c>
      <c r="AE76">
        <f t="shared" si="9"/>
        <v>-6.8699999999999997E-2</v>
      </c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</row>
    <row r="77" spans="1:63" ht="21" x14ac:dyDescent="0.45">
      <c r="A77" s="20" t="s">
        <v>63</v>
      </c>
      <c r="K77" s="100"/>
      <c r="L77" s="39" t="s">
        <v>63</v>
      </c>
      <c r="M77" s="61">
        <v>-1.20109</v>
      </c>
      <c r="N77" s="65">
        <v>-1.212599</v>
      </c>
      <c r="O77" s="76">
        <v>-1.2251300000000001</v>
      </c>
      <c r="P77" s="65">
        <v>-0.70614200000000005</v>
      </c>
      <c r="Q77" s="65">
        <v>-1.00797</v>
      </c>
      <c r="R77" s="62" t="s">
        <v>1</v>
      </c>
      <c r="S77" s="65">
        <v>-1.192814</v>
      </c>
      <c r="T77" s="76">
        <v>-1.199878</v>
      </c>
      <c r="U77" s="76">
        <v>-0.11933100000000001</v>
      </c>
      <c r="V77" s="65">
        <v>-1.253547</v>
      </c>
      <c r="W77" s="65">
        <v>-1.1498109999999999</v>
      </c>
      <c r="X77" s="66">
        <v>-0.55934799999999996</v>
      </c>
      <c r="AC77" s="39" t="s">
        <v>58</v>
      </c>
      <c r="AD77">
        <f>N72</f>
        <v>-0.69220599999999999</v>
      </c>
      <c r="AE77">
        <f t="shared" si="9"/>
        <v>-1.5068999999999999</v>
      </c>
      <c r="AF77" s="21"/>
      <c r="AG77" s="21"/>
      <c r="AH77" s="21">
        <f t="shared" si="10"/>
        <v>2.7573483935418066</v>
      </c>
      <c r="AI77" s="21">
        <f t="shared" si="10"/>
        <v>-0.89914040950237339</v>
      </c>
      <c r="AJ77" s="21">
        <f t="shared" si="10"/>
        <v>5.9132838386260742</v>
      </c>
      <c r="AK77" s="21"/>
      <c r="AL77" s="21">
        <f t="shared" si="10"/>
        <v>4.4114539624042557</v>
      </c>
      <c r="AM77" s="21"/>
      <c r="AN77" s="21">
        <f t="shared" si="10"/>
        <v>-0.55216020823280942</v>
      </c>
      <c r="AO77" s="21"/>
      <c r="AP77" s="21">
        <f t="shared" si="10"/>
        <v>0</v>
      </c>
    </row>
    <row r="78" spans="1:63" ht="21" x14ac:dyDescent="0.45">
      <c r="A78" s="20" t="s">
        <v>64</v>
      </c>
      <c r="K78" s="100"/>
      <c r="L78" s="39" t="s">
        <v>64</v>
      </c>
      <c r="M78" s="61">
        <v>0.22797100000000001</v>
      </c>
      <c r="N78" s="65">
        <v>0.15672900000000001</v>
      </c>
      <c r="O78" s="76">
        <v>0.206927</v>
      </c>
      <c r="P78" s="65">
        <v>-7.3032E-2</v>
      </c>
      <c r="Q78" s="65">
        <v>0.318328</v>
      </c>
      <c r="R78" s="65">
        <v>0.10604</v>
      </c>
      <c r="S78" s="62" t="s">
        <v>1</v>
      </c>
      <c r="T78" s="76">
        <v>0.51654</v>
      </c>
      <c r="U78" s="65">
        <v>0.21779299999999999</v>
      </c>
      <c r="V78" s="65">
        <v>0.149117</v>
      </c>
      <c r="W78" s="65">
        <v>0.23204</v>
      </c>
      <c r="X78" s="66">
        <v>1.1091310000000001</v>
      </c>
    </row>
    <row r="79" spans="1:63" ht="21" x14ac:dyDescent="0.45">
      <c r="A79" s="20" t="s">
        <v>65</v>
      </c>
      <c r="K79" s="100"/>
      <c r="L79" s="39" t="s">
        <v>65</v>
      </c>
      <c r="M79" s="61">
        <v>1.5341359999999999</v>
      </c>
      <c r="N79" s="65">
        <v>1.5020469999999999</v>
      </c>
      <c r="O79" s="76">
        <v>1.7191989999999999</v>
      </c>
      <c r="P79" s="76">
        <v>1.7726299999999999</v>
      </c>
      <c r="Q79" s="76">
        <v>1.0367120000000001</v>
      </c>
      <c r="R79" s="76">
        <v>1.4890939999999999</v>
      </c>
      <c r="S79" s="76">
        <v>1.5747789999999999</v>
      </c>
      <c r="T79" s="62" t="s">
        <v>1</v>
      </c>
      <c r="U79" s="76">
        <v>1.8685639999999999</v>
      </c>
      <c r="V79" s="76">
        <v>1.4205110000000001</v>
      </c>
      <c r="W79" s="76">
        <v>1.5012350000000001</v>
      </c>
      <c r="X79" s="77">
        <v>1.863802</v>
      </c>
    </row>
    <row r="80" spans="1:63" ht="21" x14ac:dyDescent="0.45">
      <c r="A80" s="20" t="s">
        <v>66</v>
      </c>
      <c r="K80" s="100"/>
      <c r="L80" s="39" t="s">
        <v>66</v>
      </c>
      <c r="M80" s="61">
        <v>-5.0148229999999998</v>
      </c>
      <c r="N80" s="65">
        <v>-5.0250079999999997</v>
      </c>
      <c r="O80" s="76">
        <v>-5.3113650000000003</v>
      </c>
      <c r="P80" s="76">
        <v>-4.6693660000000001</v>
      </c>
      <c r="Q80" s="65">
        <v>-4.7612040000000002</v>
      </c>
      <c r="R80" s="76">
        <v>-4.630058</v>
      </c>
      <c r="S80" s="65">
        <v>-5.0042429999999998</v>
      </c>
      <c r="T80" s="76">
        <v>-5.0564340000000003</v>
      </c>
      <c r="U80" s="62" t="s">
        <v>1</v>
      </c>
      <c r="V80" s="65">
        <v>-5.0067469999999998</v>
      </c>
      <c r="W80" s="65">
        <v>-4.9922909999999998</v>
      </c>
      <c r="X80" s="77">
        <v>-3.480823</v>
      </c>
    </row>
    <row r="81" spans="1:24" ht="21" x14ac:dyDescent="0.45">
      <c r="A81" s="20" t="s">
        <v>67</v>
      </c>
      <c r="K81" s="100"/>
      <c r="L81" s="39" t="s">
        <v>67</v>
      </c>
      <c r="M81" s="61">
        <v>0.12554899999999999</v>
      </c>
      <c r="N81" s="65">
        <v>0.126692</v>
      </c>
      <c r="O81" s="76">
        <v>0.17913999999999999</v>
      </c>
      <c r="P81" s="65">
        <v>-0.109193</v>
      </c>
      <c r="Q81" s="65">
        <v>0.51653300000000002</v>
      </c>
      <c r="R81" s="65">
        <v>0.261992</v>
      </c>
      <c r="S81" s="65">
        <v>0.12778999999999999</v>
      </c>
      <c r="T81" s="76">
        <v>0.550956</v>
      </c>
      <c r="U81" s="65">
        <v>0.59055400000000002</v>
      </c>
      <c r="V81" s="62" t="s">
        <v>1</v>
      </c>
      <c r="W81" s="65">
        <v>0.14583499999999999</v>
      </c>
      <c r="X81" s="66">
        <v>-0.24688499999999999</v>
      </c>
    </row>
    <row r="82" spans="1:24" ht="21" x14ac:dyDescent="0.45">
      <c r="A82" s="20" t="s">
        <v>68</v>
      </c>
      <c r="K82" s="100"/>
      <c r="L82" s="39" t="s">
        <v>68</v>
      </c>
      <c r="M82" s="61">
        <v>-0.321714</v>
      </c>
      <c r="N82" s="65">
        <v>-0.32779799999999998</v>
      </c>
      <c r="O82" s="65">
        <v>-0.36225800000000002</v>
      </c>
      <c r="P82" s="65">
        <v>-0.18631</v>
      </c>
      <c r="Q82" s="65">
        <v>-0.165379</v>
      </c>
      <c r="R82" s="65">
        <v>-7.5577000000000005E-2</v>
      </c>
      <c r="S82" s="65">
        <v>-0.32457799999999998</v>
      </c>
      <c r="T82" s="76">
        <v>-0.23836599999999999</v>
      </c>
      <c r="U82" s="65">
        <v>-7.7629999999999999E-3</v>
      </c>
      <c r="V82" s="65">
        <v>-0.319357</v>
      </c>
      <c r="W82" s="62" t="s">
        <v>1</v>
      </c>
      <c r="X82" s="66">
        <v>3.9031999999999997E-2</v>
      </c>
    </row>
    <row r="83" spans="1:24" ht="21.4" thickBot="1" x14ac:dyDescent="0.5">
      <c r="A83" s="20" t="s">
        <v>69</v>
      </c>
      <c r="K83" s="100"/>
      <c r="L83" s="39" t="s">
        <v>69</v>
      </c>
      <c r="M83" s="61">
        <v>-2.1744620000000001</v>
      </c>
      <c r="N83" s="65">
        <v>-2.1986810000000001</v>
      </c>
      <c r="O83" s="76">
        <v>-2.2868840000000001</v>
      </c>
      <c r="P83" s="65">
        <v>-1.9422539999999999</v>
      </c>
      <c r="Q83" s="65">
        <v>-1.956229</v>
      </c>
      <c r="R83" s="65">
        <v>-1.9441459999999999</v>
      </c>
      <c r="S83" s="65">
        <v>-2.1844649999999999</v>
      </c>
      <c r="T83" s="76">
        <v>-2.2359719999999998</v>
      </c>
      <c r="U83" s="65">
        <v>-1.059213</v>
      </c>
      <c r="V83" s="65">
        <v>-2.1802600000000001</v>
      </c>
      <c r="W83" s="65">
        <v>-2.1538710000000001</v>
      </c>
      <c r="X83" s="78" t="s">
        <v>1</v>
      </c>
    </row>
    <row r="84" spans="1:24" x14ac:dyDescent="0.45">
      <c r="A84" s="20" t="s">
        <v>2</v>
      </c>
      <c r="L84" s="40" t="s">
        <v>121</v>
      </c>
      <c r="M84" s="71">
        <v>1.5043930000000001</v>
      </c>
      <c r="N84" s="79" t="s">
        <v>1</v>
      </c>
      <c r="O84" s="79" t="s">
        <v>1</v>
      </c>
      <c r="P84" s="79" t="s">
        <v>1</v>
      </c>
      <c r="Q84" s="79" t="s">
        <v>1</v>
      </c>
      <c r="R84" s="79" t="s">
        <v>1</v>
      </c>
      <c r="S84" s="79" t="s">
        <v>1</v>
      </c>
      <c r="T84" s="79" t="s">
        <v>1</v>
      </c>
      <c r="U84" s="79" t="s">
        <v>1</v>
      </c>
      <c r="V84" s="79" t="s">
        <v>1</v>
      </c>
      <c r="W84" s="79" t="s">
        <v>1</v>
      </c>
      <c r="X84" s="80" t="s">
        <v>1</v>
      </c>
    </row>
    <row r="85" spans="1:24" x14ac:dyDescent="0.45">
      <c r="A85" s="20" t="s">
        <v>3</v>
      </c>
      <c r="L85" s="40" t="s">
        <v>3</v>
      </c>
      <c r="M85" s="61">
        <v>-8.573423</v>
      </c>
      <c r="N85" s="81">
        <v>-8.7015750000000001</v>
      </c>
      <c r="O85" s="81">
        <v>-8.7084569999999992</v>
      </c>
      <c r="P85" s="81">
        <v>-9.4505960000000009</v>
      </c>
      <c r="Q85" s="81">
        <v>-9.9813589999999994</v>
      </c>
      <c r="R85" s="81">
        <v>-8.3999869999999994</v>
      </c>
      <c r="S85" s="81">
        <v>-8.5310819999999996</v>
      </c>
      <c r="T85" s="81">
        <v>-7.5510260000000002</v>
      </c>
      <c r="U85" s="81">
        <v>-7.2374359999999998</v>
      </c>
      <c r="V85" s="81">
        <v>-8.7047799999999995</v>
      </c>
      <c r="W85" s="81">
        <v>-8.5083210000000005</v>
      </c>
      <c r="X85" s="82">
        <v>-8.3522560000000006</v>
      </c>
    </row>
    <row r="86" spans="1:24" x14ac:dyDescent="0.45">
      <c r="A86" s="20" t="s">
        <v>4</v>
      </c>
      <c r="L86" s="40" t="s">
        <v>4</v>
      </c>
      <c r="M86" s="61">
        <v>-1.188E-3</v>
      </c>
      <c r="N86" s="81">
        <v>-1.206E-3</v>
      </c>
      <c r="O86" s="81">
        <v>-1.1789999999999999E-3</v>
      </c>
      <c r="P86" s="81">
        <v>-2.2980000000000001E-3</v>
      </c>
      <c r="Q86" s="81">
        <v>2.5330000000000001E-3</v>
      </c>
      <c r="R86" s="81">
        <v>6.1200000000000002E-4</v>
      </c>
      <c r="S86" s="81">
        <v>-1.196E-3</v>
      </c>
      <c r="T86" s="81">
        <v>-1.322E-3</v>
      </c>
      <c r="U86" s="81">
        <v>-3.9160000000000002E-3</v>
      </c>
      <c r="V86" s="81">
        <v>-2.1970000000000002E-3</v>
      </c>
      <c r="W86" s="81">
        <v>-1.1900000000000001E-3</v>
      </c>
      <c r="X86" s="82">
        <v>-1.7700000000000001E-3</v>
      </c>
    </row>
    <row r="87" spans="1:24" x14ac:dyDescent="0.45">
      <c r="A87" s="20" t="s">
        <v>5</v>
      </c>
      <c r="L87" s="40" t="s">
        <v>5</v>
      </c>
      <c r="M87" s="61">
        <v>-2.725E-3</v>
      </c>
      <c r="N87" s="81">
        <v>-2.7699999999999999E-3</v>
      </c>
      <c r="O87" s="81">
        <v>-2.699E-3</v>
      </c>
      <c r="P87" s="81">
        <v>-2.8479999999999998E-3</v>
      </c>
      <c r="Q87" s="81">
        <v>-1.175E-3</v>
      </c>
      <c r="R87" s="81">
        <v>-3.339E-3</v>
      </c>
      <c r="S87" s="81">
        <v>-2.7390000000000001E-3</v>
      </c>
      <c r="T87" s="81">
        <v>-1.8159999999999999E-3</v>
      </c>
      <c r="U87" s="81">
        <v>-4.2979999999999997E-3</v>
      </c>
      <c r="V87" s="81">
        <v>-2.5769999999999999E-3</v>
      </c>
      <c r="W87" s="81">
        <v>-2.8679999999999999E-3</v>
      </c>
      <c r="X87" s="82">
        <v>-2.2650000000000001E-3</v>
      </c>
    </row>
    <row r="88" spans="1:24" x14ac:dyDescent="0.45">
      <c r="A88" s="20" t="s">
        <v>6</v>
      </c>
      <c r="L88" s="40" t="s">
        <v>6</v>
      </c>
      <c r="M88" s="61">
        <v>-8.0780000000000001E-3</v>
      </c>
      <c r="N88" s="81">
        <v>-8.149E-3</v>
      </c>
      <c r="O88" s="81">
        <v>-7.9139999999999992E-3</v>
      </c>
      <c r="P88" s="81">
        <v>-8.5780000000000006E-3</v>
      </c>
      <c r="Q88" s="81">
        <v>-8.2939999999999993E-3</v>
      </c>
      <c r="R88" s="81">
        <v>-7.5890000000000003E-3</v>
      </c>
      <c r="S88" s="81">
        <v>-8.0339999999999995E-3</v>
      </c>
      <c r="T88" s="81">
        <v>-9.9489999999999995E-3</v>
      </c>
      <c r="U88" s="81">
        <v>4.9680000000000002E-3</v>
      </c>
      <c r="V88" s="81">
        <v>-8.4679999999999998E-3</v>
      </c>
      <c r="W88" s="81">
        <v>-7.6810000000000003E-3</v>
      </c>
      <c r="X88" s="82">
        <v>-1.0241E-2</v>
      </c>
    </row>
    <row r="89" spans="1:24" x14ac:dyDescent="0.45">
      <c r="A89" s="20" t="s">
        <v>7</v>
      </c>
      <c r="L89" s="40" t="s">
        <v>7</v>
      </c>
      <c r="M89" s="61">
        <v>-1.7332E-2</v>
      </c>
      <c r="N89" s="81">
        <v>-1.7937000000000002E-2</v>
      </c>
      <c r="O89" s="81">
        <v>-1.7797E-2</v>
      </c>
      <c r="P89" s="81">
        <v>-1.7469999999999999E-2</v>
      </c>
      <c r="Q89" s="81">
        <v>-1.8412000000000001E-2</v>
      </c>
      <c r="R89" s="81">
        <v>-1.8896E-2</v>
      </c>
      <c r="S89" s="81">
        <v>-1.7277000000000001E-2</v>
      </c>
      <c r="T89" s="81">
        <v>-1.7072E-2</v>
      </c>
      <c r="U89" s="81">
        <v>-1.5096999999999999E-2</v>
      </c>
      <c r="V89" s="81">
        <v>-1.6684999999999998E-2</v>
      </c>
      <c r="W89" s="81">
        <v>-1.6896999999999999E-2</v>
      </c>
      <c r="X89" s="82">
        <v>-1.7992000000000001E-2</v>
      </c>
    </row>
    <row r="90" spans="1:24" x14ac:dyDescent="0.45">
      <c r="A90" s="20" t="s">
        <v>8</v>
      </c>
      <c r="L90" s="40" t="s">
        <v>8</v>
      </c>
      <c r="M90" s="61">
        <v>-7.8050000000000003E-3</v>
      </c>
      <c r="N90" s="81">
        <v>-7.9989999999999992E-3</v>
      </c>
      <c r="O90" s="81">
        <v>-7.7260000000000002E-3</v>
      </c>
      <c r="P90" s="81">
        <v>-8.3540000000000003E-3</v>
      </c>
      <c r="Q90" s="81">
        <v>-1.009E-2</v>
      </c>
      <c r="R90" s="81">
        <v>-6.9969999999999997E-3</v>
      </c>
      <c r="S90" s="81">
        <v>-7.7539999999999996E-3</v>
      </c>
      <c r="T90" s="81">
        <v>-7.5119999999999996E-3</v>
      </c>
      <c r="U90" s="81">
        <v>-9.7630000000000008E-3</v>
      </c>
      <c r="V90" s="81">
        <v>-7.927E-3</v>
      </c>
      <c r="W90" s="81">
        <v>-7.8120000000000004E-3</v>
      </c>
      <c r="X90" s="82">
        <v>-9.0869999999999996E-3</v>
      </c>
    </row>
    <row r="91" spans="1:24" ht="14.65" thickBot="1" x14ac:dyDescent="0.5">
      <c r="A91" s="20" t="s">
        <v>9</v>
      </c>
      <c r="L91" s="40" t="s">
        <v>9</v>
      </c>
      <c r="M91" s="67">
        <v>-9.1920000000000005E-3</v>
      </c>
      <c r="N91" s="83">
        <v>-9.4079999999999997E-3</v>
      </c>
      <c r="O91" s="83">
        <v>-9.6299999999999997E-3</v>
      </c>
      <c r="P91" s="83">
        <v>-8.5459999999999998E-3</v>
      </c>
      <c r="Q91" s="83">
        <v>-1.0208E-2</v>
      </c>
      <c r="R91" s="83">
        <v>-9.1079999999999998E-3</v>
      </c>
      <c r="S91" s="83">
        <v>-9.2020000000000001E-3</v>
      </c>
      <c r="T91" s="83">
        <v>-9.9690000000000004E-3</v>
      </c>
      <c r="U91" s="83">
        <v>-1.7811E-2</v>
      </c>
      <c r="V91" s="83">
        <v>-1.0189999999999999E-2</v>
      </c>
      <c r="W91" s="83">
        <v>-9.5729999999999999E-3</v>
      </c>
      <c r="X91" s="84">
        <v>-9.4009999999999996E-3</v>
      </c>
    </row>
    <row r="92" spans="1:24" x14ac:dyDescent="0.45">
      <c r="A92" s="20" t="s">
        <v>89</v>
      </c>
      <c r="L92" s="40" t="s">
        <v>89</v>
      </c>
      <c r="M92" s="71">
        <v>-9.6163999999999999E-2</v>
      </c>
      <c r="N92" s="79">
        <v>-9.9812999999999999E-2</v>
      </c>
      <c r="O92" s="79">
        <v>-9.6141000000000004E-2</v>
      </c>
      <c r="P92" s="79">
        <v>-9.2276999999999998E-2</v>
      </c>
      <c r="Q92" s="79">
        <v>-0.10852000000000001</v>
      </c>
      <c r="R92" s="79">
        <v>-9.9608000000000002E-2</v>
      </c>
      <c r="S92" s="79">
        <v>-9.4506000000000007E-2</v>
      </c>
      <c r="T92" s="79">
        <v>-9.4390000000000002E-2</v>
      </c>
      <c r="U92" s="79">
        <v>-0.101575</v>
      </c>
      <c r="V92" s="79">
        <v>-0.10097100000000001</v>
      </c>
      <c r="W92" s="79">
        <v>-9.5757999999999996E-2</v>
      </c>
      <c r="X92" s="80">
        <v>-0.11737400000000001</v>
      </c>
    </row>
    <row r="93" spans="1:24" x14ac:dyDescent="0.45">
      <c r="A93" s="20" t="s">
        <v>90</v>
      </c>
      <c r="L93" s="40" t="s">
        <v>123</v>
      </c>
      <c r="M93" s="61">
        <v>-0.116845</v>
      </c>
      <c r="N93" s="81">
        <v>-0.116165</v>
      </c>
      <c r="O93" s="81">
        <v>-0.115217</v>
      </c>
      <c r="P93" s="81">
        <v>-0.114791</v>
      </c>
      <c r="Q93" s="81">
        <v>-0.111371</v>
      </c>
      <c r="R93" s="81">
        <v>-0.113007</v>
      </c>
      <c r="S93" s="81">
        <v>-0.11632099999999999</v>
      </c>
      <c r="T93" s="81">
        <v>-0.10592799999999999</v>
      </c>
      <c r="U93" s="81">
        <v>-0.13058500000000001</v>
      </c>
      <c r="V93" s="81">
        <v>-0.113367</v>
      </c>
      <c r="W93" s="81">
        <v>-0.11674900000000001</v>
      </c>
      <c r="X93" s="82">
        <v>-0.105064</v>
      </c>
    </row>
    <row r="94" spans="1:24" x14ac:dyDescent="0.45">
      <c r="A94" s="20" t="s">
        <v>91</v>
      </c>
      <c r="L94" s="40" t="s">
        <v>124</v>
      </c>
      <c r="M94" s="61">
        <v>-2.2055000000000002E-2</v>
      </c>
      <c r="N94" s="81">
        <v>-2.2179000000000001E-2</v>
      </c>
      <c r="O94" s="81">
        <v>-2.2459E-2</v>
      </c>
      <c r="P94" s="81">
        <v>-3.0384999999999999E-2</v>
      </c>
      <c r="Q94" s="81">
        <v>-2.0996999999999998E-2</v>
      </c>
      <c r="R94" s="81">
        <v>-2.2533999999999998E-2</v>
      </c>
      <c r="S94" s="81">
        <v>-2.2064E-2</v>
      </c>
      <c r="T94" s="81">
        <v>-2.2818999999999999E-2</v>
      </c>
      <c r="U94" s="81">
        <v>-2.2190999999999999E-2</v>
      </c>
      <c r="V94" s="81">
        <v>-2.2086999999999999E-2</v>
      </c>
      <c r="W94" s="81">
        <v>-2.1929000000000001E-2</v>
      </c>
      <c r="X94" s="82">
        <v>-1.6048E-2</v>
      </c>
    </row>
    <row r="95" spans="1:24" x14ac:dyDescent="0.45">
      <c r="A95" s="20" t="s">
        <v>92</v>
      </c>
      <c r="L95" s="40" t="s">
        <v>94</v>
      </c>
      <c r="M95" s="61">
        <v>-2.8000000000000001E-2</v>
      </c>
      <c r="N95" s="81">
        <v>-2.3621E-2</v>
      </c>
      <c r="O95" s="81">
        <v>-2.6689999999999998E-2</v>
      </c>
      <c r="P95" s="81">
        <v>-3.1937E-2</v>
      </c>
      <c r="Q95" s="81">
        <v>-3.8514E-2</v>
      </c>
      <c r="R95" s="81">
        <v>-1.3361E-2</v>
      </c>
      <c r="S95" s="81">
        <v>-2.6040000000000001E-2</v>
      </c>
      <c r="T95" s="81">
        <v>-3.209E-2</v>
      </c>
      <c r="U95" s="81">
        <v>-2.4115999999999999E-2</v>
      </c>
      <c r="V95" s="81">
        <v>-2.3547999999999999E-2</v>
      </c>
      <c r="W95" s="81">
        <v>-2.6679000000000001E-2</v>
      </c>
      <c r="X95" s="82">
        <v>-3.7383E-2</v>
      </c>
    </row>
    <row r="96" spans="1:24" x14ac:dyDescent="0.45">
      <c r="A96" s="20" t="s">
        <v>93</v>
      </c>
      <c r="L96" s="40" t="s">
        <v>95</v>
      </c>
      <c r="M96" s="61">
        <v>-0.23164799999999999</v>
      </c>
      <c r="N96" s="81">
        <v>-0.23074900000000001</v>
      </c>
      <c r="O96" s="81">
        <v>-0.231125</v>
      </c>
      <c r="P96" s="81">
        <v>-0.21232500000000001</v>
      </c>
      <c r="Q96" s="81">
        <v>-0.244593</v>
      </c>
      <c r="R96" s="81">
        <v>-0.23761499999999999</v>
      </c>
      <c r="S96" s="81">
        <v>-0.23105500000000001</v>
      </c>
      <c r="T96" s="81">
        <v>-0.234903</v>
      </c>
      <c r="U96" s="81">
        <v>-0.23788100000000001</v>
      </c>
      <c r="V96" s="81">
        <v>-0.23184199999999999</v>
      </c>
      <c r="W96" s="81">
        <v>-0.231263</v>
      </c>
      <c r="X96" s="82">
        <v>-0.21915100000000001</v>
      </c>
    </row>
    <row r="97" spans="1:24" x14ac:dyDescent="0.45">
      <c r="A97" s="20" t="s">
        <v>94</v>
      </c>
      <c r="L97" s="40" t="s">
        <v>125</v>
      </c>
      <c r="M97" s="61">
        <v>-6.6249999999999998E-3</v>
      </c>
      <c r="N97" s="81">
        <v>-1.3726E-2</v>
      </c>
      <c r="O97" s="81">
        <v>-1.332E-2</v>
      </c>
      <c r="P97" s="81">
        <v>-5.091E-3</v>
      </c>
      <c r="Q97" s="81">
        <v>-6.5469999999999999E-3</v>
      </c>
      <c r="R97" s="81">
        <v>-8.0870000000000004E-3</v>
      </c>
      <c r="S97" s="81">
        <v>-1.1669000000000001E-2</v>
      </c>
      <c r="T97" s="81">
        <v>-9.6319999999999999E-3</v>
      </c>
      <c r="U97" s="81">
        <v>-5.1580000000000003E-3</v>
      </c>
      <c r="V97" s="81">
        <v>-1.5716000000000001E-2</v>
      </c>
      <c r="W97" s="81">
        <v>-1.2064999999999999E-2</v>
      </c>
      <c r="X97" s="82">
        <v>3.0699999999999998E-4</v>
      </c>
    </row>
    <row r="98" spans="1:24" x14ac:dyDescent="0.45">
      <c r="A98" s="20" t="s">
        <v>95</v>
      </c>
      <c r="L98" s="40" t="s">
        <v>126</v>
      </c>
      <c r="M98" s="61">
        <v>-1.9189999999999999E-3</v>
      </c>
      <c r="N98" s="81">
        <v>-1.7589999999999999E-3</v>
      </c>
      <c r="O98" s="81">
        <v>-2.7569999999999999E-3</v>
      </c>
      <c r="P98" s="81">
        <v>2.3E-3</v>
      </c>
      <c r="Q98" s="81">
        <v>2.8509999999999998E-3</v>
      </c>
      <c r="R98" s="81">
        <v>-3.6480000000000002E-3</v>
      </c>
      <c r="S98" s="81">
        <v>-3.1700000000000001E-4</v>
      </c>
      <c r="T98" s="81">
        <v>-4.274E-3</v>
      </c>
      <c r="U98" s="81">
        <v>5.7499999999999999E-4</v>
      </c>
      <c r="V98" s="81">
        <v>-1.0560000000000001E-3</v>
      </c>
      <c r="W98" s="81">
        <v>-1.768E-3</v>
      </c>
      <c r="X98" s="82">
        <v>5.718E-3</v>
      </c>
    </row>
    <row r="99" spans="1:24" x14ac:dyDescent="0.45">
      <c r="A99" s="20" t="s">
        <v>96</v>
      </c>
      <c r="L99" s="40" t="s">
        <v>98</v>
      </c>
      <c r="M99" s="61">
        <v>-4.8887E-2</v>
      </c>
      <c r="N99" s="81">
        <v>-4.8814999999999997E-2</v>
      </c>
      <c r="O99" s="81">
        <v>-4.6973000000000001E-2</v>
      </c>
      <c r="P99" s="81">
        <v>-5.3141000000000001E-2</v>
      </c>
      <c r="Q99" s="81">
        <v>-5.4677999999999997E-2</v>
      </c>
      <c r="R99" s="81">
        <v>-5.0050999999999998E-2</v>
      </c>
      <c r="S99" s="81">
        <v>-4.8717999999999997E-2</v>
      </c>
      <c r="T99" s="81">
        <v>-5.1691000000000001E-2</v>
      </c>
      <c r="U99" s="81">
        <v>-7.4665999999999996E-2</v>
      </c>
      <c r="V99" s="81">
        <v>-4.9465000000000002E-2</v>
      </c>
      <c r="W99" s="81">
        <v>-4.9015000000000003E-2</v>
      </c>
      <c r="X99" s="82">
        <v>-7.4492000000000003E-2</v>
      </c>
    </row>
    <row r="100" spans="1:24" x14ac:dyDescent="0.45">
      <c r="A100" s="20" t="s">
        <v>97</v>
      </c>
      <c r="L100" s="40" t="s">
        <v>99</v>
      </c>
      <c r="M100" s="61">
        <v>1.4822999999999999E-2</v>
      </c>
      <c r="N100" s="81">
        <v>2.1243000000000001E-2</v>
      </c>
      <c r="O100" s="81">
        <v>1.4278000000000001E-2</v>
      </c>
      <c r="P100" s="81">
        <v>1.0817999999999999E-2</v>
      </c>
      <c r="Q100" s="81">
        <v>3.2045999999999998E-2</v>
      </c>
      <c r="R100" s="81">
        <v>9.1800000000000007E-3</v>
      </c>
      <c r="S100" s="81">
        <v>1.4994E-2</v>
      </c>
      <c r="T100" s="81">
        <v>3.0918999999999999E-2</v>
      </c>
      <c r="U100" s="81">
        <v>8.9499999999999996E-4</v>
      </c>
      <c r="V100" s="81">
        <v>1.2711E-2</v>
      </c>
      <c r="W100" s="81">
        <v>1.5133000000000001E-2</v>
      </c>
      <c r="X100" s="82">
        <v>-2.2904999999999998E-2</v>
      </c>
    </row>
    <row r="101" spans="1:24" x14ac:dyDescent="0.45">
      <c r="A101" s="20" t="s">
        <v>98</v>
      </c>
      <c r="L101" s="40" t="s">
        <v>101</v>
      </c>
      <c r="M101" s="61">
        <v>0.186888</v>
      </c>
      <c r="N101" s="81">
        <v>0.18787799999999999</v>
      </c>
      <c r="O101" s="81">
        <v>0.188058</v>
      </c>
      <c r="P101" s="81">
        <v>0.18800900000000001</v>
      </c>
      <c r="Q101" s="81">
        <v>0.19217999999999999</v>
      </c>
      <c r="R101" s="81">
        <v>0.18243300000000001</v>
      </c>
      <c r="S101" s="81">
        <v>0.18637000000000001</v>
      </c>
      <c r="T101" s="81">
        <v>0.19100300000000001</v>
      </c>
      <c r="U101" s="81">
        <v>0.187444</v>
      </c>
      <c r="V101" s="81">
        <v>0.18867999999999999</v>
      </c>
      <c r="W101" s="81">
        <v>0.18607199999999999</v>
      </c>
      <c r="X101" s="82">
        <v>0.187833</v>
      </c>
    </row>
    <row r="102" spans="1:24" x14ac:dyDescent="0.45">
      <c r="A102" s="20" t="s">
        <v>99</v>
      </c>
      <c r="L102" s="40" t="s">
        <v>102</v>
      </c>
      <c r="M102" s="61">
        <v>0.158418</v>
      </c>
      <c r="N102" s="81">
        <v>0.15657699999999999</v>
      </c>
      <c r="O102" s="81">
        <v>0.15923499999999999</v>
      </c>
      <c r="P102" s="81">
        <v>0.14473</v>
      </c>
      <c r="Q102" s="81">
        <v>0.161803</v>
      </c>
      <c r="R102" s="81">
        <v>0.15728</v>
      </c>
      <c r="S102" s="81">
        <v>0.158863</v>
      </c>
      <c r="T102" s="81">
        <v>0.152611</v>
      </c>
      <c r="U102" s="81">
        <v>0.157142</v>
      </c>
      <c r="V102" s="81">
        <v>0.158081</v>
      </c>
      <c r="W102" s="81">
        <v>0.15793599999999999</v>
      </c>
      <c r="X102" s="82">
        <v>0.16717699999999999</v>
      </c>
    </row>
    <row r="103" spans="1:24" x14ac:dyDescent="0.45">
      <c r="A103" s="20" t="s">
        <v>100</v>
      </c>
      <c r="L103" s="40" t="s">
        <v>103</v>
      </c>
      <c r="M103" s="61">
        <v>1.8428E-2</v>
      </c>
      <c r="N103" s="81">
        <v>1.8523999999999999E-2</v>
      </c>
      <c r="O103" s="81">
        <v>1.7578E-2</v>
      </c>
      <c r="P103" s="81">
        <v>1.3344E-2</v>
      </c>
      <c r="Q103" s="81">
        <v>1.7534999999999999E-2</v>
      </c>
      <c r="R103" s="81">
        <v>1.4921E-2</v>
      </c>
      <c r="S103" s="81">
        <v>1.9039E-2</v>
      </c>
      <c r="T103" s="81">
        <v>2.1343000000000001E-2</v>
      </c>
      <c r="U103" s="81">
        <v>1.3098E-2</v>
      </c>
      <c r="V103" s="81">
        <v>2.4882999999999999E-2</v>
      </c>
      <c r="W103" s="81">
        <v>1.823E-2</v>
      </c>
      <c r="X103" s="82">
        <v>1.7731E-2</v>
      </c>
    </row>
    <row r="104" spans="1:24" x14ac:dyDescent="0.45">
      <c r="A104" s="20" t="s">
        <v>101</v>
      </c>
      <c r="L104" s="40" t="s">
        <v>10</v>
      </c>
      <c r="M104" s="61">
        <v>0.81349199999999999</v>
      </c>
      <c r="N104" s="81">
        <v>0.81303599999999998</v>
      </c>
      <c r="O104" s="81">
        <v>0.81330400000000003</v>
      </c>
      <c r="P104" s="81">
        <v>0.81095499999999998</v>
      </c>
      <c r="Q104" s="81">
        <v>0.80890899999999999</v>
      </c>
      <c r="R104" s="81">
        <v>0.81119799999999997</v>
      </c>
      <c r="S104" s="81">
        <v>0.81346600000000002</v>
      </c>
      <c r="T104" s="81">
        <v>0.81174599999999997</v>
      </c>
      <c r="U104" s="81">
        <v>0.80315199999999998</v>
      </c>
      <c r="V104" s="81">
        <v>0.81291500000000005</v>
      </c>
      <c r="W104" s="81">
        <v>0.81344000000000005</v>
      </c>
      <c r="X104" s="82">
        <v>0.80593099999999995</v>
      </c>
    </row>
    <row r="105" spans="1:24" x14ac:dyDescent="0.45">
      <c r="A105" s="20" t="s">
        <v>102</v>
      </c>
      <c r="L105" s="40" t="s">
        <v>11</v>
      </c>
      <c r="M105" s="61">
        <v>-0.44341000000000003</v>
      </c>
      <c r="N105" s="81">
        <v>-0.443189</v>
      </c>
      <c r="O105" s="81">
        <v>-0.44283099999999997</v>
      </c>
      <c r="P105" s="81">
        <v>-0.44698300000000002</v>
      </c>
      <c r="Q105" s="81">
        <v>-0.44340800000000002</v>
      </c>
      <c r="R105" s="81">
        <v>-0.44917699999999999</v>
      </c>
      <c r="S105" s="81">
        <v>-0.44344299999999998</v>
      </c>
      <c r="T105" s="81">
        <v>-0.44463599999999998</v>
      </c>
      <c r="U105" s="81">
        <v>-0.44968200000000003</v>
      </c>
      <c r="V105" s="81">
        <v>-0.442639</v>
      </c>
      <c r="W105" s="81">
        <v>-0.45172099999999998</v>
      </c>
      <c r="X105" s="82">
        <v>-0.447959</v>
      </c>
    </row>
    <row r="106" spans="1:24" ht="14.65" thickBot="1" x14ac:dyDescent="0.5">
      <c r="A106" s="20" t="s">
        <v>103</v>
      </c>
      <c r="L106" s="40" t="s">
        <v>103</v>
      </c>
      <c r="M106" s="67">
        <v>4.6044600000000003E-3</v>
      </c>
      <c r="N106" s="83">
        <v>1.9880000000000002E-3</v>
      </c>
      <c r="O106" s="83">
        <v>7.4299999999999995E-4</v>
      </c>
      <c r="P106" s="83">
        <v>1.727E-3</v>
      </c>
      <c r="Q106" s="83">
        <v>7.3899999999999997E-4</v>
      </c>
      <c r="R106" s="83">
        <v>1.727E-3</v>
      </c>
      <c r="S106" s="83">
        <v>7.4100000000000001E-4</v>
      </c>
      <c r="T106" s="83">
        <v>2.0179999999999998E-3</v>
      </c>
      <c r="U106" s="83">
        <v>7.3899999999999997E-4</v>
      </c>
      <c r="V106" s="83">
        <v>1.7279999999999999E-3</v>
      </c>
      <c r="W106" s="83">
        <v>7.4100000000000001E-4</v>
      </c>
      <c r="X106" s="84">
        <v>7.3899999999999997E-4</v>
      </c>
    </row>
    <row r="107" spans="1:24" x14ac:dyDescent="0.45">
      <c r="A107" s="20" t="s">
        <v>10</v>
      </c>
      <c r="L107" s="40" t="s">
        <v>10</v>
      </c>
      <c r="M107" s="81">
        <v>0.8114015</v>
      </c>
      <c r="N107" s="81">
        <v>0.81117799999999995</v>
      </c>
      <c r="O107" s="81">
        <v>0.81118900000000005</v>
      </c>
      <c r="P107" s="81">
        <v>0.81117099999999998</v>
      </c>
      <c r="Q107" s="81">
        <v>0.81118900000000005</v>
      </c>
      <c r="R107" s="81">
        <v>0.81116999999999995</v>
      </c>
      <c r="S107" s="81">
        <v>0.81118900000000005</v>
      </c>
      <c r="T107" s="81">
        <v>0.811172</v>
      </c>
      <c r="U107" s="81">
        <v>0.81118900000000005</v>
      </c>
      <c r="V107" s="81">
        <v>0.81117099999999998</v>
      </c>
      <c r="W107" s="81">
        <v>0.81118900000000005</v>
      </c>
      <c r="X107" s="81">
        <v>0.81118900000000005</v>
      </c>
    </row>
    <row r="108" spans="1:24" x14ac:dyDescent="0.45">
      <c r="L108" s="40" t="s">
        <v>11</v>
      </c>
      <c r="M108" s="81">
        <v>-0.45095390000000002</v>
      </c>
      <c r="N108" s="81">
        <v>-0.45050400000000002</v>
      </c>
      <c r="O108" s="81">
        <v>-0.45047999999999999</v>
      </c>
      <c r="P108" s="81">
        <v>-0.45050499999999999</v>
      </c>
      <c r="Q108" s="81">
        <v>-0.45048199999999999</v>
      </c>
      <c r="R108" s="81">
        <v>-0.45050499999999999</v>
      </c>
      <c r="S108" s="81">
        <v>-0.45048100000000002</v>
      </c>
      <c r="T108" s="81">
        <v>-0.45050800000000002</v>
      </c>
      <c r="U108" s="81">
        <v>-0.45048199999999999</v>
      </c>
      <c r="V108" s="81">
        <v>-0.45050400000000002</v>
      </c>
      <c r="W108" s="81">
        <v>-0.45048100000000002</v>
      </c>
      <c r="X108" s="81">
        <v>-0.45048100000000002</v>
      </c>
    </row>
  </sheetData>
  <mergeCells count="2">
    <mergeCell ref="K2:K23"/>
    <mergeCell ref="K62:K83"/>
  </mergeCells>
  <conditionalFormatting sqref="AF67:AP77">
    <cfRule type="cellIs" dxfId="6" priority="2" operator="between">
      <formula>-1.96</formula>
      <formula>1.96</formula>
    </cfRule>
  </conditionalFormatting>
  <conditionalFormatting sqref="M2:X23">
    <cfRule type="cellIs" dxfId="5" priority="1" operator="notBetween">
      <formula>-1.96</formula>
      <formula>1.96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1685-6C92-4014-AB3A-B16E45FDF927}">
  <dimension ref="A1:BT108"/>
  <sheetViews>
    <sheetView zoomScale="41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31" sqref="W31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11" max="11" width="5.1328125" customWidth="1"/>
    <col min="12" max="12" width="15.06640625" style="40" customWidth="1"/>
    <col min="13" max="24" width="9.19921875" bestFit="1" customWidth="1"/>
  </cols>
  <sheetData>
    <row r="1" spans="1:72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K1" s="35"/>
      <c r="L1" s="35"/>
      <c r="M1" s="36" t="s">
        <v>82</v>
      </c>
      <c r="N1" s="37" t="s">
        <v>71</v>
      </c>
      <c r="O1" s="37" t="s">
        <v>72</v>
      </c>
      <c r="P1" s="37" t="s">
        <v>73</v>
      </c>
      <c r="Q1" s="37" t="s">
        <v>74</v>
      </c>
      <c r="R1" s="37" t="s">
        <v>75</v>
      </c>
      <c r="S1" s="37" t="s">
        <v>76</v>
      </c>
      <c r="T1" s="37" t="s">
        <v>77</v>
      </c>
      <c r="U1" s="37" t="s">
        <v>81</v>
      </c>
      <c r="V1" s="37" t="s">
        <v>78</v>
      </c>
      <c r="W1" s="37" t="s">
        <v>79</v>
      </c>
      <c r="X1" s="38" t="s">
        <v>80</v>
      </c>
      <c r="AY1" s="34" t="s">
        <v>27</v>
      </c>
      <c r="AZ1" s="31" t="s">
        <v>29</v>
      </c>
      <c r="BA1" s="31" t="s">
        <v>31</v>
      </c>
      <c r="BB1" s="31" t="s">
        <v>33</v>
      </c>
      <c r="BC1" s="31" t="s">
        <v>35</v>
      </c>
      <c r="BD1" s="31" t="s">
        <v>37</v>
      </c>
      <c r="BE1" s="31" t="s">
        <v>39</v>
      </c>
      <c r="BF1" s="31" t="s">
        <v>41</v>
      </c>
      <c r="BG1" s="31" t="s">
        <v>43</v>
      </c>
      <c r="BH1" s="31" t="s">
        <v>45</v>
      </c>
      <c r="BI1" s="31" t="s">
        <v>47</v>
      </c>
      <c r="BJ1" s="31" t="s">
        <v>28</v>
      </c>
      <c r="BK1" s="31" t="s">
        <v>30</v>
      </c>
      <c r="BL1" s="31" t="s">
        <v>32</v>
      </c>
      <c r="BM1" s="31" t="s">
        <v>34</v>
      </c>
      <c r="BN1" s="31" t="s">
        <v>36</v>
      </c>
      <c r="BO1" s="31" t="s">
        <v>38</v>
      </c>
      <c r="BP1" s="31" t="s">
        <v>40</v>
      </c>
      <c r="BQ1" s="31" t="s">
        <v>42</v>
      </c>
      <c r="BR1" s="31" t="s">
        <v>44</v>
      </c>
      <c r="BS1" s="31" t="s">
        <v>46</v>
      </c>
      <c r="BT1" s="32" t="s">
        <v>48</v>
      </c>
    </row>
    <row r="2" spans="1:72" ht="21" x14ac:dyDescent="0.45">
      <c r="A2" s="15" t="s">
        <v>27</v>
      </c>
      <c r="B2" s="4"/>
      <c r="C2" s="12"/>
      <c r="D2" s="4"/>
      <c r="E2" s="4"/>
      <c r="F2" s="4"/>
      <c r="G2" s="12"/>
      <c r="H2" s="4"/>
      <c r="I2" s="5"/>
      <c r="K2" s="100" t="s">
        <v>83</v>
      </c>
      <c r="L2" s="39" t="s">
        <v>0</v>
      </c>
      <c r="M2" s="24">
        <v>40.8553</v>
      </c>
      <c r="N2" s="49" t="s">
        <v>1</v>
      </c>
      <c r="O2" s="52">
        <v>-1.5967</v>
      </c>
      <c r="P2" s="52">
        <v>-1.6566000000000001</v>
      </c>
      <c r="Q2" s="52">
        <v>-1.5584</v>
      </c>
      <c r="R2" s="52">
        <v>-1.7946</v>
      </c>
      <c r="S2" s="52">
        <v>-1.5091000000000001</v>
      </c>
      <c r="T2" s="52">
        <v>-1.6638999999999999</v>
      </c>
      <c r="U2" s="52">
        <v>-1.6821999999999999</v>
      </c>
      <c r="V2" s="52">
        <v>-1.5406</v>
      </c>
      <c r="W2" s="52">
        <v>-1.5951</v>
      </c>
      <c r="X2" s="54">
        <v>-1.5758000000000001</v>
      </c>
      <c r="AY2" s="21">
        <v>1</v>
      </c>
      <c r="AZ2" s="22">
        <v>1.5049821945925501E-2</v>
      </c>
      <c r="BA2" s="22">
        <v>0.17189284232615401</v>
      </c>
      <c r="BB2" s="22">
        <v>0.112816086458555</v>
      </c>
      <c r="BC2" s="22">
        <v>0.115769075767852</v>
      </c>
      <c r="BD2" s="22">
        <v>0.18347805286112201</v>
      </c>
      <c r="BE2" s="22">
        <v>6.1135192072107297E-2</v>
      </c>
      <c r="BF2" s="22">
        <v>8.1633019062223797E-2</v>
      </c>
      <c r="BG2" s="22">
        <v>8.4850342740319495E-2</v>
      </c>
      <c r="BH2" s="22">
        <v>-7.1681790481399096E-2</v>
      </c>
      <c r="BI2" s="23">
        <v>-1.1630244364779E-2</v>
      </c>
      <c r="BJ2" s="22">
        <v>7.0136988040665302E-2</v>
      </c>
      <c r="BK2" s="22">
        <v>-4.4285743826667098E-2</v>
      </c>
      <c r="BL2" s="22">
        <v>5.90384633349159E-2</v>
      </c>
      <c r="BM2" s="22">
        <v>-1.00202547121478E-2</v>
      </c>
      <c r="BN2" s="22">
        <v>-8.0191420245295103E-2</v>
      </c>
      <c r="BO2" s="22">
        <v>5.4445401516497197E-2</v>
      </c>
      <c r="BP2" s="22">
        <v>1.72536372647773E-2</v>
      </c>
      <c r="BQ2" s="22">
        <v>4.32147709089774E-2</v>
      </c>
      <c r="BR2" s="22">
        <v>4.1043670105459298E-2</v>
      </c>
      <c r="BS2" s="22">
        <v>8.6201508540290801E-3</v>
      </c>
      <c r="BT2" s="23">
        <v>9.3505113594371202E-4</v>
      </c>
    </row>
    <row r="3" spans="1:72" ht="21" x14ac:dyDescent="0.45">
      <c r="A3" s="16" t="s">
        <v>29</v>
      </c>
      <c r="B3" s="1"/>
      <c r="C3" s="9"/>
      <c r="D3" s="1"/>
      <c r="E3" s="1"/>
      <c r="F3" s="1"/>
      <c r="G3" s="9"/>
      <c r="H3" s="1"/>
      <c r="I3" s="6"/>
      <c r="K3" s="100"/>
      <c r="L3" s="39" t="s">
        <v>49</v>
      </c>
      <c r="M3" s="24">
        <v>436.1105</v>
      </c>
      <c r="N3" s="52">
        <v>1.6094999999999999</v>
      </c>
      <c r="O3" s="49" t="s">
        <v>1</v>
      </c>
      <c r="P3" s="52">
        <v>-1.4901</v>
      </c>
      <c r="Q3" s="30">
        <v>1.2002999999999999</v>
      </c>
      <c r="R3" s="52">
        <v>-2.3555999999999999</v>
      </c>
      <c r="S3" s="30">
        <v>-0.10970000000000001</v>
      </c>
      <c r="T3" s="30">
        <v>-1.0561</v>
      </c>
      <c r="U3" s="30">
        <v>-1.2081999999999999</v>
      </c>
      <c r="V3" s="30">
        <v>1.2177</v>
      </c>
      <c r="W3" s="30">
        <v>0.14729999999999999</v>
      </c>
      <c r="X3" s="54">
        <v>3.2319</v>
      </c>
      <c r="AY3" s="24">
        <v>1.5049821945925501E-2</v>
      </c>
      <c r="AZ3" s="25">
        <v>1</v>
      </c>
      <c r="BA3" s="25">
        <v>9.9795497204182099E-2</v>
      </c>
      <c r="BB3" s="25">
        <v>-4.5675824296794003E-3</v>
      </c>
      <c r="BC3" s="25">
        <v>0.228506996741834</v>
      </c>
      <c r="BD3" s="25">
        <v>0.28685193056493402</v>
      </c>
      <c r="BE3" s="25">
        <v>0.50573585860144099</v>
      </c>
      <c r="BF3" s="25">
        <v>6.7529775899469194E-2</v>
      </c>
      <c r="BG3" s="25">
        <v>0.238289816969941</v>
      </c>
      <c r="BH3" s="25">
        <v>-9.4329783719537402E-2</v>
      </c>
      <c r="BI3" s="26">
        <v>-0.71335673833387103</v>
      </c>
      <c r="BJ3" s="25">
        <v>8.5433128508463699E-2</v>
      </c>
      <c r="BK3" s="25">
        <v>0.368839587092745</v>
      </c>
      <c r="BL3" s="25">
        <v>0.134705869049798</v>
      </c>
      <c r="BM3" s="25">
        <v>-0.23000482838092301</v>
      </c>
      <c r="BN3" s="25">
        <v>-0.105298509500669</v>
      </c>
      <c r="BO3" s="25">
        <v>0.39302699116052497</v>
      </c>
      <c r="BP3" s="25">
        <v>0.375441500498299</v>
      </c>
      <c r="BQ3" s="25">
        <v>1.7332725709302201E-2</v>
      </c>
      <c r="BR3" s="25">
        <v>0.190039321694536</v>
      </c>
      <c r="BS3" s="25">
        <v>0.13725772045297199</v>
      </c>
      <c r="BT3" s="26">
        <v>-0.35682549592104201</v>
      </c>
    </row>
    <row r="4" spans="1:72" ht="21" x14ac:dyDescent="0.45">
      <c r="A4" s="16" t="s">
        <v>31</v>
      </c>
      <c r="B4" s="1"/>
      <c r="C4" s="9"/>
      <c r="D4" s="1"/>
      <c r="E4" s="1"/>
      <c r="F4" s="1"/>
      <c r="G4" s="9"/>
      <c r="H4" s="1"/>
      <c r="I4" s="6"/>
      <c r="K4" s="100"/>
      <c r="L4" s="39" t="s">
        <v>50</v>
      </c>
      <c r="M4" s="24">
        <v>380.49009999999998</v>
      </c>
      <c r="N4" s="52">
        <v>1.6695</v>
      </c>
      <c r="O4" s="52">
        <v>1.4905999999999999</v>
      </c>
      <c r="P4" s="49" t="s">
        <v>1</v>
      </c>
      <c r="Q4" s="52">
        <v>1.8609</v>
      </c>
      <c r="R4" s="30">
        <v>-1.4588000000000001</v>
      </c>
      <c r="S4" s="30">
        <v>0.13300000000000001</v>
      </c>
      <c r="T4" s="52">
        <v>-6.8400000000000002E-2</v>
      </c>
      <c r="U4" s="30">
        <v>-0.28189999999999998</v>
      </c>
      <c r="V4" s="52">
        <v>1.7984</v>
      </c>
      <c r="W4" s="52">
        <v>1.5189999999999999</v>
      </c>
      <c r="X4" s="54">
        <v>1.9681999999999999</v>
      </c>
      <c r="AY4" s="24">
        <v>0.17189284232615401</v>
      </c>
      <c r="AZ4" s="25">
        <v>9.9795497204182099E-2</v>
      </c>
      <c r="BA4" s="25">
        <v>1</v>
      </c>
      <c r="BB4" s="25">
        <v>0.154534969930683</v>
      </c>
      <c r="BC4" s="25">
        <v>0.111580039068208</v>
      </c>
      <c r="BD4" s="25">
        <v>0.20043578929790301</v>
      </c>
      <c r="BE4" s="25">
        <v>7.3035434202609398E-2</v>
      </c>
      <c r="BF4" s="25">
        <v>0.113759977580888</v>
      </c>
      <c r="BG4" s="25">
        <v>0.22991410442054599</v>
      </c>
      <c r="BH4" s="25">
        <v>-0.146030517155192</v>
      </c>
      <c r="BI4" s="26">
        <v>-9.2727643881410499E-2</v>
      </c>
      <c r="BJ4" s="25">
        <v>4.20865452353976E-2</v>
      </c>
      <c r="BK4" s="25">
        <v>2.0940473411085101E-2</v>
      </c>
      <c r="BL4" s="25">
        <v>0.121040342357654</v>
      </c>
      <c r="BM4" s="25">
        <v>-8.0733319602699097E-2</v>
      </c>
      <c r="BN4" s="25">
        <v>-9.1539411474489699E-2</v>
      </c>
      <c r="BO4" s="25">
        <v>7.6881818834566004E-2</v>
      </c>
      <c r="BP4" s="25">
        <v>8.5531084084489895E-2</v>
      </c>
      <c r="BQ4" s="25">
        <v>4.4997637181674599E-3</v>
      </c>
      <c r="BR4" s="25">
        <v>0.14054673559849001</v>
      </c>
      <c r="BS4" s="25">
        <v>3.8457916655361399E-2</v>
      </c>
      <c r="BT4" s="26">
        <v>-3.1093266906781301E-2</v>
      </c>
    </row>
    <row r="5" spans="1:72" ht="21" x14ac:dyDescent="0.45">
      <c r="A5" s="16" t="s">
        <v>33</v>
      </c>
      <c r="B5" s="1"/>
      <c r="C5" s="9"/>
      <c r="D5" s="1"/>
      <c r="E5" s="1"/>
      <c r="F5" s="1"/>
      <c r="G5" s="9"/>
      <c r="H5" s="1"/>
      <c r="I5" s="6"/>
      <c r="K5" s="100"/>
      <c r="L5" s="39" t="s">
        <v>51</v>
      </c>
      <c r="M5" s="24">
        <v>410.25220000000002</v>
      </c>
      <c r="N5" s="52">
        <v>1.5711999999999999</v>
      </c>
      <c r="O5" s="30">
        <v>-1.1999</v>
      </c>
      <c r="P5" s="52">
        <v>-1.8602000000000001</v>
      </c>
      <c r="Q5" s="49" t="s">
        <v>1</v>
      </c>
      <c r="R5" s="52">
        <v>-2.5169999999999999</v>
      </c>
      <c r="S5" s="30">
        <v>-0.23710000000000001</v>
      </c>
      <c r="T5" s="30">
        <v>-1.4415</v>
      </c>
      <c r="U5" s="30">
        <v>-1.5707</v>
      </c>
      <c r="V5" s="30">
        <v>0.33239999999999997</v>
      </c>
      <c r="W5" s="30">
        <v>-1.1319999999999999</v>
      </c>
      <c r="X5" s="46">
        <v>-0.51170000000000004</v>
      </c>
      <c r="AY5" s="24">
        <v>0.112816086458555</v>
      </c>
      <c r="AZ5" s="25">
        <v>-4.5675824296794003E-3</v>
      </c>
      <c r="BA5" s="25">
        <v>0.154534969930683</v>
      </c>
      <c r="BB5" s="25">
        <v>1</v>
      </c>
      <c r="BC5" s="25">
        <v>0.144431608985406</v>
      </c>
      <c r="BD5" s="25">
        <v>0.14241107918541501</v>
      </c>
      <c r="BE5" s="25">
        <v>2.36038394698895E-2</v>
      </c>
      <c r="BF5" s="25">
        <v>1.6938226896995302E-2</v>
      </c>
      <c r="BG5" s="25">
        <v>2.69541451219035E-2</v>
      </c>
      <c r="BH5" s="25">
        <v>-0.29248479540001998</v>
      </c>
      <c r="BI5" s="26">
        <v>6.3143057825409396E-2</v>
      </c>
      <c r="BJ5" s="25">
        <v>8.4917172772915106E-2</v>
      </c>
      <c r="BK5" s="25">
        <v>-0.10010298278719</v>
      </c>
      <c r="BL5" s="25">
        <v>0.10188004441833801</v>
      </c>
      <c r="BM5" s="25">
        <v>0.16610625525804101</v>
      </c>
      <c r="BN5" s="25">
        <v>-0.112972290074653</v>
      </c>
      <c r="BO5" s="25">
        <v>0.10825310711564</v>
      </c>
      <c r="BP5" s="25">
        <v>8.3465681244694903E-2</v>
      </c>
      <c r="BQ5" s="25">
        <v>4.67662939528024E-2</v>
      </c>
      <c r="BR5" s="25">
        <v>1.5928596795379699E-2</v>
      </c>
      <c r="BS5" s="25">
        <v>1.5911754221296402E-2</v>
      </c>
      <c r="BT5" s="26">
        <v>-5.4183492884349697E-2</v>
      </c>
    </row>
    <row r="6" spans="1:72" ht="21" x14ac:dyDescent="0.45">
      <c r="A6" s="16" t="s">
        <v>35</v>
      </c>
      <c r="B6" s="1"/>
      <c r="C6" s="9"/>
      <c r="D6" s="1"/>
      <c r="E6" s="1"/>
      <c r="F6" s="1"/>
      <c r="G6" s="9"/>
      <c r="H6" s="1"/>
      <c r="I6" s="6"/>
      <c r="K6" s="100"/>
      <c r="L6" s="39" t="s">
        <v>52</v>
      </c>
      <c r="M6" s="24">
        <v>301.83280000000002</v>
      </c>
      <c r="N6" s="52">
        <v>1.8075000000000001</v>
      </c>
      <c r="O6" s="52">
        <v>2.3567999999999998</v>
      </c>
      <c r="P6" s="30">
        <v>1.4601</v>
      </c>
      <c r="Q6" s="52">
        <v>2.5182000000000002</v>
      </c>
      <c r="R6" s="49" t="s">
        <v>1</v>
      </c>
      <c r="S6" s="30">
        <v>0.61880000000000002</v>
      </c>
      <c r="T6" s="52">
        <v>1.2203999999999999</v>
      </c>
      <c r="U6" s="30">
        <v>0.90229999999999999</v>
      </c>
      <c r="V6" s="52">
        <v>2.7345999999999999</v>
      </c>
      <c r="W6" s="52">
        <v>2.3974000000000002</v>
      </c>
      <c r="X6" s="46">
        <v>2.5951</v>
      </c>
      <c r="AY6" s="24">
        <v>0.115769075767852</v>
      </c>
      <c r="AZ6" s="25">
        <v>0.228506996741834</v>
      </c>
      <c r="BA6" s="25">
        <v>0.111580039068208</v>
      </c>
      <c r="BB6" s="25">
        <v>0.144431608985406</v>
      </c>
      <c r="BC6" s="25">
        <v>1</v>
      </c>
      <c r="BD6" s="25">
        <v>0.22934894702198599</v>
      </c>
      <c r="BE6" s="25">
        <v>0.19218333654453401</v>
      </c>
      <c r="BF6" s="25">
        <v>0.349374631774935</v>
      </c>
      <c r="BG6" s="25">
        <v>2.4146681740587501E-2</v>
      </c>
      <c r="BH6" s="25">
        <v>-9.1021260508608107E-2</v>
      </c>
      <c r="BI6" s="26">
        <v>-0.199681827215586</v>
      </c>
      <c r="BJ6" s="25">
        <v>3.4062274967372103E-2</v>
      </c>
      <c r="BK6" s="25">
        <v>0.125027062479596</v>
      </c>
      <c r="BL6" s="25">
        <v>2.4943636728735199E-2</v>
      </c>
      <c r="BM6" s="25">
        <v>-0.123731003569617</v>
      </c>
      <c r="BN6" s="25">
        <v>-5.1399680071347202E-2</v>
      </c>
      <c r="BO6" s="25">
        <v>6.8235405322048595E-2</v>
      </c>
      <c r="BP6" s="25">
        <v>0.156344756958541</v>
      </c>
      <c r="BQ6" s="25">
        <v>3.3731502945926199E-3</v>
      </c>
      <c r="BR6" s="25">
        <v>6.9647541728659695E-2</v>
      </c>
      <c r="BS6" s="25">
        <v>0.16658922843562399</v>
      </c>
      <c r="BT6" s="26">
        <v>-8.8868550729777201E-2</v>
      </c>
    </row>
    <row r="7" spans="1:72" ht="21" x14ac:dyDescent="0.45">
      <c r="A7" s="16" t="s">
        <v>37</v>
      </c>
      <c r="B7" s="1"/>
      <c r="C7" s="9"/>
      <c r="D7" s="1"/>
      <c r="E7" s="1"/>
      <c r="F7" s="1"/>
      <c r="G7" s="9"/>
      <c r="H7" s="1"/>
      <c r="I7" s="6"/>
      <c r="K7" s="100"/>
      <c r="L7" s="39" t="s">
        <v>53</v>
      </c>
      <c r="M7" s="24">
        <v>137.88210000000001</v>
      </c>
      <c r="N7" s="30">
        <v>1.5228999999999999</v>
      </c>
      <c r="O7" s="30">
        <v>0.1132</v>
      </c>
      <c r="P7" s="30">
        <v>-0.12939999999999999</v>
      </c>
      <c r="Q7" s="30">
        <v>0.2407</v>
      </c>
      <c r="R7" s="30">
        <v>-0.61499999999999999</v>
      </c>
      <c r="S7" s="49" t="s">
        <v>1</v>
      </c>
      <c r="T7" s="30">
        <v>-0.14319999999999999</v>
      </c>
      <c r="U7" s="30">
        <v>-0.21460000000000001</v>
      </c>
      <c r="V7" s="30">
        <v>0.29849999999999999</v>
      </c>
      <c r="W7" s="30">
        <v>0.11799999999999999</v>
      </c>
      <c r="X7" s="46">
        <v>0.18759999999999999</v>
      </c>
      <c r="AY7" s="24">
        <v>0.18347805286112201</v>
      </c>
      <c r="AZ7" s="25">
        <v>0.28685193056493402</v>
      </c>
      <c r="BA7" s="25">
        <v>0.20043578929790301</v>
      </c>
      <c r="BB7" s="25">
        <v>0.14241107918541501</v>
      </c>
      <c r="BC7" s="25">
        <v>0.22934894702198599</v>
      </c>
      <c r="BD7" s="25">
        <v>1</v>
      </c>
      <c r="BE7" s="25">
        <v>0.34056260171083602</v>
      </c>
      <c r="BF7" s="25">
        <v>0.127466028114503</v>
      </c>
      <c r="BG7" s="25">
        <v>0.21137277305320401</v>
      </c>
      <c r="BH7" s="25">
        <v>-8.2952174923813696E-2</v>
      </c>
      <c r="BI7" s="26">
        <v>-0.24371545027236799</v>
      </c>
      <c r="BJ7" s="25">
        <v>6.7738973398937696E-2</v>
      </c>
      <c r="BK7" s="25">
        <v>4.9244661330549E-2</v>
      </c>
      <c r="BL7" s="25">
        <v>8.5949666693435595E-2</v>
      </c>
      <c r="BM7" s="25">
        <v>-0.13673103490414401</v>
      </c>
      <c r="BN7" s="25">
        <v>-9.1872836623547005E-2</v>
      </c>
      <c r="BO7" s="25">
        <v>0.22835787222939299</v>
      </c>
      <c r="BP7" s="25">
        <v>0.17911326722781901</v>
      </c>
      <c r="BQ7" s="25">
        <v>8.0504193595201903E-2</v>
      </c>
      <c r="BR7" s="25">
        <v>9.5997840025670203E-2</v>
      </c>
      <c r="BS7" s="25">
        <v>9.0215857266653807E-2</v>
      </c>
      <c r="BT7" s="26">
        <v>-0.125064900140892</v>
      </c>
    </row>
    <row r="8" spans="1:72" ht="21" x14ac:dyDescent="0.45">
      <c r="A8" s="16" t="s">
        <v>39</v>
      </c>
      <c r="B8" s="1"/>
      <c r="C8" s="9"/>
      <c r="D8" s="1"/>
      <c r="E8" s="1"/>
      <c r="F8" s="1"/>
      <c r="G8" s="9"/>
      <c r="H8" s="1"/>
      <c r="I8" s="6"/>
      <c r="K8" s="100"/>
      <c r="L8" s="39" t="s">
        <v>54</v>
      </c>
      <c r="M8" s="24">
        <v>346.0933</v>
      </c>
      <c r="N8" s="52">
        <v>1.6767000000000001</v>
      </c>
      <c r="O8" s="30">
        <v>1.0568</v>
      </c>
      <c r="P8" s="52">
        <v>6.9199999999999998E-2</v>
      </c>
      <c r="Q8" s="30">
        <v>1.4422999999999999</v>
      </c>
      <c r="R8" s="52">
        <v>-1.2189000000000001</v>
      </c>
      <c r="S8" s="30">
        <v>0.1469</v>
      </c>
      <c r="T8" s="49" t="s">
        <v>1</v>
      </c>
      <c r="U8" s="30">
        <v>-0.1976</v>
      </c>
      <c r="V8" s="30">
        <v>1.4091</v>
      </c>
      <c r="W8" s="30">
        <v>1.0773999999999999</v>
      </c>
      <c r="X8" s="46">
        <v>1.4025000000000001</v>
      </c>
      <c r="AY8" s="24">
        <v>6.1135192072107297E-2</v>
      </c>
      <c r="AZ8" s="25">
        <v>0.50573585860144099</v>
      </c>
      <c r="BA8" s="25">
        <v>7.3035434202609398E-2</v>
      </c>
      <c r="BB8" s="25">
        <v>2.36038394698895E-2</v>
      </c>
      <c r="BC8" s="25">
        <v>0.19218333654453401</v>
      </c>
      <c r="BD8" s="25">
        <v>0.34056260171083602</v>
      </c>
      <c r="BE8" s="25">
        <v>1</v>
      </c>
      <c r="BF8" s="25">
        <v>0.101119779508748</v>
      </c>
      <c r="BG8" s="25">
        <v>0.362942364817397</v>
      </c>
      <c r="BH8" s="25">
        <v>0.28449123405490701</v>
      </c>
      <c r="BI8" s="26">
        <v>-0.67858013095966396</v>
      </c>
      <c r="BJ8" s="25">
        <v>8.9330814936211297E-2</v>
      </c>
      <c r="BK8" s="25">
        <v>6.7239188204769804E-2</v>
      </c>
      <c r="BL8" s="25">
        <v>9.2807376432499297E-2</v>
      </c>
      <c r="BM8" s="25">
        <v>-0.24496358720197201</v>
      </c>
      <c r="BN8" s="25">
        <v>-0.12602428431405599</v>
      </c>
      <c r="BO8" s="25">
        <v>0.26270823982442199</v>
      </c>
      <c r="BP8" s="25">
        <v>0.32859353187496998</v>
      </c>
      <c r="BQ8" s="25">
        <v>0.18947154125061699</v>
      </c>
      <c r="BR8" s="25">
        <v>0.13651238634284599</v>
      </c>
      <c r="BS8" s="25">
        <v>0.104401501257864</v>
      </c>
      <c r="BT8" s="26">
        <v>-0.22789749151224301</v>
      </c>
    </row>
    <row r="9" spans="1:72" ht="21" x14ac:dyDescent="0.45">
      <c r="A9" s="16" t="s">
        <v>41</v>
      </c>
      <c r="B9" s="1"/>
      <c r="C9" s="9"/>
      <c r="D9" s="1"/>
      <c r="E9" s="1"/>
      <c r="F9" s="1"/>
      <c r="G9" s="9"/>
      <c r="H9" s="1"/>
      <c r="I9" s="6"/>
      <c r="K9" s="100"/>
      <c r="L9" s="39" t="s">
        <v>55</v>
      </c>
      <c r="M9" s="24">
        <v>330.06569999999999</v>
      </c>
      <c r="N9" s="52">
        <v>1.6951000000000001</v>
      </c>
      <c r="O9" s="30">
        <v>1.2092000000000001</v>
      </c>
      <c r="P9" s="30">
        <v>0.28310000000000002</v>
      </c>
      <c r="Q9" s="30">
        <v>1.5718000000000001</v>
      </c>
      <c r="R9" s="30">
        <v>-0.90049999999999997</v>
      </c>
      <c r="S9" s="30">
        <v>0.21840000000000001</v>
      </c>
      <c r="T9" s="30">
        <v>0.19889999999999999</v>
      </c>
      <c r="U9" s="49" t="s">
        <v>1</v>
      </c>
      <c r="V9" s="52">
        <v>1.6860999999999999</v>
      </c>
      <c r="W9" s="30">
        <v>1.2216</v>
      </c>
      <c r="X9" s="46">
        <v>1.4718</v>
      </c>
      <c r="AY9" s="24">
        <v>8.1633019062223797E-2</v>
      </c>
      <c r="AZ9" s="25">
        <v>6.7529775899469194E-2</v>
      </c>
      <c r="BA9" s="25">
        <v>0.113759977580888</v>
      </c>
      <c r="BB9" s="25">
        <v>1.6938226896995302E-2</v>
      </c>
      <c r="BC9" s="25">
        <v>0.349374631774935</v>
      </c>
      <c r="BD9" s="25">
        <v>0.127466028114503</v>
      </c>
      <c r="BE9" s="25">
        <v>0.101119779508748</v>
      </c>
      <c r="BF9" s="25">
        <v>1</v>
      </c>
      <c r="BG9" s="25">
        <v>2.7660164152181199E-2</v>
      </c>
      <c r="BH9" s="25">
        <v>-2.4195817263873098E-2</v>
      </c>
      <c r="BI9" s="26">
        <v>-0.114473730002656</v>
      </c>
      <c r="BJ9" s="25">
        <v>-8.1721242537929496E-3</v>
      </c>
      <c r="BK9" s="25">
        <v>3.04121236281365E-2</v>
      </c>
      <c r="BL9" s="25">
        <v>-5.7987167250453204E-3</v>
      </c>
      <c r="BM9" s="25">
        <v>-9.3878555378981807E-2</v>
      </c>
      <c r="BN9" s="25">
        <v>-6.8294861134159598E-2</v>
      </c>
      <c r="BO9" s="25">
        <v>-9.3127410388946091E-3</v>
      </c>
      <c r="BP9" s="25">
        <v>5.7367084759231003E-2</v>
      </c>
      <c r="BQ9" s="25">
        <v>1.8623915469308101E-2</v>
      </c>
      <c r="BR9" s="25">
        <v>5.7443926944144297E-2</v>
      </c>
      <c r="BS9" s="25">
        <v>0.18944088174990101</v>
      </c>
      <c r="BT9" s="26">
        <v>1.0151560926406299E-2</v>
      </c>
    </row>
    <row r="10" spans="1:72" ht="21" x14ac:dyDescent="0.45">
      <c r="A10" s="16" t="s">
        <v>43</v>
      </c>
      <c r="B10" s="1"/>
      <c r="C10" s="9"/>
      <c r="D10" s="1"/>
      <c r="E10" s="1"/>
      <c r="F10" s="1"/>
      <c r="G10" s="9"/>
      <c r="H10" s="1"/>
      <c r="I10" s="6"/>
      <c r="K10" s="100"/>
      <c r="L10" s="39" t="s">
        <v>56</v>
      </c>
      <c r="M10" s="24">
        <v>392.47789999999998</v>
      </c>
      <c r="N10" s="52">
        <v>1.5535000000000001</v>
      </c>
      <c r="O10" s="52">
        <v>-1.2173</v>
      </c>
      <c r="P10" s="52">
        <v>-1.7977000000000001</v>
      </c>
      <c r="Q10" s="30">
        <v>-0.33179999999999998</v>
      </c>
      <c r="R10" s="52">
        <v>-2.7334000000000001</v>
      </c>
      <c r="S10" s="30">
        <v>-0.2949</v>
      </c>
      <c r="T10" s="30">
        <v>-1.4080999999999999</v>
      </c>
      <c r="U10" s="52">
        <v>-1.6850000000000001</v>
      </c>
      <c r="V10" s="49" t="s">
        <v>1</v>
      </c>
      <c r="W10" s="52">
        <v>-1.2001999999999999</v>
      </c>
      <c r="X10" s="46">
        <v>-0.75700000000000001</v>
      </c>
      <c r="AY10" s="24">
        <v>8.4850342740319495E-2</v>
      </c>
      <c r="AZ10" s="25">
        <v>0.238289816969941</v>
      </c>
      <c r="BA10" s="25">
        <v>0.22991410442054599</v>
      </c>
      <c r="BB10" s="25">
        <v>2.69541451219035E-2</v>
      </c>
      <c r="BC10" s="25">
        <v>2.4146681740587501E-2</v>
      </c>
      <c r="BD10" s="25">
        <v>0.21137277305320401</v>
      </c>
      <c r="BE10" s="25">
        <v>0.362942364817397</v>
      </c>
      <c r="BF10" s="25">
        <v>2.7660164152181199E-2</v>
      </c>
      <c r="BG10" s="25">
        <v>1</v>
      </c>
      <c r="BH10" s="25">
        <v>-9.2241482532730304E-2</v>
      </c>
      <c r="BI10" s="26">
        <v>-0.23948303280446301</v>
      </c>
      <c r="BJ10" s="25">
        <v>8.22727763206305E-2</v>
      </c>
      <c r="BK10" s="25">
        <v>-2.4455947202129302E-2</v>
      </c>
      <c r="BL10" s="25">
        <v>0.14264721732569499</v>
      </c>
      <c r="BM10" s="25">
        <v>-0.11782773660937</v>
      </c>
      <c r="BN10" s="25">
        <v>-0.200418580307265</v>
      </c>
      <c r="BO10" s="25">
        <v>0.189774422026146</v>
      </c>
      <c r="BP10" s="25">
        <v>0.20525605599056401</v>
      </c>
      <c r="BQ10" s="25">
        <v>4.0992916502790598E-2</v>
      </c>
      <c r="BR10" s="25">
        <v>0.27215169570308301</v>
      </c>
      <c r="BS10" s="25">
        <v>2.7139983216197899E-2</v>
      </c>
      <c r="BT10" s="26">
        <v>1.8335396638242098E-2</v>
      </c>
    </row>
    <row r="11" spans="1:72" ht="21" x14ac:dyDescent="0.45">
      <c r="A11" s="16" t="s">
        <v>45</v>
      </c>
      <c r="B11" s="1"/>
      <c r="C11" s="9"/>
      <c r="D11" s="1"/>
      <c r="E11" s="1"/>
      <c r="F11" s="1"/>
      <c r="G11" s="9"/>
      <c r="H11" s="1"/>
      <c r="I11" s="6"/>
      <c r="K11" s="100"/>
      <c r="L11" s="39" t="s">
        <v>57</v>
      </c>
      <c r="M11" s="24">
        <v>436.7989</v>
      </c>
      <c r="N11" s="52">
        <v>1.6079000000000001</v>
      </c>
      <c r="O11" s="30">
        <v>-0.1472</v>
      </c>
      <c r="P11" s="52">
        <v>-1.5184</v>
      </c>
      <c r="Q11" s="30">
        <v>1.1325000000000001</v>
      </c>
      <c r="R11" s="52">
        <v>-2.3961999999999999</v>
      </c>
      <c r="S11" s="30">
        <v>-0.1144</v>
      </c>
      <c r="T11" s="30">
        <v>-1.0766</v>
      </c>
      <c r="U11" s="30">
        <v>-1.2204999999999999</v>
      </c>
      <c r="V11" s="52">
        <v>1.2007000000000001</v>
      </c>
      <c r="W11" s="49" t="s">
        <v>1</v>
      </c>
      <c r="X11" s="54">
        <v>2.6229</v>
      </c>
      <c r="AY11" s="24">
        <v>-7.1681790481399096E-2</v>
      </c>
      <c r="AZ11" s="25">
        <v>-9.4329783719537402E-2</v>
      </c>
      <c r="BA11" s="25">
        <v>-0.146030517155192</v>
      </c>
      <c r="BB11" s="25">
        <v>-0.29248479540001998</v>
      </c>
      <c r="BC11" s="25">
        <v>-9.1021260508608107E-2</v>
      </c>
      <c r="BD11" s="25">
        <v>-8.2952174923813696E-2</v>
      </c>
      <c r="BE11" s="25">
        <v>0.28449123405490701</v>
      </c>
      <c r="BF11" s="25">
        <v>-2.4195817263873098E-2</v>
      </c>
      <c r="BG11" s="25">
        <v>-9.2241482532730304E-2</v>
      </c>
      <c r="BH11" s="25">
        <v>1</v>
      </c>
      <c r="BI11" s="26">
        <v>-0.59446415721686396</v>
      </c>
      <c r="BJ11" s="25">
        <v>-5.44240751403385E-2</v>
      </c>
      <c r="BK11" s="25">
        <v>-5.2474742937586902E-2</v>
      </c>
      <c r="BL11" s="25">
        <v>-7.4138393527076796E-2</v>
      </c>
      <c r="BM11" s="25">
        <v>-0.17170587861765499</v>
      </c>
      <c r="BN11" s="25">
        <v>2.2279218002770301E-2</v>
      </c>
      <c r="BO11" s="25">
        <v>-7.6691490429870501E-2</v>
      </c>
      <c r="BP11" s="25">
        <v>-7.1060342332859697E-2</v>
      </c>
      <c r="BQ11" s="25">
        <v>0.15503734261645599</v>
      </c>
      <c r="BR11" s="25">
        <v>-3.9548637240342403E-2</v>
      </c>
      <c r="BS11" s="25">
        <v>3.9884344417443797E-3</v>
      </c>
      <c r="BT11" s="26">
        <v>-1.15676046058657E-2</v>
      </c>
    </row>
    <row r="12" spans="1:72" ht="21.4" thickBot="1" x14ac:dyDescent="0.5">
      <c r="A12" s="17" t="s">
        <v>47</v>
      </c>
      <c r="B12" s="7"/>
      <c r="C12" s="13"/>
      <c r="D12" s="7"/>
      <c r="E12" s="7"/>
      <c r="F12" s="7"/>
      <c r="G12" s="13"/>
      <c r="H12" s="7"/>
      <c r="I12" s="8"/>
      <c r="K12" s="100"/>
      <c r="L12" s="39" t="s">
        <v>58</v>
      </c>
      <c r="M12" s="27">
        <v>436.8288</v>
      </c>
      <c r="N12" s="53">
        <v>1.5886</v>
      </c>
      <c r="O12" s="53">
        <v>-3.2317999999999998</v>
      </c>
      <c r="P12" s="53">
        <v>-1.9676</v>
      </c>
      <c r="Q12" s="45">
        <v>0.5121</v>
      </c>
      <c r="R12" s="53">
        <v>-2.5939999999999999</v>
      </c>
      <c r="S12" s="45">
        <v>-0.184</v>
      </c>
      <c r="T12" s="45">
        <v>-1.4017999999999999</v>
      </c>
      <c r="U12" s="45">
        <v>-1.4708000000000001</v>
      </c>
      <c r="V12" s="45">
        <v>0.75739999999999996</v>
      </c>
      <c r="W12" s="53">
        <v>-2.6227999999999998</v>
      </c>
      <c r="X12" s="50" t="s">
        <v>1</v>
      </c>
      <c r="AY12" s="24">
        <v>-1.1630244364779E-2</v>
      </c>
      <c r="AZ12" s="25">
        <v>-0.71335673833387103</v>
      </c>
      <c r="BA12" s="25">
        <v>-9.2727643881410499E-2</v>
      </c>
      <c r="BB12" s="25">
        <v>6.3143057825409396E-2</v>
      </c>
      <c r="BC12" s="25">
        <v>-0.199681827215586</v>
      </c>
      <c r="BD12" s="25">
        <v>-0.24371545027236799</v>
      </c>
      <c r="BE12" s="25">
        <v>-0.67858013095966396</v>
      </c>
      <c r="BF12" s="25">
        <v>-0.114473730002656</v>
      </c>
      <c r="BG12" s="25">
        <v>-0.23948303280446301</v>
      </c>
      <c r="BH12" s="25">
        <v>-0.59446415721686396</v>
      </c>
      <c r="BI12" s="26">
        <v>1</v>
      </c>
      <c r="BJ12" s="25">
        <v>-5.0321191462641399E-2</v>
      </c>
      <c r="BK12" s="25">
        <v>-0.22093644331366</v>
      </c>
      <c r="BL12" s="25">
        <v>-8.3989910828933798E-2</v>
      </c>
      <c r="BM12" s="25">
        <v>0.30545933014937299</v>
      </c>
      <c r="BN12" s="25">
        <v>0.11128273918055299</v>
      </c>
      <c r="BO12" s="25">
        <v>-0.280145303478878</v>
      </c>
      <c r="BP12" s="25">
        <v>-0.28140474509928998</v>
      </c>
      <c r="BQ12" s="25">
        <v>-0.145330266228553</v>
      </c>
      <c r="BR12" s="25">
        <v>-0.15741077286827801</v>
      </c>
      <c r="BS12" s="25">
        <v>-0.13046494007256401</v>
      </c>
      <c r="BT12" s="26">
        <v>0.28565548667708801</v>
      </c>
    </row>
    <row r="13" spans="1:72" ht="21" x14ac:dyDescent="0.45">
      <c r="A13" s="15" t="s">
        <v>28</v>
      </c>
      <c r="B13" s="4"/>
      <c r="C13" s="12"/>
      <c r="D13" s="4"/>
      <c r="E13" s="4"/>
      <c r="F13" s="4"/>
      <c r="G13" s="12"/>
      <c r="H13" s="4"/>
      <c r="I13" s="5"/>
      <c r="K13" s="100"/>
      <c r="L13" s="39" t="s">
        <v>59</v>
      </c>
      <c r="M13" s="21">
        <v>173.35939999999999</v>
      </c>
      <c r="N13" s="51" t="s">
        <v>1</v>
      </c>
      <c r="O13" s="47">
        <v>-1.2397</v>
      </c>
      <c r="P13" s="47">
        <v>-0.87229999999999996</v>
      </c>
      <c r="Q13" s="47">
        <v>-0.90129999999999999</v>
      </c>
      <c r="R13" s="47">
        <v>-0.9385</v>
      </c>
      <c r="S13" s="57">
        <v>-1.1858</v>
      </c>
      <c r="T13" s="47">
        <v>-1.633</v>
      </c>
      <c r="U13" s="47">
        <v>-0.82509999999999994</v>
      </c>
      <c r="V13" s="47">
        <v>-1.0390999999999999</v>
      </c>
      <c r="W13" s="47">
        <v>-1.0246</v>
      </c>
      <c r="X13" s="48">
        <v>-0.90449999999999997</v>
      </c>
      <c r="AY13" s="21">
        <v>7.0136988040665302E-2</v>
      </c>
      <c r="AZ13" s="22">
        <v>8.5433128508463699E-2</v>
      </c>
      <c r="BA13" s="22">
        <v>4.20865452353976E-2</v>
      </c>
      <c r="BB13" s="22">
        <v>8.4917172772915106E-2</v>
      </c>
      <c r="BC13" s="22">
        <v>3.4062274967372103E-2</v>
      </c>
      <c r="BD13" s="22">
        <v>6.7738973398937696E-2</v>
      </c>
      <c r="BE13" s="22">
        <v>8.9330814936211297E-2</v>
      </c>
      <c r="BF13" s="22">
        <v>-8.1721242537929496E-3</v>
      </c>
      <c r="BG13" s="22">
        <v>8.22727763206305E-2</v>
      </c>
      <c r="BH13" s="22">
        <v>-5.44240751403385E-2</v>
      </c>
      <c r="BI13" s="23">
        <v>-5.0321191462641399E-2</v>
      </c>
      <c r="BJ13" s="22">
        <v>1</v>
      </c>
      <c r="BK13" s="22">
        <v>-4.5475159167405597E-2</v>
      </c>
      <c r="BL13" s="22">
        <v>0.19571909112230201</v>
      </c>
      <c r="BM13" s="22">
        <v>-2.4727372064864899E-2</v>
      </c>
      <c r="BN13" s="22">
        <v>-0.16880028180548601</v>
      </c>
      <c r="BO13" s="22">
        <v>0.24518188398937299</v>
      </c>
      <c r="BP13" s="22">
        <v>7.1896025126856403E-2</v>
      </c>
      <c r="BQ13" s="22">
        <v>1.3478962515459899E-2</v>
      </c>
      <c r="BR13" s="22">
        <v>7.6676131279599602E-2</v>
      </c>
      <c r="BS13" s="22">
        <v>-5.0722891948851304E-3</v>
      </c>
      <c r="BT13" s="23">
        <v>-2.0071604084271201E-2</v>
      </c>
    </row>
    <row r="14" spans="1:72" ht="21" x14ac:dyDescent="0.45">
      <c r="A14" s="16" t="s">
        <v>30</v>
      </c>
      <c r="B14" s="1"/>
      <c r="C14" s="9"/>
      <c r="D14" s="1"/>
      <c r="E14" s="1"/>
      <c r="F14" s="1"/>
      <c r="G14" s="9"/>
      <c r="H14" s="1"/>
      <c r="I14" s="6"/>
      <c r="K14" s="100"/>
      <c r="L14" s="39" t="s">
        <v>60</v>
      </c>
      <c r="M14" s="24">
        <v>1496.7134000000001</v>
      </c>
      <c r="N14" s="30">
        <v>1.2422</v>
      </c>
      <c r="O14" s="49" t="s">
        <v>1</v>
      </c>
      <c r="P14" s="55">
        <v>5.2081999999999997</v>
      </c>
      <c r="Q14" s="55">
        <v>4.8686999999999996</v>
      </c>
      <c r="R14" s="55">
        <v>4.9867999999999997</v>
      </c>
      <c r="S14" s="55">
        <v>-0.27750000000000002</v>
      </c>
      <c r="T14" s="55">
        <v>-1.5348999999999999</v>
      </c>
      <c r="U14" s="55">
        <v>9.7138000000000009</v>
      </c>
      <c r="V14" s="55">
        <v>0.67849999999999999</v>
      </c>
      <c r="W14" s="30">
        <v>1.1355999999999999</v>
      </c>
      <c r="X14" s="58">
        <v>6.8990999999999998</v>
      </c>
      <c r="AY14" s="24">
        <v>-4.4285743826667098E-2</v>
      </c>
      <c r="AZ14" s="25">
        <v>0.368839587092745</v>
      </c>
      <c r="BA14" s="25">
        <v>2.0940473411085101E-2</v>
      </c>
      <c r="BB14" s="25">
        <v>-0.10010298278719</v>
      </c>
      <c r="BC14" s="25">
        <v>0.125027062479596</v>
      </c>
      <c r="BD14" s="25">
        <v>4.9244661330549E-2</v>
      </c>
      <c r="BE14" s="25">
        <v>6.7239188204769804E-2</v>
      </c>
      <c r="BF14" s="25">
        <v>3.04121236281365E-2</v>
      </c>
      <c r="BG14" s="25">
        <v>-2.4455947202129302E-2</v>
      </c>
      <c r="BH14" s="25">
        <v>-5.2474742937586902E-2</v>
      </c>
      <c r="BI14" s="26">
        <v>-0.22093644331366</v>
      </c>
      <c r="BJ14" s="25">
        <v>-4.5475159167405597E-2</v>
      </c>
      <c r="BK14" s="25">
        <v>1</v>
      </c>
      <c r="BL14" s="25">
        <v>3.7716972933554797E-2</v>
      </c>
      <c r="BM14" s="25">
        <v>-0.23410393603412</v>
      </c>
      <c r="BN14" s="25">
        <v>0.120029080121591</v>
      </c>
      <c r="BO14" s="25">
        <v>0.14138447236117099</v>
      </c>
      <c r="BP14" s="25">
        <v>0.40475459253832002</v>
      </c>
      <c r="BQ14" s="25">
        <v>-0.51086292323754001</v>
      </c>
      <c r="BR14" s="25">
        <v>0.242394419377335</v>
      </c>
      <c r="BS14" s="25">
        <v>-4.6737735790827201E-3</v>
      </c>
      <c r="BT14" s="26">
        <v>-0.33057950830929</v>
      </c>
    </row>
    <row r="15" spans="1:72" ht="21" x14ac:dyDescent="0.45">
      <c r="A15" s="16" t="s">
        <v>32</v>
      </c>
      <c r="B15" s="1"/>
      <c r="C15" s="9"/>
      <c r="D15" s="1"/>
      <c r="E15" s="1"/>
      <c r="F15" s="1"/>
      <c r="G15" s="9"/>
      <c r="H15" s="1"/>
      <c r="I15" s="6"/>
      <c r="K15" s="100"/>
      <c r="L15" s="39" t="s">
        <v>61</v>
      </c>
      <c r="M15" s="24">
        <v>1423.8223</v>
      </c>
      <c r="N15" s="30">
        <v>0.87480000000000002</v>
      </c>
      <c r="O15" s="55">
        <v>-5.2080000000000002</v>
      </c>
      <c r="P15" s="49" t="s">
        <v>1</v>
      </c>
      <c r="Q15" s="30">
        <v>-0.31330000000000002</v>
      </c>
      <c r="R15" s="30">
        <v>-1.0127999999999999</v>
      </c>
      <c r="S15" s="30">
        <v>-1.0445</v>
      </c>
      <c r="T15" s="55">
        <v>-2.8148</v>
      </c>
      <c r="U15" s="55">
        <v>0.94030000000000002</v>
      </c>
      <c r="V15" s="30">
        <v>-0.73419999999999996</v>
      </c>
      <c r="W15" s="30">
        <v>-0.93220000000000003</v>
      </c>
      <c r="X15" s="58">
        <v>-0.48749999999999999</v>
      </c>
      <c r="AY15" s="24">
        <v>5.90384633349159E-2</v>
      </c>
      <c r="AZ15" s="25">
        <v>0.134705869049798</v>
      </c>
      <c r="BA15" s="25">
        <v>0.121040342357654</v>
      </c>
      <c r="BB15" s="25">
        <v>0.10188004441833801</v>
      </c>
      <c r="BC15" s="25">
        <v>2.4943636728735199E-2</v>
      </c>
      <c r="BD15" s="25">
        <v>8.5949666693435595E-2</v>
      </c>
      <c r="BE15" s="25">
        <v>9.2807376432499297E-2</v>
      </c>
      <c r="BF15" s="25">
        <v>-5.7987167250453204E-3</v>
      </c>
      <c r="BG15" s="25">
        <v>0.14264721732569499</v>
      </c>
      <c r="BH15" s="25">
        <v>-7.4138393527076796E-2</v>
      </c>
      <c r="BI15" s="26">
        <v>-8.3989910828933798E-2</v>
      </c>
      <c r="BJ15" s="25">
        <v>0.19571909112230201</v>
      </c>
      <c r="BK15" s="25">
        <v>3.7716972933554797E-2</v>
      </c>
      <c r="BL15" s="25">
        <v>1</v>
      </c>
      <c r="BM15" s="25">
        <v>-0.15928835041352901</v>
      </c>
      <c r="BN15" s="25">
        <v>-0.42086259216895899</v>
      </c>
      <c r="BO15" s="25">
        <v>0.21309814519701001</v>
      </c>
      <c r="BP15" s="25">
        <v>1.04879804208998E-2</v>
      </c>
      <c r="BQ15" s="25">
        <v>-0.105653273227847</v>
      </c>
      <c r="BR15" s="25">
        <v>0.17536653247549999</v>
      </c>
      <c r="BS15" s="25">
        <v>-5.8772278379368902E-2</v>
      </c>
      <c r="BT15" s="26">
        <v>-0.184517438323373</v>
      </c>
    </row>
    <row r="16" spans="1:72" ht="21" x14ac:dyDescent="0.45">
      <c r="A16" s="16" t="s">
        <v>34</v>
      </c>
      <c r="B16" s="1"/>
      <c r="C16" s="9"/>
      <c r="D16" s="1"/>
      <c r="E16" s="1"/>
      <c r="F16" s="1"/>
      <c r="G16" s="9"/>
      <c r="H16" s="1"/>
      <c r="I16" s="6"/>
      <c r="K16" s="100"/>
      <c r="L16" s="39" t="s">
        <v>62</v>
      </c>
      <c r="M16" s="24">
        <v>1459.7943</v>
      </c>
      <c r="N16" s="30">
        <v>0.90380000000000005</v>
      </c>
      <c r="O16" s="55">
        <v>-4.8685</v>
      </c>
      <c r="P16" s="30">
        <v>0.3135</v>
      </c>
      <c r="Q16" s="55" t="s">
        <v>1</v>
      </c>
      <c r="R16" s="30">
        <v>-0.51259999999999994</v>
      </c>
      <c r="S16" s="30">
        <v>-1.0026999999999999</v>
      </c>
      <c r="T16" s="55">
        <v>-2.6112000000000002</v>
      </c>
      <c r="U16" s="30">
        <v>1.1765000000000001</v>
      </c>
      <c r="V16" s="30">
        <v>-0.66210000000000002</v>
      </c>
      <c r="W16" s="30">
        <v>-0.7954</v>
      </c>
      <c r="X16" s="46">
        <v>-5.8099999999999999E-2</v>
      </c>
      <c r="AY16" s="24">
        <v>-1.00202547121478E-2</v>
      </c>
      <c r="AZ16" s="25">
        <v>-0.23000482838092301</v>
      </c>
      <c r="BA16" s="25">
        <v>-8.0733319602699097E-2</v>
      </c>
      <c r="BB16" s="25">
        <v>0.16610625525804101</v>
      </c>
      <c r="BC16" s="25">
        <v>-0.123731003569617</v>
      </c>
      <c r="BD16" s="25">
        <v>-0.13673103490414401</v>
      </c>
      <c r="BE16" s="25">
        <v>-0.24496358720197201</v>
      </c>
      <c r="BF16" s="25">
        <v>-9.3878555378981807E-2</v>
      </c>
      <c r="BG16" s="25">
        <v>-0.11782773660937</v>
      </c>
      <c r="BH16" s="25">
        <v>-0.17170587861765499</v>
      </c>
      <c r="BI16" s="26">
        <v>0.30545933014937299</v>
      </c>
      <c r="BJ16" s="25">
        <v>-2.4727372064864899E-2</v>
      </c>
      <c r="BK16" s="25">
        <v>-0.23410393603412</v>
      </c>
      <c r="BL16" s="25">
        <v>-0.15928835041352901</v>
      </c>
      <c r="BM16" s="25">
        <v>1</v>
      </c>
      <c r="BN16" s="25">
        <v>1.7852378555796401E-2</v>
      </c>
      <c r="BO16" s="25">
        <v>-0.13728795781745101</v>
      </c>
      <c r="BP16" s="25">
        <v>-8.1706972103168005E-2</v>
      </c>
      <c r="BQ16" s="25">
        <v>-0.22626018995195099</v>
      </c>
      <c r="BR16" s="25">
        <v>-0.16164868786432501</v>
      </c>
      <c r="BS16" s="25">
        <v>-0.13887725827125</v>
      </c>
      <c r="BT16" s="26">
        <v>0.14731484892772601</v>
      </c>
    </row>
    <row r="17" spans="1:72" ht="21" x14ac:dyDescent="0.45">
      <c r="A17" s="16" t="s">
        <v>36</v>
      </c>
      <c r="B17" s="1"/>
      <c r="C17" s="9"/>
      <c r="D17" s="1"/>
      <c r="E17" s="1"/>
      <c r="F17" s="1"/>
      <c r="G17" s="9"/>
      <c r="H17" s="1"/>
      <c r="I17" s="6"/>
      <c r="K17" s="100"/>
      <c r="L17" s="39" t="s">
        <v>63</v>
      </c>
      <c r="M17" s="24">
        <v>1534.0700999999999</v>
      </c>
      <c r="N17" s="30">
        <v>0.94099999999999995</v>
      </c>
      <c r="O17" s="55">
        <v>-4.9866000000000001</v>
      </c>
      <c r="P17" s="30">
        <v>1.0129999999999999</v>
      </c>
      <c r="Q17" s="30">
        <v>0.51280000000000003</v>
      </c>
      <c r="R17" s="49" t="s">
        <v>1</v>
      </c>
      <c r="S17" s="30">
        <v>-0.91539999999999999</v>
      </c>
      <c r="T17" s="55">
        <v>-2.5522</v>
      </c>
      <c r="U17" s="55">
        <v>2.4895999999999998</v>
      </c>
      <c r="V17" s="30">
        <v>-0.51629999999999998</v>
      </c>
      <c r="W17" s="30">
        <v>-0.60940000000000005</v>
      </c>
      <c r="X17" s="46">
        <v>0.66349999999999998</v>
      </c>
      <c r="AY17" s="24">
        <v>-8.0191420245295103E-2</v>
      </c>
      <c r="AZ17" s="25">
        <v>-0.105298509500669</v>
      </c>
      <c r="BA17" s="25">
        <v>-9.1539411474489699E-2</v>
      </c>
      <c r="BB17" s="25">
        <v>-0.112972290074653</v>
      </c>
      <c r="BC17" s="25">
        <v>-5.1399680071347202E-2</v>
      </c>
      <c r="BD17" s="25">
        <v>-9.1872836623547005E-2</v>
      </c>
      <c r="BE17" s="25">
        <v>-0.12602428431405599</v>
      </c>
      <c r="BF17" s="25">
        <v>-6.8294861134159598E-2</v>
      </c>
      <c r="BG17" s="25">
        <v>-0.200418580307265</v>
      </c>
      <c r="BH17" s="25">
        <v>2.2279218002770301E-2</v>
      </c>
      <c r="BI17" s="26">
        <v>0.11128273918055299</v>
      </c>
      <c r="BJ17" s="25">
        <v>-0.16880028180548601</v>
      </c>
      <c r="BK17" s="25">
        <v>0.120029080121591</v>
      </c>
      <c r="BL17" s="25">
        <v>-0.42086259216895899</v>
      </c>
      <c r="BM17" s="25">
        <v>1.7852378555796401E-2</v>
      </c>
      <c r="BN17" s="25">
        <v>1</v>
      </c>
      <c r="BO17" s="25">
        <v>-0.102756020011798</v>
      </c>
      <c r="BP17" s="25">
        <v>3.6918417809063797E-2</v>
      </c>
      <c r="BQ17" s="25">
        <v>-0.31312241287409798</v>
      </c>
      <c r="BR17" s="25">
        <v>-0.18769699360398201</v>
      </c>
      <c r="BS17" s="25">
        <v>-0.13188432345381701</v>
      </c>
      <c r="BT17" s="26">
        <v>-0.19451927929785301</v>
      </c>
    </row>
    <row r="18" spans="1:72" ht="21" x14ac:dyDescent="0.45">
      <c r="A18" s="16" t="s">
        <v>38</v>
      </c>
      <c r="B18" s="1"/>
      <c r="C18" s="9"/>
      <c r="D18" s="1"/>
      <c r="E18" s="1"/>
      <c r="F18" s="1"/>
      <c r="G18" s="9"/>
      <c r="H18" s="1"/>
      <c r="I18" s="6"/>
      <c r="K18" s="100"/>
      <c r="L18" s="39" t="s">
        <v>64</v>
      </c>
      <c r="M18" s="24">
        <v>356.09629999999999</v>
      </c>
      <c r="N18" s="30">
        <v>1.1886000000000001</v>
      </c>
      <c r="O18" s="55">
        <v>0.2787</v>
      </c>
      <c r="P18" s="30">
        <v>1.0456000000000001</v>
      </c>
      <c r="Q18" s="30">
        <v>1.0039</v>
      </c>
      <c r="R18" s="30">
        <v>0.91649999999999998</v>
      </c>
      <c r="S18" s="49" t="s">
        <v>1</v>
      </c>
      <c r="T18" s="55">
        <v>-0.5806</v>
      </c>
      <c r="U18" s="30">
        <v>1.1646000000000001</v>
      </c>
      <c r="V18" s="30">
        <v>0.57809999999999995</v>
      </c>
      <c r="W18" s="30">
        <v>0.66490000000000005</v>
      </c>
      <c r="X18" s="46">
        <v>1.0004</v>
      </c>
      <c r="AY18" s="24">
        <v>5.4445401516497197E-2</v>
      </c>
      <c r="AZ18" s="25">
        <v>0.39302699116052497</v>
      </c>
      <c r="BA18" s="25">
        <v>7.6881818834566004E-2</v>
      </c>
      <c r="BB18" s="25">
        <v>0.10825310711564</v>
      </c>
      <c r="BC18" s="25">
        <v>6.8235405322048595E-2</v>
      </c>
      <c r="BD18" s="25">
        <v>0.22835787222939299</v>
      </c>
      <c r="BE18" s="25">
        <v>0.26270823982442199</v>
      </c>
      <c r="BF18" s="25">
        <v>-9.3127410388946091E-3</v>
      </c>
      <c r="BG18" s="25">
        <v>0.189774422026146</v>
      </c>
      <c r="BH18" s="25">
        <v>-7.6691490429870501E-2</v>
      </c>
      <c r="BI18" s="26">
        <v>-0.280145303478878</v>
      </c>
      <c r="BJ18" s="25">
        <v>0.24518188398937299</v>
      </c>
      <c r="BK18" s="25">
        <v>0.14138447236117099</v>
      </c>
      <c r="BL18" s="25">
        <v>0.21309814519701001</v>
      </c>
      <c r="BM18" s="25">
        <v>-0.13728795781745101</v>
      </c>
      <c r="BN18" s="25">
        <v>-0.102756020011798</v>
      </c>
      <c r="BO18" s="25">
        <v>1</v>
      </c>
      <c r="BP18" s="25">
        <v>0.34984851010805301</v>
      </c>
      <c r="BQ18" s="25">
        <v>2.3257947840234501E-2</v>
      </c>
      <c r="BR18" s="25">
        <v>0.17852996821845599</v>
      </c>
      <c r="BS18" s="25">
        <v>3.1633167553548502E-2</v>
      </c>
      <c r="BT18" s="26">
        <v>-0.28888724040521402</v>
      </c>
    </row>
    <row r="19" spans="1:72" ht="21" x14ac:dyDescent="0.45">
      <c r="A19" s="16" t="s">
        <v>40</v>
      </c>
      <c r="B19" s="1"/>
      <c r="C19" s="9"/>
      <c r="D19" s="1"/>
      <c r="E19" s="1"/>
      <c r="F19" s="1"/>
      <c r="G19" s="9"/>
      <c r="H19" s="1"/>
      <c r="I19" s="6"/>
      <c r="K19" s="100"/>
      <c r="L19" s="39" t="s">
        <v>65</v>
      </c>
      <c r="M19" s="24">
        <v>516.42269999999996</v>
      </c>
      <c r="N19" s="30">
        <v>1.6356999999999999</v>
      </c>
      <c r="O19" s="55">
        <v>1.5357000000000001</v>
      </c>
      <c r="P19" s="55">
        <v>2.8155999999999999</v>
      </c>
      <c r="Q19" s="55">
        <v>2.6120000000000001</v>
      </c>
      <c r="R19" s="55">
        <v>2.5529999999999999</v>
      </c>
      <c r="S19" s="55">
        <v>0.58209999999999995</v>
      </c>
      <c r="T19" s="49" t="s">
        <v>1</v>
      </c>
      <c r="U19" s="55">
        <v>2.9897</v>
      </c>
      <c r="V19" s="55">
        <v>1.4802999999999999</v>
      </c>
      <c r="W19" s="55">
        <v>1.8754</v>
      </c>
      <c r="X19" s="58">
        <v>2.7225000000000001</v>
      </c>
      <c r="AY19" s="24">
        <v>1.72536372647773E-2</v>
      </c>
      <c r="AZ19" s="25">
        <v>0.375441500498299</v>
      </c>
      <c r="BA19" s="25">
        <v>8.5531084084489895E-2</v>
      </c>
      <c r="BB19" s="25">
        <v>8.3465681244694903E-2</v>
      </c>
      <c r="BC19" s="25">
        <v>0.156344756958541</v>
      </c>
      <c r="BD19" s="25">
        <v>0.17911326722781901</v>
      </c>
      <c r="BE19" s="25">
        <v>0.32859353187496998</v>
      </c>
      <c r="BF19" s="25">
        <v>5.7367084759231003E-2</v>
      </c>
      <c r="BG19" s="25">
        <v>0.20525605599056401</v>
      </c>
      <c r="BH19" s="25">
        <v>-7.1060342332859697E-2</v>
      </c>
      <c r="BI19" s="26">
        <v>-0.28140474509928998</v>
      </c>
      <c r="BJ19" s="25">
        <v>7.1896025126856403E-2</v>
      </c>
      <c r="BK19" s="25">
        <v>0.40475459253832002</v>
      </c>
      <c r="BL19" s="25">
        <v>1.04879804208998E-2</v>
      </c>
      <c r="BM19" s="25">
        <v>-8.1706972103168005E-2</v>
      </c>
      <c r="BN19" s="25">
        <v>3.6918417809063797E-2</v>
      </c>
      <c r="BO19" s="25">
        <v>0.34984851010805301</v>
      </c>
      <c r="BP19" s="25">
        <v>1</v>
      </c>
      <c r="BQ19" s="25">
        <v>-0.22005608294502399</v>
      </c>
      <c r="BR19" s="25">
        <v>0.374673001460125</v>
      </c>
      <c r="BS19" s="25">
        <v>0.11384745995894099</v>
      </c>
      <c r="BT19" s="26">
        <v>-0.28342065749030998</v>
      </c>
    </row>
    <row r="20" spans="1:72" ht="21" x14ac:dyDescent="0.45">
      <c r="A20" s="16" t="s">
        <v>42</v>
      </c>
      <c r="B20" s="1"/>
      <c r="C20" s="9"/>
      <c r="D20" s="1"/>
      <c r="E20" s="1"/>
      <c r="F20" s="1"/>
      <c r="G20" s="9"/>
      <c r="H20" s="1"/>
      <c r="I20" s="6"/>
      <c r="K20" s="100"/>
      <c r="L20" s="39" t="s">
        <v>66</v>
      </c>
      <c r="M20" s="24">
        <v>1602.8613</v>
      </c>
      <c r="N20" s="30">
        <v>0.82750000000000001</v>
      </c>
      <c r="O20" s="55">
        <v>-9.7136999999999993</v>
      </c>
      <c r="P20" s="55">
        <v>-0.94010000000000005</v>
      </c>
      <c r="Q20" s="30">
        <v>-1.1761999999999999</v>
      </c>
      <c r="R20" s="55">
        <v>-2.4893999999999998</v>
      </c>
      <c r="S20" s="30">
        <v>-1.1635</v>
      </c>
      <c r="T20" s="55">
        <v>-2.9889000000000001</v>
      </c>
      <c r="U20" s="49" t="s">
        <v>1</v>
      </c>
      <c r="V20" s="30">
        <v>-0.97570000000000001</v>
      </c>
      <c r="W20" s="30">
        <v>-1.2490000000000001</v>
      </c>
      <c r="X20" s="58">
        <v>-2.0581999999999998</v>
      </c>
      <c r="AY20" s="24">
        <v>4.32147709089774E-2</v>
      </c>
      <c r="AZ20" s="25">
        <v>1.7332725709302201E-2</v>
      </c>
      <c r="BA20" s="25">
        <v>4.4997637181674599E-3</v>
      </c>
      <c r="BB20" s="25">
        <v>4.67662939528024E-2</v>
      </c>
      <c r="BC20" s="25">
        <v>3.3731502945926199E-3</v>
      </c>
      <c r="BD20" s="25">
        <v>8.0504193595201903E-2</v>
      </c>
      <c r="BE20" s="25">
        <v>0.18947154125061699</v>
      </c>
      <c r="BF20" s="25">
        <v>1.8623915469308101E-2</v>
      </c>
      <c r="BG20" s="25">
        <v>4.0992916502790598E-2</v>
      </c>
      <c r="BH20" s="25">
        <v>0.15503734261645599</v>
      </c>
      <c r="BI20" s="26">
        <v>-0.145330266228553</v>
      </c>
      <c r="BJ20" s="25">
        <v>1.3478962515459899E-2</v>
      </c>
      <c r="BK20" s="25">
        <v>-0.51086292323754001</v>
      </c>
      <c r="BL20" s="25">
        <v>-0.105653273227847</v>
      </c>
      <c r="BM20" s="25">
        <v>-0.22626018995195099</v>
      </c>
      <c r="BN20" s="25">
        <v>-0.31312241287409798</v>
      </c>
      <c r="BO20" s="25">
        <v>2.3257947840234501E-2</v>
      </c>
      <c r="BP20" s="25">
        <v>-0.22005608294502399</v>
      </c>
      <c r="BQ20" s="25">
        <v>1</v>
      </c>
      <c r="BR20" s="25">
        <v>-0.228394303948106</v>
      </c>
      <c r="BS20" s="25">
        <v>0.143809823108246</v>
      </c>
      <c r="BT20" s="26">
        <v>-0.33907112601921002</v>
      </c>
    </row>
    <row r="21" spans="1:72" ht="21" x14ac:dyDescent="0.45">
      <c r="A21" s="16" t="s">
        <v>44</v>
      </c>
      <c r="B21" s="1"/>
      <c r="C21" s="9"/>
      <c r="D21" s="1"/>
      <c r="E21" s="1"/>
      <c r="F21" s="1"/>
      <c r="G21" s="9"/>
      <c r="H21" s="1"/>
      <c r="I21" s="6"/>
      <c r="K21" s="100"/>
      <c r="L21" s="39" t="s">
        <v>67</v>
      </c>
      <c r="M21" s="24">
        <v>639.00360000000001</v>
      </c>
      <c r="N21" s="30">
        <v>1.0416000000000001</v>
      </c>
      <c r="O21" s="55">
        <v>-0.67779999999999996</v>
      </c>
      <c r="P21" s="30">
        <v>0.73499999999999999</v>
      </c>
      <c r="Q21" s="30">
        <v>0.66279999999999994</v>
      </c>
      <c r="R21" s="30">
        <v>0.51700000000000002</v>
      </c>
      <c r="S21" s="30">
        <v>-0.57669999999999999</v>
      </c>
      <c r="T21" s="55">
        <v>-1.4791000000000001</v>
      </c>
      <c r="U21" s="30">
        <v>0.97640000000000005</v>
      </c>
      <c r="V21" s="49" t="s">
        <v>1</v>
      </c>
      <c r="W21" s="30">
        <v>8.1299999999999997E-2</v>
      </c>
      <c r="X21" s="46">
        <v>0.6341</v>
      </c>
      <c r="AY21" s="24">
        <v>4.1043670105459298E-2</v>
      </c>
      <c r="AZ21" s="25">
        <v>0.190039321694536</v>
      </c>
      <c r="BA21" s="25">
        <v>0.14054673559849001</v>
      </c>
      <c r="BB21" s="25">
        <v>1.5928596795379699E-2</v>
      </c>
      <c r="BC21" s="25">
        <v>6.9647541728659695E-2</v>
      </c>
      <c r="BD21" s="25">
        <v>9.5997840025670203E-2</v>
      </c>
      <c r="BE21" s="25">
        <v>0.13651238634284599</v>
      </c>
      <c r="BF21" s="25">
        <v>5.7443926944144297E-2</v>
      </c>
      <c r="BG21" s="25">
        <v>0.27215169570308301</v>
      </c>
      <c r="BH21" s="25">
        <v>-3.9548637240342403E-2</v>
      </c>
      <c r="BI21" s="26">
        <v>-0.15741077286827801</v>
      </c>
      <c r="BJ21" s="25">
        <v>7.6676131279599602E-2</v>
      </c>
      <c r="BK21" s="25">
        <v>0.242394419377335</v>
      </c>
      <c r="BL21" s="25">
        <v>0.17536653247549999</v>
      </c>
      <c r="BM21" s="25">
        <v>-0.16164868786432501</v>
      </c>
      <c r="BN21" s="25">
        <v>-0.18769699360398201</v>
      </c>
      <c r="BO21" s="25">
        <v>0.17852996821845599</v>
      </c>
      <c r="BP21" s="25">
        <v>0.374673001460125</v>
      </c>
      <c r="BQ21" s="25">
        <v>-0.228394303948106</v>
      </c>
      <c r="BR21" s="25">
        <v>1</v>
      </c>
      <c r="BS21" s="25">
        <v>-7.5086719416278601E-4</v>
      </c>
      <c r="BT21" s="26">
        <v>8.5481848624387406E-3</v>
      </c>
    </row>
    <row r="22" spans="1:72" ht="21" x14ac:dyDescent="0.45">
      <c r="A22" s="16" t="s">
        <v>46</v>
      </c>
      <c r="B22" s="1"/>
      <c r="C22" s="9"/>
      <c r="D22" s="1"/>
      <c r="E22" s="1"/>
      <c r="F22" s="1"/>
      <c r="G22" s="9"/>
      <c r="H22" s="1"/>
      <c r="I22" s="6"/>
      <c r="K22" s="100"/>
      <c r="L22" s="39" t="s">
        <v>68</v>
      </c>
      <c r="M22" s="24">
        <v>866.13829999999996</v>
      </c>
      <c r="N22" s="30">
        <v>1.0271999999999999</v>
      </c>
      <c r="O22" s="30">
        <v>-1.135</v>
      </c>
      <c r="P22" s="30">
        <v>0.93269999999999997</v>
      </c>
      <c r="Q22" s="30">
        <v>0.79600000000000004</v>
      </c>
      <c r="R22" s="30">
        <v>0.61</v>
      </c>
      <c r="S22" s="30">
        <v>-0.66359999999999997</v>
      </c>
      <c r="T22" s="55">
        <v>-1.8744000000000001</v>
      </c>
      <c r="U22" s="30">
        <v>1.2497</v>
      </c>
      <c r="V22" s="30">
        <v>-8.0399999999999999E-2</v>
      </c>
      <c r="W22" s="49" t="s">
        <v>1</v>
      </c>
      <c r="X22" s="46">
        <v>0.79210000000000003</v>
      </c>
      <c r="AY22" s="24">
        <v>8.6201508540290801E-3</v>
      </c>
      <c r="AZ22" s="25">
        <v>0.13725772045297199</v>
      </c>
      <c r="BA22" s="25">
        <v>3.8457916655361399E-2</v>
      </c>
      <c r="BB22" s="25">
        <v>1.5911754221296402E-2</v>
      </c>
      <c r="BC22" s="25">
        <v>0.16658922843562399</v>
      </c>
      <c r="BD22" s="25">
        <v>9.0215857266653807E-2</v>
      </c>
      <c r="BE22" s="25">
        <v>0.104401501257864</v>
      </c>
      <c r="BF22" s="25">
        <v>0.18944088174990101</v>
      </c>
      <c r="BG22" s="25">
        <v>2.7139983216197899E-2</v>
      </c>
      <c r="BH22" s="25">
        <v>3.9884344417443797E-3</v>
      </c>
      <c r="BI22" s="26">
        <v>-0.13046494007256401</v>
      </c>
      <c r="BJ22" s="25">
        <v>-5.0722891948851304E-3</v>
      </c>
      <c r="BK22" s="25">
        <v>-4.6737735790827201E-3</v>
      </c>
      <c r="BL22" s="25">
        <v>-5.8772278379368902E-2</v>
      </c>
      <c r="BM22" s="25">
        <v>-0.13887725827125</v>
      </c>
      <c r="BN22" s="25">
        <v>-0.13188432345381701</v>
      </c>
      <c r="BO22" s="25">
        <v>3.1633167553548502E-2</v>
      </c>
      <c r="BP22" s="25">
        <v>0.11384745995894099</v>
      </c>
      <c r="BQ22" s="25">
        <v>0.143809823108246</v>
      </c>
      <c r="BR22" s="25">
        <v>-7.5086719416278601E-4</v>
      </c>
      <c r="BS22" s="25">
        <v>1</v>
      </c>
      <c r="BT22" s="26">
        <v>-0.14896494926437601</v>
      </c>
    </row>
    <row r="23" spans="1:72" ht="21.4" thickBot="1" x14ac:dyDescent="0.5">
      <c r="A23" s="17" t="s">
        <v>48</v>
      </c>
      <c r="B23" s="7"/>
      <c r="C23" s="13"/>
      <c r="D23" s="7"/>
      <c r="E23" s="7"/>
      <c r="F23" s="7"/>
      <c r="G23" s="13"/>
      <c r="H23" s="7"/>
      <c r="I23" s="8"/>
      <c r="K23" s="100"/>
      <c r="L23" s="39" t="s">
        <v>69</v>
      </c>
      <c r="M23" s="27">
        <v>1576.6784</v>
      </c>
      <c r="N23" s="45">
        <v>0.90700000000000003</v>
      </c>
      <c r="O23" s="56">
        <v>-6.899</v>
      </c>
      <c r="P23" s="45">
        <v>0.48759999999999998</v>
      </c>
      <c r="Q23" s="45">
        <v>5.8299999999999998E-2</v>
      </c>
      <c r="R23" s="45">
        <v>-0.6633</v>
      </c>
      <c r="S23" s="45">
        <v>-0.99929999999999997</v>
      </c>
      <c r="T23" s="56">
        <v>-2.7216999999999998</v>
      </c>
      <c r="U23" s="45">
        <v>2.0583</v>
      </c>
      <c r="V23" s="45">
        <v>-0.63339999999999996</v>
      </c>
      <c r="W23" s="45">
        <v>-0.79149999999999998</v>
      </c>
      <c r="X23" s="50" t="s">
        <v>1</v>
      </c>
      <c r="AY23" s="27">
        <v>9.3505113594371202E-4</v>
      </c>
      <c r="AZ23" s="28">
        <v>-0.35682549592104201</v>
      </c>
      <c r="BA23" s="28">
        <v>-3.1093266906781301E-2</v>
      </c>
      <c r="BB23" s="28">
        <v>-5.4183492884349697E-2</v>
      </c>
      <c r="BC23" s="28">
        <v>-8.8868550729777201E-2</v>
      </c>
      <c r="BD23" s="28">
        <v>-0.125064900140892</v>
      </c>
      <c r="BE23" s="28">
        <v>-0.22789749151224301</v>
      </c>
      <c r="BF23" s="28">
        <v>1.0151560926406299E-2</v>
      </c>
      <c r="BG23" s="28">
        <v>1.8335396638242098E-2</v>
      </c>
      <c r="BH23" s="28">
        <v>-1.15676046058657E-2</v>
      </c>
      <c r="BI23" s="29">
        <v>0.28565548667708801</v>
      </c>
      <c r="BJ23" s="28">
        <v>-2.0071604084271201E-2</v>
      </c>
      <c r="BK23" s="28">
        <v>-0.33057950830929</v>
      </c>
      <c r="BL23" s="28">
        <v>-0.184517438323373</v>
      </c>
      <c r="BM23" s="28">
        <v>0.14731484892772601</v>
      </c>
      <c r="BN23" s="28">
        <v>-0.19451927929785301</v>
      </c>
      <c r="BO23" s="28">
        <v>-0.28888724040521402</v>
      </c>
      <c r="BP23" s="28">
        <v>-0.28342065749030998</v>
      </c>
      <c r="BQ23" s="28">
        <v>-0.33907112601921002</v>
      </c>
      <c r="BR23" s="28">
        <v>8.5481848624387406E-3</v>
      </c>
      <c r="BS23" s="28">
        <v>-0.14896494926437601</v>
      </c>
      <c r="BT23" s="29">
        <v>1</v>
      </c>
    </row>
    <row r="24" spans="1:72" ht="14.25" customHeight="1" x14ac:dyDescent="0.45">
      <c r="A24" s="18" t="s">
        <v>17</v>
      </c>
      <c r="B24" s="3">
        <v>5174</v>
      </c>
      <c r="C24" s="11">
        <v>5.2377E-2</v>
      </c>
      <c r="D24" s="3">
        <v>8.2726450000000007</v>
      </c>
      <c r="E24" s="3">
        <v>-60</v>
      </c>
      <c r="F24" s="3">
        <v>-4</v>
      </c>
      <c r="G24" s="11">
        <v>0</v>
      </c>
      <c r="H24" s="3">
        <v>4</v>
      </c>
      <c r="I24" s="3">
        <v>86</v>
      </c>
      <c r="L24" s="40" t="s">
        <v>121</v>
      </c>
      <c r="M24" s="21">
        <v>1E-4</v>
      </c>
      <c r="N24" s="22" t="s">
        <v>1</v>
      </c>
      <c r="O24" s="22" t="s">
        <v>1</v>
      </c>
      <c r="P24" s="22" t="s">
        <v>1</v>
      </c>
      <c r="Q24" s="22" t="s">
        <v>1</v>
      </c>
      <c r="R24" s="22" t="s">
        <v>1</v>
      </c>
      <c r="S24" s="22" t="s">
        <v>1</v>
      </c>
      <c r="T24" s="22" t="s">
        <v>1</v>
      </c>
      <c r="U24" s="22" t="s">
        <v>1</v>
      </c>
      <c r="V24" s="22" t="s">
        <v>1</v>
      </c>
      <c r="W24" s="22" t="s">
        <v>1</v>
      </c>
      <c r="X24" s="23" t="s">
        <v>1</v>
      </c>
    </row>
    <row r="25" spans="1:72" x14ac:dyDescent="0.45">
      <c r="A25" s="19" t="s">
        <v>18</v>
      </c>
      <c r="B25" s="1">
        <v>5174</v>
      </c>
      <c r="C25" s="9">
        <v>-5.5199999999999997E-4</v>
      </c>
      <c r="D25" s="1">
        <v>3.5215999999999997E-2</v>
      </c>
      <c r="E25" s="1">
        <v>-0.1729</v>
      </c>
      <c r="F25" s="1">
        <v>-2.1845E-2</v>
      </c>
      <c r="G25" s="9">
        <v>-1.14E-3</v>
      </c>
      <c r="H25" s="1">
        <v>1.9885E-2</v>
      </c>
      <c r="I25" s="1">
        <v>0.13288</v>
      </c>
      <c r="L25" s="40" t="s">
        <v>3</v>
      </c>
      <c r="M25" s="24">
        <v>-6.3605999999999998</v>
      </c>
      <c r="N25" s="25">
        <v>-6.3323</v>
      </c>
      <c r="O25" s="25">
        <v>-6.3331</v>
      </c>
      <c r="P25" s="25">
        <v>-6.3330000000000002</v>
      </c>
      <c r="Q25" s="25">
        <v>-6.3330000000000002</v>
      </c>
      <c r="R25" s="25">
        <v>-6.3331</v>
      </c>
      <c r="S25" s="25">
        <v>-6.3330000000000002</v>
      </c>
      <c r="T25" s="25">
        <v>-6.3327999999999998</v>
      </c>
      <c r="U25" s="25">
        <v>-6.3331</v>
      </c>
      <c r="V25" s="25">
        <v>-6.3330000000000002</v>
      </c>
      <c r="W25" s="25">
        <v>-6.3331</v>
      </c>
      <c r="X25" s="26">
        <v>-6.3331</v>
      </c>
      <c r="AY25" t="s">
        <v>87</v>
      </c>
    </row>
    <row r="26" spans="1:72" x14ac:dyDescent="0.45">
      <c r="A26" s="19" t="s">
        <v>19</v>
      </c>
      <c r="B26" s="1">
        <v>5174</v>
      </c>
      <c r="C26" s="9">
        <v>0.39382899999999998</v>
      </c>
      <c r="D26" s="1">
        <v>22.192036000000002</v>
      </c>
      <c r="E26" s="1">
        <v>-76.221879999999999</v>
      </c>
      <c r="F26" s="1">
        <v>-14.41215</v>
      </c>
      <c r="G26" s="9">
        <v>0.40755000000000002</v>
      </c>
      <c r="H26" s="1">
        <v>14.922205</v>
      </c>
      <c r="I26" s="1">
        <v>87.638859999999994</v>
      </c>
      <c r="L26" s="40" t="s">
        <v>4</v>
      </c>
      <c r="M26" s="24">
        <v>0.30620000000000003</v>
      </c>
      <c r="N26" s="25">
        <v>0.30609999999999998</v>
      </c>
      <c r="O26" s="25">
        <v>0.30599999999999999</v>
      </c>
      <c r="P26" s="25">
        <v>0.30599999999999999</v>
      </c>
      <c r="Q26" s="25">
        <v>0.30590000000000001</v>
      </c>
      <c r="R26" s="25">
        <v>0.30590000000000001</v>
      </c>
      <c r="S26" s="25">
        <v>0.30609999999999998</v>
      </c>
      <c r="T26" s="25">
        <v>0.30599999999999999</v>
      </c>
      <c r="U26" s="25">
        <v>0.30609999999999998</v>
      </c>
      <c r="V26" s="25">
        <v>0.30620000000000003</v>
      </c>
      <c r="W26" s="25">
        <v>0.30599999999999999</v>
      </c>
      <c r="X26" s="26">
        <v>0.30599999999999999</v>
      </c>
      <c r="BA26" t="s">
        <v>27</v>
      </c>
      <c r="BB26" t="s">
        <v>29</v>
      </c>
      <c r="BC26" t="s">
        <v>31</v>
      </c>
      <c r="BD26" t="s">
        <v>33</v>
      </c>
      <c r="BE26" t="s">
        <v>35</v>
      </c>
      <c r="BF26" t="s">
        <v>37</v>
      </c>
      <c r="BG26" t="s">
        <v>39</v>
      </c>
      <c r="BH26" t="s">
        <v>41</v>
      </c>
      <c r="BI26" t="s">
        <v>43</v>
      </c>
      <c r="BJ26" t="s">
        <v>45</v>
      </c>
      <c r="BK26" t="s">
        <v>47</v>
      </c>
    </row>
    <row r="27" spans="1:72" ht="14.65" thickBot="1" x14ac:dyDescent="0.5">
      <c r="A27" s="19" t="s">
        <v>20</v>
      </c>
      <c r="B27" s="1">
        <v>5174</v>
      </c>
      <c r="C27" s="9">
        <v>0.15707399999999999</v>
      </c>
      <c r="D27" s="1">
        <v>14.813822999999999</v>
      </c>
      <c r="E27" s="1">
        <v>-54.241480000000003</v>
      </c>
      <c r="F27" s="1">
        <v>-9.651878</v>
      </c>
      <c r="G27" s="9">
        <v>0.12485499999999999</v>
      </c>
      <c r="H27" s="1">
        <v>9.7849730000000008</v>
      </c>
      <c r="I27" s="1">
        <v>52.775010000000002</v>
      </c>
      <c r="L27" s="40" t="s">
        <v>5</v>
      </c>
      <c r="M27" s="24">
        <v>-0.97840000000000005</v>
      </c>
      <c r="N27" s="25">
        <v>-0.95630000000000004</v>
      </c>
      <c r="O27" s="25">
        <v>-0.95660000000000001</v>
      </c>
      <c r="P27" s="25">
        <v>-0.95650000000000002</v>
      </c>
      <c r="Q27" s="25">
        <v>-0.95660000000000001</v>
      </c>
      <c r="R27" s="25">
        <v>-0.95660000000000001</v>
      </c>
      <c r="S27" s="25">
        <v>-0.95660000000000001</v>
      </c>
      <c r="T27" s="25">
        <v>-0.95640000000000003</v>
      </c>
      <c r="U27" s="25">
        <v>-0.95660000000000001</v>
      </c>
      <c r="V27" s="25">
        <v>-0.95660000000000001</v>
      </c>
      <c r="W27" s="25">
        <v>-0.95650000000000002</v>
      </c>
      <c r="X27" s="26">
        <v>-0.95660000000000001</v>
      </c>
      <c r="BA27">
        <f t="array" ref="BA27:BK27">TRANSPOSE(AZ28:AZ59)</f>
        <v>-4.071008</v>
      </c>
      <c r="BB27" t="str">
        <v>NaN</v>
      </c>
      <c r="BC27">
        <v>0.17396700000000001</v>
      </c>
      <c r="BD27">
        <v>-9.2240000000000003E-2</v>
      </c>
      <c r="BE27">
        <v>0</v>
      </c>
      <c r="BF27">
        <v>0</v>
      </c>
      <c r="BG27">
        <v>0.55346399999999996</v>
      </c>
      <c r="BH27">
        <v>8.0156000000000005E-2</v>
      </c>
      <c r="BI27">
        <v>0</v>
      </c>
      <c r="BJ27">
        <v>0</v>
      </c>
      <c r="BK27">
        <v>0</v>
      </c>
    </row>
    <row r="28" spans="1:72" x14ac:dyDescent="0.45">
      <c r="A28" s="19" t="s">
        <v>21</v>
      </c>
      <c r="B28" s="1">
        <v>5174</v>
      </c>
      <c r="C28" s="9">
        <v>0.39940700000000001</v>
      </c>
      <c r="D28" s="1">
        <v>22.465761000000001</v>
      </c>
      <c r="E28" s="1">
        <v>-77.618099999999998</v>
      </c>
      <c r="F28" s="1">
        <v>-14.733930000000001</v>
      </c>
      <c r="G28" s="9">
        <v>0.61156500000000003</v>
      </c>
      <c r="H28" s="1">
        <v>15.013389999999999</v>
      </c>
      <c r="I28" s="1">
        <v>87.149770000000004</v>
      </c>
      <c r="L28" s="40" t="s">
        <v>6</v>
      </c>
      <c r="M28" s="24">
        <v>-1.7196</v>
      </c>
      <c r="N28" s="25">
        <v>-1.698</v>
      </c>
      <c r="O28" s="25">
        <v>-1.6979</v>
      </c>
      <c r="P28" s="25">
        <v>-1.6978</v>
      </c>
      <c r="Q28" s="25">
        <v>-1.6978</v>
      </c>
      <c r="R28" s="25">
        <v>-1.698</v>
      </c>
      <c r="S28" s="25">
        <v>-1.698</v>
      </c>
      <c r="T28" s="25">
        <v>-1.698</v>
      </c>
      <c r="U28" s="25">
        <v>-1.6979</v>
      </c>
      <c r="V28" s="25">
        <v>-1.6978</v>
      </c>
      <c r="W28" s="25">
        <v>-1.698</v>
      </c>
      <c r="X28" s="26">
        <v>-1.6978</v>
      </c>
      <c r="AY28" t="s">
        <v>27</v>
      </c>
      <c r="AZ28">
        <f>O62</f>
        <v>-4.071008</v>
      </c>
      <c r="BA28" s="21">
        <f>$AZ28/BA$27</f>
        <v>1</v>
      </c>
      <c r="BB28" s="22" t="e">
        <f t="shared" ref="BB28:BK59" si="0">$AZ28/BB$27</f>
        <v>#VALUE!</v>
      </c>
      <c r="BC28" s="22">
        <f t="shared" si="0"/>
        <v>-23.401035828634164</v>
      </c>
      <c r="BD28" s="22">
        <f t="shared" si="0"/>
        <v>44.134952298352125</v>
      </c>
      <c r="BE28" s="22" t="e">
        <f t="shared" si="0"/>
        <v>#DIV/0!</v>
      </c>
      <c r="BF28" s="22" t="e">
        <f t="shared" si="0"/>
        <v>#DIV/0!</v>
      </c>
      <c r="BG28" s="22">
        <f t="shared" si="0"/>
        <v>-7.3555064105343799</v>
      </c>
      <c r="BH28" s="22">
        <f t="shared" si="0"/>
        <v>-50.788562303508158</v>
      </c>
      <c r="BI28" s="22" t="e">
        <f t="shared" si="0"/>
        <v>#DIV/0!</v>
      </c>
      <c r="BJ28" s="22" t="e">
        <f t="shared" si="0"/>
        <v>#DIV/0!</v>
      </c>
      <c r="BK28" s="23" t="e">
        <f>$AZ28/BK$27</f>
        <v>#DIV/0!</v>
      </c>
    </row>
    <row r="29" spans="1:72" x14ac:dyDescent="0.45">
      <c r="A29" s="19" t="s">
        <v>22</v>
      </c>
      <c r="B29" s="1">
        <v>5174</v>
      </c>
      <c r="C29" s="9">
        <v>0.45419999999999999</v>
      </c>
      <c r="D29" s="1">
        <v>18.271930000000001</v>
      </c>
      <c r="E29" s="1">
        <v>-60.442019999999999</v>
      </c>
      <c r="F29" s="1">
        <v>-12.04086</v>
      </c>
      <c r="G29" s="9">
        <v>0.29994999999999999</v>
      </c>
      <c r="H29" s="1">
        <v>12.85685</v>
      </c>
      <c r="I29" s="1">
        <v>64.760779999999997</v>
      </c>
      <c r="L29" s="40" t="s">
        <v>7</v>
      </c>
      <c r="M29" s="24">
        <v>-4.1872999999999996</v>
      </c>
      <c r="N29" s="25">
        <v>-4.1631</v>
      </c>
      <c r="O29" s="25">
        <v>-4.1639999999999997</v>
      </c>
      <c r="P29" s="25">
        <v>-4.1639999999999997</v>
      </c>
      <c r="Q29" s="25">
        <v>-4.1639999999999997</v>
      </c>
      <c r="R29" s="25">
        <v>-4.1639999999999997</v>
      </c>
      <c r="S29" s="25">
        <v>-4.1638999999999999</v>
      </c>
      <c r="T29" s="25">
        <v>-4.1638999999999999</v>
      </c>
      <c r="U29" s="25">
        <v>-4.1641000000000004</v>
      </c>
      <c r="V29" s="25">
        <v>-4.1639999999999997</v>
      </c>
      <c r="W29" s="25">
        <v>-4.1641000000000004</v>
      </c>
      <c r="X29" s="26">
        <v>-4.1639999999999997</v>
      </c>
      <c r="AY29" t="s">
        <v>29</v>
      </c>
      <c r="AZ29" t="str">
        <f>O63</f>
        <v>NaN</v>
      </c>
      <c r="BA29" s="24" t="e">
        <f t="shared" ref="BA29:BA59" si="1">$AZ29/BA$27</f>
        <v>#VALUE!</v>
      </c>
      <c r="BB29" s="25" t="e">
        <f t="shared" si="0"/>
        <v>#VALUE!</v>
      </c>
      <c r="BC29" s="25" t="e">
        <f t="shared" si="0"/>
        <v>#VALUE!</v>
      </c>
      <c r="BD29" s="25" t="e">
        <f t="shared" si="0"/>
        <v>#VALUE!</v>
      </c>
      <c r="BE29" s="25" t="e">
        <f t="shared" si="0"/>
        <v>#VALUE!</v>
      </c>
      <c r="BF29" s="25" t="e">
        <f t="shared" si="0"/>
        <v>#VALUE!</v>
      </c>
      <c r="BG29" s="25" t="e">
        <f t="shared" si="0"/>
        <v>#VALUE!</v>
      </c>
      <c r="BH29" s="25" t="e">
        <f t="shared" si="0"/>
        <v>#VALUE!</v>
      </c>
      <c r="BI29" s="25" t="e">
        <f t="shared" si="0"/>
        <v>#VALUE!</v>
      </c>
      <c r="BJ29" s="25" t="e">
        <f t="shared" si="0"/>
        <v>#VALUE!</v>
      </c>
      <c r="BK29" s="26" t="e">
        <f t="shared" si="0"/>
        <v>#VALUE!</v>
      </c>
    </row>
    <row r="30" spans="1:72" x14ac:dyDescent="0.45">
      <c r="A30" s="19" t="s">
        <v>23</v>
      </c>
      <c r="B30" s="1">
        <v>5174</v>
      </c>
      <c r="C30" s="9">
        <v>-0.11215</v>
      </c>
      <c r="D30" s="1">
        <v>12.146345</v>
      </c>
      <c r="E30" s="1">
        <v>-40.497680000000003</v>
      </c>
      <c r="F30" s="1">
        <v>-8.0813400000000009</v>
      </c>
      <c r="G30" s="9">
        <v>-0.29350500000000002</v>
      </c>
      <c r="H30" s="1">
        <v>8.1111749999999994</v>
      </c>
      <c r="I30" s="1">
        <v>47.803100000000001</v>
      </c>
      <c r="L30" s="40" t="s">
        <v>8</v>
      </c>
      <c r="M30" s="24">
        <v>-3.4983</v>
      </c>
      <c r="N30" s="25">
        <v>-3.5121000000000002</v>
      </c>
      <c r="O30" s="25">
        <v>-3.5125000000000002</v>
      </c>
      <c r="P30" s="25">
        <v>-3.5125000000000002</v>
      </c>
      <c r="Q30" s="25">
        <v>-3.5125000000000002</v>
      </c>
      <c r="R30" s="25">
        <v>-3.5125000000000002</v>
      </c>
      <c r="S30" s="25">
        <v>-3.5123000000000002</v>
      </c>
      <c r="T30" s="25">
        <v>-3.5124</v>
      </c>
      <c r="U30" s="25">
        <v>-3.5124</v>
      </c>
      <c r="V30" s="25">
        <v>-3.5125999999999999</v>
      </c>
      <c r="W30" s="25">
        <v>-3.5125000000000002</v>
      </c>
      <c r="X30" s="26">
        <v>-3.5125000000000002</v>
      </c>
      <c r="AY30" t="s">
        <v>31</v>
      </c>
      <c r="AZ30">
        <f>O64</f>
        <v>0.17396700000000001</v>
      </c>
      <c r="BA30" s="24">
        <f t="shared" si="1"/>
        <v>-4.2733151101643628E-2</v>
      </c>
      <c r="BB30" s="25" t="e">
        <f t="shared" si="0"/>
        <v>#VALUE!</v>
      </c>
      <c r="BC30" s="25">
        <f t="shared" si="0"/>
        <v>1</v>
      </c>
      <c r="BD30" s="25">
        <f t="shared" si="0"/>
        <v>-1.8860255854293149</v>
      </c>
      <c r="BE30" s="25" t="e">
        <f t="shared" si="0"/>
        <v>#DIV/0!</v>
      </c>
      <c r="BF30" s="25" t="e">
        <f t="shared" si="0"/>
        <v>#DIV/0!</v>
      </c>
      <c r="BG30" s="25">
        <f t="shared" si="0"/>
        <v>0.31432396687047398</v>
      </c>
      <c r="BH30" s="25">
        <f t="shared" si="0"/>
        <v>2.1703553071510555</v>
      </c>
      <c r="BI30" s="25" t="e">
        <f t="shared" si="0"/>
        <v>#DIV/0!</v>
      </c>
      <c r="BJ30" s="25" t="e">
        <f t="shared" si="0"/>
        <v>#DIV/0!</v>
      </c>
      <c r="BK30" s="26" t="e">
        <f t="shared" si="0"/>
        <v>#DIV/0!</v>
      </c>
    </row>
    <row r="31" spans="1:72" x14ac:dyDescent="0.45">
      <c r="A31" s="19" t="s">
        <v>24</v>
      </c>
      <c r="B31" s="1">
        <v>5174</v>
      </c>
      <c r="C31" s="9">
        <v>4.3677000000000001E-2</v>
      </c>
      <c r="D31" s="1">
        <v>6.6130930000000001</v>
      </c>
      <c r="E31" s="1">
        <v>-26.162009999999999</v>
      </c>
      <c r="F31" s="1">
        <v>-4.3204750000000001</v>
      </c>
      <c r="G31" s="9">
        <v>-2.1199999999999999E-3</v>
      </c>
      <c r="H31" s="1">
        <v>4.4477779999999996</v>
      </c>
      <c r="I31" s="1">
        <v>21.897970000000001</v>
      </c>
      <c r="L31" s="40" t="s">
        <v>9</v>
      </c>
      <c r="M31" s="24">
        <v>-2.7473999999999998</v>
      </c>
      <c r="N31" s="25">
        <v>-2.7953000000000001</v>
      </c>
      <c r="O31" s="25">
        <v>-2.7964000000000002</v>
      </c>
      <c r="P31" s="25">
        <v>-2.7963</v>
      </c>
      <c r="Q31" s="25">
        <v>-2.7963</v>
      </c>
      <c r="R31" s="25">
        <v>-2.7963</v>
      </c>
      <c r="S31" s="25">
        <v>-2.7963</v>
      </c>
      <c r="T31" s="25">
        <v>-2.7965</v>
      </c>
      <c r="U31" s="25">
        <v>-2.7963</v>
      </c>
      <c r="V31" s="25">
        <v>-2.7961999999999998</v>
      </c>
      <c r="W31" s="25">
        <v>-2.7961999999999998</v>
      </c>
      <c r="X31" s="26">
        <v>-2.7963</v>
      </c>
      <c r="AY31" t="s">
        <v>33</v>
      </c>
      <c r="AZ31">
        <f>O65</f>
        <v>-9.2240000000000003E-2</v>
      </c>
      <c r="BA31" s="24">
        <f t="shared" si="1"/>
        <v>2.265777910532232E-2</v>
      </c>
      <c r="BB31" s="25" t="e">
        <f t="shared" si="0"/>
        <v>#VALUE!</v>
      </c>
      <c r="BC31" s="25">
        <f t="shared" si="0"/>
        <v>-0.53021550064092615</v>
      </c>
      <c r="BD31" s="25">
        <f t="shared" si="0"/>
        <v>1</v>
      </c>
      <c r="BE31" s="25" t="e">
        <f t="shared" si="0"/>
        <v>#DIV/0!</v>
      </c>
      <c r="BF31" s="25" t="e">
        <f t="shared" si="0"/>
        <v>#DIV/0!</v>
      </c>
      <c r="BG31" s="25">
        <f t="shared" si="0"/>
        <v>-0.16665943945767026</v>
      </c>
      <c r="BH31" s="25">
        <f t="shared" si="0"/>
        <v>-1.150756025749788</v>
      </c>
      <c r="BI31" s="25" t="e">
        <f t="shared" si="0"/>
        <v>#DIV/0!</v>
      </c>
      <c r="BJ31" s="25" t="e">
        <f t="shared" si="0"/>
        <v>#DIV/0!</v>
      </c>
      <c r="BK31" s="26" t="e">
        <f t="shared" si="0"/>
        <v>#DIV/0!</v>
      </c>
    </row>
    <row r="32" spans="1:72" x14ac:dyDescent="0.45">
      <c r="A32" s="19" t="s">
        <v>25</v>
      </c>
      <c r="B32" s="1">
        <v>5174</v>
      </c>
      <c r="C32" s="9">
        <v>-7.4429999999999996E-2</v>
      </c>
      <c r="D32" s="1">
        <v>12.079275000000001</v>
      </c>
      <c r="E32" s="1">
        <v>-43.11909</v>
      </c>
      <c r="F32" s="1">
        <v>-7.9459</v>
      </c>
      <c r="G32" s="9">
        <v>-0.18382999999999999</v>
      </c>
      <c r="H32" s="1">
        <v>7.9889950000000001</v>
      </c>
      <c r="I32" s="1">
        <v>48.77599</v>
      </c>
      <c r="L32" s="40" t="s">
        <v>89</v>
      </c>
      <c r="M32" s="24">
        <v>-1.0395000000000001</v>
      </c>
      <c r="N32" s="25">
        <v>-1.0156000000000001</v>
      </c>
      <c r="O32" s="25">
        <v>-1.0161</v>
      </c>
      <c r="P32" s="25">
        <v>-1.0161</v>
      </c>
      <c r="Q32" s="25">
        <v>-1.0161</v>
      </c>
      <c r="R32" s="25">
        <v>-1.0162</v>
      </c>
      <c r="S32" s="25">
        <v>-1.0161</v>
      </c>
      <c r="T32" s="25">
        <v>-1.0161</v>
      </c>
      <c r="U32" s="25">
        <v>-1.0161</v>
      </c>
      <c r="V32" s="25">
        <v>-1.0161</v>
      </c>
      <c r="W32" s="25">
        <v>-1.0161</v>
      </c>
      <c r="X32" s="26">
        <v>-1.0161</v>
      </c>
      <c r="BA32" s="24"/>
      <c r="BB32" s="25"/>
      <c r="BC32" s="25"/>
      <c r="BD32" s="25"/>
      <c r="BE32" s="25"/>
      <c r="BF32" s="25"/>
      <c r="BG32" s="25"/>
      <c r="BH32" s="25"/>
      <c r="BI32" s="25"/>
      <c r="BJ32" s="25"/>
      <c r="BK32" s="26"/>
    </row>
    <row r="33" spans="1:63" ht="14.65" thickBot="1" x14ac:dyDescent="0.5">
      <c r="A33" s="19" t="s">
        <v>26</v>
      </c>
      <c r="B33" s="1">
        <v>5174</v>
      </c>
      <c r="C33" s="9">
        <v>0.11271299999999999</v>
      </c>
      <c r="D33" s="1">
        <v>13.365926</v>
      </c>
      <c r="E33" s="1">
        <v>-40.203240000000001</v>
      </c>
      <c r="F33" s="1">
        <v>-8.9182699999999997</v>
      </c>
      <c r="G33" s="9">
        <v>7.8090000000000007E-2</v>
      </c>
      <c r="H33" s="1">
        <v>9.0190000000000001</v>
      </c>
      <c r="I33" s="1">
        <v>47.682180000000002</v>
      </c>
      <c r="L33" s="40" t="s">
        <v>123</v>
      </c>
      <c r="M33" s="24">
        <v>-2.3445999999999998</v>
      </c>
      <c r="N33" s="25">
        <v>-2.3509000000000002</v>
      </c>
      <c r="O33" s="25">
        <v>-2.3509000000000002</v>
      </c>
      <c r="P33" s="25">
        <v>-2.3509000000000002</v>
      </c>
      <c r="Q33" s="25">
        <v>-2.3509000000000002</v>
      </c>
      <c r="R33" s="25">
        <v>-2.3509000000000002</v>
      </c>
      <c r="S33" s="25">
        <v>-2.3509000000000002</v>
      </c>
      <c r="T33" s="25">
        <v>-2.3508</v>
      </c>
      <c r="U33" s="25">
        <v>-2.3509000000000002</v>
      </c>
      <c r="V33" s="25">
        <v>-2.3509000000000002</v>
      </c>
      <c r="W33" s="25">
        <v>-2.3509000000000002</v>
      </c>
      <c r="X33" s="26">
        <v>-2.3509000000000002</v>
      </c>
      <c r="BA33" s="24"/>
      <c r="BB33" s="25"/>
      <c r="BC33" s="25"/>
      <c r="BD33" s="25"/>
      <c r="BE33" s="25"/>
      <c r="BF33" s="25"/>
      <c r="BG33" s="25"/>
      <c r="BH33" s="25"/>
      <c r="BI33" s="25"/>
      <c r="BJ33" s="25"/>
      <c r="BK33" s="26"/>
    </row>
    <row r="34" spans="1:63" x14ac:dyDescent="0.45">
      <c r="A34" s="19" t="s">
        <v>104</v>
      </c>
      <c r="B34" s="1">
        <v>5174</v>
      </c>
      <c r="C34" s="9">
        <v>-2.1259999999999999E-3</v>
      </c>
      <c r="D34" s="1">
        <v>0.273509</v>
      </c>
      <c r="E34" s="1">
        <v>-6</v>
      </c>
      <c r="F34" s="1">
        <v>0</v>
      </c>
      <c r="G34" s="9">
        <v>0</v>
      </c>
      <c r="H34" s="1">
        <v>0</v>
      </c>
      <c r="I34" s="1">
        <v>3</v>
      </c>
      <c r="L34" s="40" t="s">
        <v>124</v>
      </c>
      <c r="M34" s="21">
        <v>-3.4533999999999998</v>
      </c>
      <c r="N34" s="22">
        <v>-3.4340999999999999</v>
      </c>
      <c r="O34" s="22">
        <v>-3.4337</v>
      </c>
      <c r="P34" s="22">
        <v>-3.4337</v>
      </c>
      <c r="Q34" s="22">
        <v>-3.4337</v>
      </c>
      <c r="R34" s="22">
        <v>-3.4337</v>
      </c>
      <c r="S34" s="22">
        <v>-3.4337</v>
      </c>
      <c r="T34" s="22">
        <v>-3.4337</v>
      </c>
      <c r="U34" s="22">
        <v>-3.4336000000000002</v>
      </c>
      <c r="V34" s="22">
        <v>-3.4337</v>
      </c>
      <c r="W34" s="22">
        <v>-3.4337</v>
      </c>
      <c r="X34" s="23">
        <v>-3.4337</v>
      </c>
      <c r="AY34" t="s">
        <v>35</v>
      </c>
      <c r="AZ34">
        <f>O66</f>
        <v>0.55346399999999996</v>
      </c>
      <c r="BA34" s="24">
        <f t="shared" si="1"/>
        <v>-0.13595256997775487</v>
      </c>
      <c r="BB34" s="25" t="e">
        <f t="shared" si="0"/>
        <v>#VALUE!</v>
      </c>
      <c r="BC34" s="25">
        <f t="shared" si="0"/>
        <v>3.1814309610443354</v>
      </c>
      <c r="BD34" s="25">
        <f t="shared" si="0"/>
        <v>-6.0002601908065909</v>
      </c>
      <c r="BE34" s="25" t="e">
        <f t="shared" si="0"/>
        <v>#DIV/0!</v>
      </c>
      <c r="BF34" s="25" t="e">
        <f t="shared" si="0"/>
        <v>#DIV/0!</v>
      </c>
      <c r="BG34" s="25">
        <f t="shared" si="0"/>
        <v>1</v>
      </c>
      <c r="BH34" s="25">
        <f t="shared" si="0"/>
        <v>6.9048355706372559</v>
      </c>
      <c r="BI34" s="25" t="e">
        <f t="shared" si="0"/>
        <v>#DIV/0!</v>
      </c>
      <c r="BJ34" s="25" t="e">
        <f t="shared" si="0"/>
        <v>#DIV/0!</v>
      </c>
      <c r="BK34" s="26" t="e">
        <f t="shared" si="0"/>
        <v>#DIV/0!</v>
      </c>
    </row>
    <row r="35" spans="1:63" x14ac:dyDescent="0.45">
      <c r="A35" s="19" t="s">
        <v>127</v>
      </c>
      <c r="B35" s="1">
        <v>5174</v>
      </c>
      <c r="C35" s="9">
        <v>3.2856999999999997E-2</v>
      </c>
      <c r="D35" s="1">
        <v>0.35019899999999998</v>
      </c>
      <c r="E35" s="1">
        <v>0</v>
      </c>
      <c r="F35" s="1">
        <v>0</v>
      </c>
      <c r="G35" s="9">
        <v>0</v>
      </c>
      <c r="H35" s="1">
        <v>0</v>
      </c>
      <c r="I35" s="1">
        <v>10</v>
      </c>
      <c r="L35" s="40" t="s">
        <v>94</v>
      </c>
      <c r="M35" s="24">
        <v>-0.41570000000000001</v>
      </c>
      <c r="N35" s="25">
        <v>-0.41760000000000003</v>
      </c>
      <c r="O35" s="25">
        <v>-0.4178</v>
      </c>
      <c r="P35" s="25">
        <v>-0.4178</v>
      </c>
      <c r="Q35" s="25">
        <v>-0.4178</v>
      </c>
      <c r="R35" s="25">
        <v>-0.4178</v>
      </c>
      <c r="S35" s="25">
        <v>-0.41770000000000002</v>
      </c>
      <c r="T35" s="25">
        <v>-0.4178</v>
      </c>
      <c r="U35" s="25">
        <v>-0.4178</v>
      </c>
      <c r="V35" s="25">
        <v>-0.4178</v>
      </c>
      <c r="W35" s="25">
        <v>-0.4178</v>
      </c>
      <c r="X35" s="26">
        <v>-0.4178</v>
      </c>
      <c r="AY35" t="s">
        <v>37</v>
      </c>
      <c r="AZ35">
        <f>O67</f>
        <v>8.0156000000000005E-2</v>
      </c>
      <c r="BA35" s="24">
        <f t="shared" si="1"/>
        <v>-1.968947248445594E-2</v>
      </c>
      <c r="BB35" s="25" t="e">
        <f t="shared" si="0"/>
        <v>#VALUE!</v>
      </c>
      <c r="BC35" s="25">
        <f t="shared" si="0"/>
        <v>0.46075405105565997</v>
      </c>
      <c r="BD35" s="25">
        <f t="shared" si="0"/>
        <v>-0.86899392888117954</v>
      </c>
      <c r="BE35" s="25" t="e">
        <f t="shared" si="0"/>
        <v>#DIV/0!</v>
      </c>
      <c r="BF35" s="25" t="e">
        <f t="shared" si="0"/>
        <v>#DIV/0!</v>
      </c>
      <c r="BG35" s="25">
        <f t="shared" si="0"/>
        <v>0.14482604107945596</v>
      </c>
      <c r="BH35" s="25">
        <f t="shared" si="0"/>
        <v>1</v>
      </c>
      <c r="BI35" s="25" t="e">
        <f t="shared" si="0"/>
        <v>#DIV/0!</v>
      </c>
      <c r="BJ35" s="25" t="e">
        <f t="shared" si="0"/>
        <v>#DIV/0!</v>
      </c>
      <c r="BK35" s="26" t="e">
        <f t="shared" si="0"/>
        <v>#DIV/0!</v>
      </c>
    </row>
    <row r="36" spans="1:63" x14ac:dyDescent="0.45">
      <c r="A36" s="42" t="s">
        <v>128</v>
      </c>
      <c r="B36" s="43">
        <v>5174</v>
      </c>
      <c r="C36" s="44">
        <v>4.1939999999999998E-2</v>
      </c>
      <c r="D36" s="43">
        <v>0.40628599999999998</v>
      </c>
      <c r="E36" s="43">
        <v>0</v>
      </c>
      <c r="F36" s="43">
        <v>0</v>
      </c>
      <c r="G36" s="44">
        <v>0</v>
      </c>
      <c r="H36" s="43">
        <v>0</v>
      </c>
      <c r="I36" s="43">
        <v>14</v>
      </c>
      <c r="L36" s="40" t="s">
        <v>95</v>
      </c>
      <c r="M36" s="24">
        <v>-2.1396000000000002</v>
      </c>
      <c r="N36" s="25">
        <v>-2.1438000000000001</v>
      </c>
      <c r="O36" s="25">
        <v>-2.1438000000000001</v>
      </c>
      <c r="P36" s="25">
        <v>-2.1438000000000001</v>
      </c>
      <c r="Q36" s="25">
        <v>-2.1438000000000001</v>
      </c>
      <c r="R36" s="25">
        <v>-2.1436999999999999</v>
      </c>
      <c r="S36" s="25">
        <v>-2.1436999999999999</v>
      </c>
      <c r="T36" s="25">
        <v>-2.1438000000000001</v>
      </c>
      <c r="U36" s="25">
        <v>-2.1436999999999999</v>
      </c>
      <c r="V36" s="25">
        <v>-2.1438000000000001</v>
      </c>
      <c r="W36" s="25">
        <v>-2.1438000000000001</v>
      </c>
      <c r="X36" s="26">
        <v>-2.1438000000000001</v>
      </c>
      <c r="BA36" s="24"/>
      <c r="BB36" s="25"/>
      <c r="BC36" s="25"/>
      <c r="BD36" s="25"/>
      <c r="BE36" s="25"/>
      <c r="BF36" s="25"/>
      <c r="BG36" s="25"/>
      <c r="BH36" s="25"/>
      <c r="BI36" s="25"/>
      <c r="BJ36" s="25"/>
      <c r="BK36" s="26"/>
    </row>
    <row r="37" spans="1:63" x14ac:dyDescent="0.45">
      <c r="A37" s="42" t="s">
        <v>106</v>
      </c>
      <c r="B37" s="43">
        <v>5174</v>
      </c>
      <c r="C37" s="44">
        <v>3.0920000000000001E-3</v>
      </c>
      <c r="D37" s="43">
        <v>0.264517</v>
      </c>
      <c r="E37" s="43">
        <v>-6</v>
      </c>
      <c r="F37" s="43">
        <v>0</v>
      </c>
      <c r="G37" s="44">
        <v>0</v>
      </c>
      <c r="H37" s="43">
        <v>0</v>
      </c>
      <c r="I37" s="43">
        <v>6</v>
      </c>
      <c r="L37" s="40" t="s">
        <v>125</v>
      </c>
      <c r="M37" s="24">
        <v>1E-4</v>
      </c>
      <c r="N37" s="25">
        <v>0.21820000000000001</v>
      </c>
      <c r="O37" s="25">
        <v>0.21759999999999999</v>
      </c>
      <c r="P37" s="25">
        <v>0.21759999999999999</v>
      </c>
      <c r="Q37" s="25">
        <v>0.21759999999999999</v>
      </c>
      <c r="R37" s="25">
        <v>0.21759999999999999</v>
      </c>
      <c r="S37" s="25">
        <v>0.21759999999999999</v>
      </c>
      <c r="T37" s="25">
        <v>0.21759999999999999</v>
      </c>
      <c r="U37" s="25">
        <v>0.21759999999999999</v>
      </c>
      <c r="V37" s="25">
        <v>0.21759999999999999</v>
      </c>
      <c r="W37" s="25">
        <v>0.21759999999999999</v>
      </c>
      <c r="X37" s="26">
        <v>0.21759999999999999</v>
      </c>
      <c r="BA37" s="24"/>
      <c r="BB37" s="25"/>
      <c r="BC37" s="25"/>
      <c r="BD37" s="25"/>
      <c r="BE37" s="25"/>
      <c r="BF37" s="25"/>
      <c r="BG37" s="25"/>
      <c r="BH37" s="25"/>
      <c r="BI37" s="25"/>
      <c r="BJ37" s="25"/>
      <c r="BK37" s="26"/>
    </row>
    <row r="38" spans="1:63" x14ac:dyDescent="0.45">
      <c r="A38" s="42" t="s">
        <v>129</v>
      </c>
      <c r="B38" s="43">
        <v>5174</v>
      </c>
      <c r="C38" s="44">
        <v>4.6966000000000001E-2</v>
      </c>
      <c r="D38" s="43">
        <v>0.28275600000000001</v>
      </c>
      <c r="E38" s="43">
        <v>0</v>
      </c>
      <c r="F38" s="43">
        <v>0</v>
      </c>
      <c r="G38" s="44">
        <v>0</v>
      </c>
      <c r="H38" s="43">
        <v>0</v>
      </c>
      <c r="I38" s="43">
        <v>4</v>
      </c>
      <c r="L38" s="40" t="s">
        <v>126</v>
      </c>
      <c r="M38" s="24">
        <v>0.35</v>
      </c>
      <c r="N38" s="25">
        <v>0.40920000000000001</v>
      </c>
      <c r="O38" s="25">
        <v>0.40920000000000001</v>
      </c>
      <c r="P38" s="25">
        <v>0.40920000000000001</v>
      </c>
      <c r="Q38" s="25">
        <v>0.40920000000000001</v>
      </c>
      <c r="R38" s="25">
        <v>0.40920000000000001</v>
      </c>
      <c r="S38" s="25">
        <v>0.40970000000000001</v>
      </c>
      <c r="T38" s="25">
        <v>0.40920000000000001</v>
      </c>
      <c r="U38" s="25">
        <v>0.40920000000000001</v>
      </c>
      <c r="V38" s="25">
        <v>0.40920000000000001</v>
      </c>
      <c r="W38" s="25">
        <v>0.40920000000000001</v>
      </c>
      <c r="X38" s="26">
        <v>0.40920000000000001</v>
      </c>
      <c r="BA38" s="24"/>
      <c r="BB38" s="25"/>
      <c r="BC38" s="25"/>
      <c r="BD38" s="25"/>
      <c r="BE38" s="25"/>
      <c r="BF38" s="25"/>
      <c r="BG38" s="25"/>
      <c r="BH38" s="25"/>
      <c r="BI38" s="25"/>
      <c r="BJ38" s="25"/>
      <c r="BK38" s="26"/>
    </row>
    <row r="39" spans="1:63" x14ac:dyDescent="0.45">
      <c r="A39" s="42" t="s">
        <v>130</v>
      </c>
      <c r="B39" s="43">
        <v>5174</v>
      </c>
      <c r="C39" s="44">
        <v>4.7738999999999997E-2</v>
      </c>
      <c r="D39" s="43">
        <v>0.29270699999999999</v>
      </c>
      <c r="E39" s="43">
        <v>0</v>
      </c>
      <c r="F39" s="43">
        <v>0</v>
      </c>
      <c r="G39" s="44">
        <v>0</v>
      </c>
      <c r="H39" s="43">
        <v>0</v>
      </c>
      <c r="I39" s="43">
        <v>5</v>
      </c>
      <c r="L39" s="40" t="s">
        <v>98</v>
      </c>
      <c r="M39" s="24">
        <v>-1.7168000000000001</v>
      </c>
      <c r="N39" s="25">
        <v>-1.7194</v>
      </c>
      <c r="O39" s="25">
        <v>-1.7197</v>
      </c>
      <c r="P39" s="25">
        <v>-1.7197</v>
      </c>
      <c r="Q39" s="25">
        <v>-1.7197</v>
      </c>
      <c r="R39" s="25">
        <v>-1.7198</v>
      </c>
      <c r="S39" s="25">
        <v>-1.7198</v>
      </c>
      <c r="T39" s="25">
        <v>-1.7198</v>
      </c>
      <c r="U39" s="25">
        <v>-1.7198</v>
      </c>
      <c r="V39" s="25">
        <v>-1.7197</v>
      </c>
      <c r="W39" s="25">
        <v>-1.7197</v>
      </c>
      <c r="X39" s="26">
        <v>-1.7197</v>
      </c>
      <c r="BA39" s="24"/>
      <c r="BB39" s="25"/>
      <c r="BC39" s="25"/>
      <c r="BD39" s="25"/>
      <c r="BE39" s="25"/>
      <c r="BF39" s="25"/>
      <c r="BG39" s="25"/>
      <c r="BH39" s="25"/>
      <c r="BI39" s="25"/>
      <c r="BJ39" s="25"/>
      <c r="BK39" s="26"/>
    </row>
    <row r="40" spans="1:63" x14ac:dyDescent="0.45">
      <c r="A40" s="42" t="s">
        <v>131</v>
      </c>
      <c r="B40" s="43">
        <v>5174</v>
      </c>
      <c r="C40" s="44">
        <v>3.3357169999999998</v>
      </c>
      <c r="D40" s="43">
        <v>4.3491499999999998</v>
      </c>
      <c r="E40" s="43">
        <v>0</v>
      </c>
      <c r="F40" s="43">
        <v>0</v>
      </c>
      <c r="G40" s="44">
        <v>2</v>
      </c>
      <c r="H40" s="43">
        <v>5</v>
      </c>
      <c r="I40" s="43">
        <v>46</v>
      </c>
      <c r="L40" s="40" t="s">
        <v>99</v>
      </c>
      <c r="M40" s="24">
        <v>8.1900000000000001E-2</v>
      </c>
      <c r="N40" s="25">
        <v>5.9200000000000003E-2</v>
      </c>
      <c r="O40" s="25">
        <v>5.96E-2</v>
      </c>
      <c r="P40" s="25">
        <v>5.96E-2</v>
      </c>
      <c r="Q40" s="25">
        <v>5.96E-2</v>
      </c>
      <c r="R40" s="25">
        <v>5.96E-2</v>
      </c>
      <c r="S40" s="25">
        <v>5.96E-2</v>
      </c>
      <c r="T40" s="25">
        <v>5.96E-2</v>
      </c>
      <c r="U40" s="25">
        <v>5.96E-2</v>
      </c>
      <c r="V40" s="25">
        <v>5.96E-2</v>
      </c>
      <c r="W40" s="25">
        <v>5.96E-2</v>
      </c>
      <c r="X40" s="26">
        <v>5.96E-2</v>
      </c>
      <c r="BA40" s="24"/>
      <c r="BB40" s="25"/>
      <c r="BC40" s="25"/>
      <c r="BD40" s="25"/>
      <c r="BE40" s="25"/>
      <c r="BF40" s="25"/>
      <c r="BG40" s="25"/>
      <c r="BH40" s="25"/>
      <c r="BI40" s="25"/>
      <c r="BJ40" s="25"/>
      <c r="BK40" s="26"/>
    </row>
    <row r="41" spans="1:63" x14ac:dyDescent="0.45">
      <c r="A41" s="42" t="s">
        <v>132</v>
      </c>
      <c r="B41" s="43">
        <v>5174</v>
      </c>
      <c r="C41" s="44">
        <v>3.412833</v>
      </c>
      <c r="D41" s="43">
        <v>4.3221829999999999</v>
      </c>
      <c r="E41" s="43">
        <v>0</v>
      </c>
      <c r="F41" s="43">
        <v>0</v>
      </c>
      <c r="G41" s="44">
        <v>2</v>
      </c>
      <c r="H41" s="43">
        <v>5</v>
      </c>
      <c r="I41" s="43">
        <v>46</v>
      </c>
      <c r="L41" s="40" t="s">
        <v>101</v>
      </c>
      <c r="M41" s="24">
        <v>2.2898999999999998</v>
      </c>
      <c r="N41" s="25">
        <v>2.2936000000000001</v>
      </c>
      <c r="O41" s="25">
        <v>2.294</v>
      </c>
      <c r="P41" s="25">
        <v>2.2940999999999998</v>
      </c>
      <c r="Q41" s="25">
        <v>2.294</v>
      </c>
      <c r="R41" s="25">
        <v>2.2940999999999998</v>
      </c>
      <c r="S41" s="25">
        <v>2.294</v>
      </c>
      <c r="T41" s="25">
        <v>2.2940999999999998</v>
      </c>
      <c r="U41" s="25">
        <v>2.2940999999999998</v>
      </c>
      <c r="V41" s="25">
        <v>2.294</v>
      </c>
      <c r="W41" s="25">
        <v>2.2940999999999998</v>
      </c>
      <c r="X41" s="26">
        <v>2.294</v>
      </c>
      <c r="BA41" s="24"/>
      <c r="BB41" s="25"/>
      <c r="BC41" s="25"/>
      <c r="BD41" s="25"/>
      <c r="BE41" s="25"/>
      <c r="BF41" s="25"/>
      <c r="BG41" s="25"/>
      <c r="BH41" s="25"/>
      <c r="BI41" s="25"/>
      <c r="BJ41" s="25"/>
      <c r="BK41" s="26"/>
    </row>
    <row r="42" spans="1:63" x14ac:dyDescent="0.45">
      <c r="A42" s="42" t="s">
        <v>109</v>
      </c>
      <c r="B42" s="43">
        <v>5174</v>
      </c>
      <c r="C42" s="44">
        <v>-1.16E-3</v>
      </c>
      <c r="D42" s="43">
        <v>0.18549399999999999</v>
      </c>
      <c r="E42" s="43">
        <v>-4</v>
      </c>
      <c r="F42" s="43">
        <v>0</v>
      </c>
      <c r="G42" s="44">
        <v>0</v>
      </c>
      <c r="H42" s="43">
        <v>0</v>
      </c>
      <c r="I42" s="43">
        <v>5</v>
      </c>
      <c r="L42" s="40" t="s">
        <v>102</v>
      </c>
      <c r="M42" s="24">
        <v>5.5768000000000004</v>
      </c>
      <c r="N42" s="25">
        <v>5.5750999999999999</v>
      </c>
      <c r="O42" s="25">
        <v>5.5746000000000002</v>
      </c>
      <c r="P42" s="25">
        <v>5.5746000000000002</v>
      </c>
      <c r="Q42" s="25">
        <v>5.5746000000000002</v>
      </c>
      <c r="R42" s="25">
        <v>5.5746000000000002</v>
      </c>
      <c r="S42" s="25">
        <v>5.5746000000000002</v>
      </c>
      <c r="T42" s="25">
        <v>5.5744999999999996</v>
      </c>
      <c r="U42" s="25">
        <v>5.5746000000000002</v>
      </c>
      <c r="V42" s="25">
        <v>5.5746000000000002</v>
      </c>
      <c r="W42" s="25">
        <v>5.5746000000000002</v>
      </c>
      <c r="X42" s="26">
        <v>5.5746000000000002</v>
      </c>
      <c r="BA42" s="24"/>
      <c r="BB42" s="25"/>
      <c r="BC42" s="25"/>
      <c r="BD42" s="25"/>
      <c r="BE42" s="25"/>
      <c r="BF42" s="25"/>
      <c r="BG42" s="25"/>
      <c r="BH42" s="25"/>
      <c r="BI42" s="25"/>
      <c r="BJ42" s="25"/>
      <c r="BK42" s="26"/>
    </row>
    <row r="43" spans="1:63" x14ac:dyDescent="0.45">
      <c r="A43" s="42" t="s">
        <v>110</v>
      </c>
      <c r="B43" s="43">
        <v>5174</v>
      </c>
      <c r="C43" s="44">
        <v>1.933E-3</v>
      </c>
      <c r="D43" s="43">
        <v>0.27031100000000002</v>
      </c>
      <c r="E43" s="43">
        <v>-6</v>
      </c>
      <c r="F43" s="43">
        <v>0</v>
      </c>
      <c r="G43" s="44">
        <v>0</v>
      </c>
      <c r="H43" s="43">
        <v>0</v>
      </c>
      <c r="I43" s="43">
        <v>4</v>
      </c>
      <c r="L43" s="40" t="s">
        <v>103</v>
      </c>
      <c r="M43" s="24">
        <v>0.1091</v>
      </c>
      <c r="N43" s="25">
        <v>0.11310000000000001</v>
      </c>
      <c r="O43" s="25">
        <v>0.1134</v>
      </c>
      <c r="P43" s="25">
        <v>0.1134</v>
      </c>
      <c r="Q43" s="25">
        <v>0.1134</v>
      </c>
      <c r="R43" s="25">
        <v>0.1134</v>
      </c>
      <c r="S43" s="25">
        <v>0.1134</v>
      </c>
      <c r="T43" s="25">
        <v>0.1134</v>
      </c>
      <c r="U43" s="25">
        <v>0.1134</v>
      </c>
      <c r="V43" s="25">
        <v>0.1134</v>
      </c>
      <c r="W43" s="25">
        <v>0.1134</v>
      </c>
      <c r="X43" s="26">
        <v>0.1134</v>
      </c>
      <c r="BA43" s="24"/>
      <c r="BB43" s="25"/>
      <c r="BC43" s="25"/>
      <c r="BD43" s="25"/>
      <c r="BE43" s="25"/>
      <c r="BF43" s="25"/>
      <c r="BG43" s="25"/>
      <c r="BH43" s="25"/>
      <c r="BI43" s="25"/>
      <c r="BJ43" s="25"/>
      <c r="BK43" s="26"/>
    </row>
    <row r="44" spans="1:63" x14ac:dyDescent="0.45">
      <c r="A44" s="42" t="s">
        <v>133</v>
      </c>
      <c r="B44" s="43">
        <v>5174</v>
      </c>
      <c r="C44" s="44">
        <v>5.6049000000000002E-2</v>
      </c>
      <c r="D44" s="43">
        <v>0.57153100000000001</v>
      </c>
      <c r="E44" s="43">
        <v>0</v>
      </c>
      <c r="F44" s="43">
        <v>0</v>
      </c>
      <c r="G44" s="44">
        <v>0</v>
      </c>
      <c r="H44" s="43">
        <v>0</v>
      </c>
      <c r="I44" s="43">
        <v>21</v>
      </c>
      <c r="L44" s="40" t="s">
        <v>10</v>
      </c>
      <c r="M44" s="24">
        <v>31.575600000000001</v>
      </c>
      <c r="N44" s="25">
        <v>31.577100000000002</v>
      </c>
      <c r="O44" s="25">
        <v>31.577100000000002</v>
      </c>
      <c r="P44" s="25">
        <v>31.577100000000002</v>
      </c>
      <c r="Q44" s="25">
        <v>31.577100000000002</v>
      </c>
      <c r="R44" s="25">
        <v>31.577100000000002</v>
      </c>
      <c r="S44" s="25">
        <v>31.577100000000002</v>
      </c>
      <c r="T44" s="25">
        <v>31.577100000000002</v>
      </c>
      <c r="U44" s="25">
        <v>31.577100000000002</v>
      </c>
      <c r="V44" s="25">
        <v>31.577100000000002</v>
      </c>
      <c r="W44" s="25">
        <v>31.577100000000002</v>
      </c>
      <c r="X44" s="26">
        <v>31.577100000000002</v>
      </c>
      <c r="BA44" s="24"/>
      <c r="BB44" s="25"/>
      <c r="BC44" s="25"/>
      <c r="BD44" s="25"/>
      <c r="BE44" s="25"/>
      <c r="BF44" s="25"/>
      <c r="BG44" s="25"/>
      <c r="BH44" s="25"/>
      <c r="BI44" s="25"/>
      <c r="BJ44" s="25"/>
      <c r="BK44" s="26"/>
    </row>
    <row r="45" spans="1:63" x14ac:dyDescent="0.45">
      <c r="A45" s="42" t="s">
        <v>134</v>
      </c>
      <c r="B45" s="43">
        <v>5174</v>
      </c>
      <c r="C45" s="44">
        <v>5.3922999999999999E-2</v>
      </c>
      <c r="D45" s="43">
        <v>0.47189599999999998</v>
      </c>
      <c r="E45" s="43">
        <v>0</v>
      </c>
      <c r="F45" s="43">
        <v>0</v>
      </c>
      <c r="G45" s="44">
        <v>0</v>
      </c>
      <c r="H45" s="43">
        <v>0</v>
      </c>
      <c r="I45" s="43">
        <v>13</v>
      </c>
      <c r="L45" s="40" t="s">
        <v>11</v>
      </c>
      <c r="M45" s="24">
        <v>-14.5448</v>
      </c>
      <c r="N45" s="41">
        <v>-14.543900000000001</v>
      </c>
      <c r="O45" s="25">
        <v>-14.5441</v>
      </c>
      <c r="P45" s="25">
        <v>-14.5442</v>
      </c>
      <c r="Q45" s="25">
        <v>-14.5442</v>
      </c>
      <c r="R45" s="25">
        <v>-14.5442</v>
      </c>
      <c r="S45" s="25">
        <v>-14.5441</v>
      </c>
      <c r="T45" s="25">
        <v>-14.5441</v>
      </c>
      <c r="U45" s="25">
        <v>-14.5442</v>
      </c>
      <c r="V45" s="25">
        <v>-14.5441</v>
      </c>
      <c r="W45" s="25">
        <v>-14.5441</v>
      </c>
      <c r="X45" s="26">
        <v>-14.5442</v>
      </c>
      <c r="BA45" s="24"/>
      <c r="BB45" s="25"/>
      <c r="BC45" s="25"/>
      <c r="BD45" s="25"/>
      <c r="BE45" s="25"/>
      <c r="BF45" s="25"/>
      <c r="BG45" s="25"/>
      <c r="BH45" s="25"/>
      <c r="BI45" s="25"/>
      <c r="BJ45" s="25"/>
      <c r="BK45" s="26"/>
    </row>
    <row r="46" spans="1:63" x14ac:dyDescent="0.45">
      <c r="A46" s="42" t="s">
        <v>135</v>
      </c>
      <c r="B46" s="43">
        <v>5174</v>
      </c>
      <c r="C46" s="44">
        <v>0.37804399999999999</v>
      </c>
      <c r="D46" s="43">
        <v>1.2358260000000001</v>
      </c>
      <c r="E46" s="43">
        <v>0</v>
      </c>
      <c r="F46" s="43">
        <v>0</v>
      </c>
      <c r="G46" s="44">
        <v>0</v>
      </c>
      <c r="H46" s="43">
        <v>0</v>
      </c>
      <c r="I46" s="43">
        <v>23</v>
      </c>
      <c r="L46" s="40" t="s">
        <v>125</v>
      </c>
      <c r="M46" s="24">
        <v>1E-4</v>
      </c>
      <c r="N46" s="41">
        <v>1E-4</v>
      </c>
      <c r="O46" s="25">
        <v>1E-4</v>
      </c>
      <c r="P46" s="25">
        <v>1E-4</v>
      </c>
      <c r="Q46" s="25">
        <v>1E-4</v>
      </c>
      <c r="R46" s="25">
        <v>1E-4</v>
      </c>
      <c r="S46" s="25">
        <v>1E-4</v>
      </c>
      <c r="T46" s="25">
        <v>1E-4</v>
      </c>
      <c r="U46" s="25">
        <v>1E-4</v>
      </c>
      <c r="V46" s="25">
        <v>1E-4</v>
      </c>
      <c r="W46" s="25">
        <v>1E-4</v>
      </c>
      <c r="X46" s="26">
        <v>1E-4</v>
      </c>
      <c r="BA46" s="24"/>
      <c r="BB46" s="25"/>
      <c r="BC46" s="25"/>
      <c r="BD46" s="25"/>
      <c r="BE46" s="25"/>
      <c r="BF46" s="25"/>
      <c r="BG46" s="25"/>
      <c r="BH46" s="25"/>
      <c r="BI46" s="25"/>
      <c r="BJ46" s="25"/>
      <c r="BK46" s="26"/>
    </row>
    <row r="47" spans="1:63" x14ac:dyDescent="0.45">
      <c r="A47" s="42" t="s">
        <v>136</v>
      </c>
      <c r="B47" s="43">
        <v>5174</v>
      </c>
      <c r="C47" s="44">
        <v>0.36161599999999999</v>
      </c>
      <c r="D47" s="43">
        <v>1.1791419999999999</v>
      </c>
      <c r="E47" s="43">
        <v>0</v>
      </c>
      <c r="F47" s="43">
        <v>0</v>
      </c>
      <c r="G47" s="44">
        <v>0</v>
      </c>
      <c r="H47" s="43">
        <v>0</v>
      </c>
      <c r="I47" s="43">
        <v>20</v>
      </c>
      <c r="L47" s="40" t="s">
        <v>126</v>
      </c>
      <c r="M47" s="24">
        <v>-0.82540000000000002</v>
      </c>
      <c r="N47" s="25">
        <v>-1.2999999999999999E-2</v>
      </c>
      <c r="O47" s="25">
        <v>0</v>
      </c>
      <c r="P47" s="25">
        <v>3.44E-2</v>
      </c>
      <c r="Q47" s="25">
        <v>0</v>
      </c>
      <c r="R47" s="25">
        <v>3.44E-2</v>
      </c>
      <c r="S47" s="25">
        <v>0</v>
      </c>
      <c r="T47" s="25">
        <v>-1.32E-2</v>
      </c>
      <c r="U47" s="25">
        <v>0</v>
      </c>
      <c r="V47" s="25">
        <v>3.44E-2</v>
      </c>
      <c r="W47" s="25">
        <v>0</v>
      </c>
      <c r="X47" s="26">
        <v>0</v>
      </c>
      <c r="BA47" s="24"/>
      <c r="BB47" s="25"/>
      <c r="BC47" s="25"/>
      <c r="BD47" s="25"/>
      <c r="BE47" s="25"/>
      <c r="BF47" s="25"/>
      <c r="BG47" s="25"/>
      <c r="BH47" s="25"/>
      <c r="BI47" s="25"/>
      <c r="BJ47" s="25"/>
      <c r="BK47" s="26"/>
    </row>
    <row r="48" spans="1:63" x14ac:dyDescent="0.45">
      <c r="A48" s="42" t="s">
        <v>113</v>
      </c>
      <c r="B48" s="43">
        <v>5174</v>
      </c>
      <c r="C48" s="44">
        <v>-3.8699999999999997E-4</v>
      </c>
      <c r="D48" s="43">
        <v>0.51349500000000003</v>
      </c>
      <c r="E48" s="43">
        <v>-6</v>
      </c>
      <c r="F48" s="43">
        <v>0</v>
      </c>
      <c r="G48" s="44">
        <v>0</v>
      </c>
      <c r="H48" s="43">
        <v>0</v>
      </c>
      <c r="I48" s="43">
        <v>6</v>
      </c>
      <c r="L48" s="40" t="s">
        <v>98</v>
      </c>
      <c r="M48" s="24">
        <v>-1.1727000000000001</v>
      </c>
      <c r="N48" s="41">
        <v>-1.1792</v>
      </c>
      <c r="O48" s="25">
        <v>-1.1760999999999999</v>
      </c>
      <c r="P48" s="25">
        <v>-1.1782999999999999</v>
      </c>
      <c r="Q48" s="25">
        <v>-1.1759999999999999</v>
      </c>
      <c r="R48" s="25">
        <v>-1.1782999999999999</v>
      </c>
      <c r="S48" s="25">
        <v>-1.1760999999999999</v>
      </c>
      <c r="T48" s="25">
        <v>-1.1796</v>
      </c>
      <c r="U48" s="25">
        <v>-1.1760999999999999</v>
      </c>
      <c r="V48" s="25">
        <v>-1.1782999999999999</v>
      </c>
      <c r="W48" s="25">
        <v>-1.1760999999999999</v>
      </c>
      <c r="X48" s="26">
        <v>-1.1760999999999999</v>
      </c>
      <c r="BA48" s="24"/>
      <c r="BB48" s="25"/>
      <c r="BC48" s="25"/>
      <c r="BD48" s="25"/>
      <c r="BE48" s="25"/>
      <c r="BF48" s="25"/>
      <c r="BG48" s="25"/>
      <c r="BH48" s="25"/>
      <c r="BI48" s="25"/>
      <c r="BJ48" s="25"/>
      <c r="BK48" s="26"/>
    </row>
    <row r="49" spans="1:63" x14ac:dyDescent="0.45">
      <c r="A49" s="42" t="s">
        <v>114</v>
      </c>
      <c r="B49" s="43">
        <v>5174</v>
      </c>
      <c r="C49" s="44">
        <v>1.5460000000000001E-3</v>
      </c>
      <c r="D49" s="43">
        <v>0.184446</v>
      </c>
      <c r="E49" s="43">
        <v>-3</v>
      </c>
      <c r="F49" s="43">
        <v>0</v>
      </c>
      <c r="G49" s="44">
        <v>0</v>
      </c>
      <c r="H49" s="43">
        <v>0</v>
      </c>
      <c r="I49" s="43">
        <v>3</v>
      </c>
      <c r="L49" s="40" t="s">
        <v>99</v>
      </c>
      <c r="M49" s="24">
        <v>0.18740000000000001</v>
      </c>
      <c r="N49" s="25">
        <v>0.19400000000000001</v>
      </c>
      <c r="O49" s="25">
        <v>0.1885</v>
      </c>
      <c r="P49" s="25">
        <v>0.19500000000000001</v>
      </c>
      <c r="Q49" s="25">
        <v>0.1885</v>
      </c>
      <c r="R49" s="25">
        <v>0.19500000000000001</v>
      </c>
      <c r="S49" s="25">
        <v>0.1885</v>
      </c>
      <c r="T49" s="25">
        <v>0.19439999999999999</v>
      </c>
      <c r="U49" s="25">
        <v>0.1885</v>
      </c>
      <c r="V49" s="25">
        <v>0.19500000000000001</v>
      </c>
      <c r="W49" s="25">
        <v>0.1885</v>
      </c>
      <c r="X49" s="26">
        <v>0.1885</v>
      </c>
      <c r="BA49" s="24"/>
      <c r="BB49" s="25"/>
      <c r="BC49" s="25"/>
      <c r="BD49" s="25"/>
      <c r="BE49" s="25"/>
      <c r="BF49" s="25"/>
      <c r="BG49" s="25"/>
      <c r="BH49" s="25"/>
      <c r="BI49" s="25"/>
      <c r="BJ49" s="25"/>
      <c r="BK49" s="26"/>
    </row>
    <row r="50" spans="1:63" x14ac:dyDescent="0.45">
      <c r="A50" s="42" t="s">
        <v>137</v>
      </c>
      <c r="B50" s="43">
        <v>5174</v>
      </c>
      <c r="C50" s="44">
        <v>2.8410999999999999E-2</v>
      </c>
      <c r="D50" s="43">
        <v>0.40316299999999999</v>
      </c>
      <c r="E50" s="43">
        <v>0</v>
      </c>
      <c r="F50" s="43">
        <v>0</v>
      </c>
      <c r="G50" s="44">
        <v>0</v>
      </c>
      <c r="H50" s="43">
        <v>0</v>
      </c>
      <c r="I50" s="43">
        <v>23</v>
      </c>
      <c r="L50" s="40" t="s">
        <v>101</v>
      </c>
      <c r="M50" s="24">
        <v>1.8113999999999999</v>
      </c>
      <c r="N50" s="25">
        <v>1.8231999999999999</v>
      </c>
      <c r="O50" s="25">
        <v>1.829</v>
      </c>
      <c r="P50" s="25">
        <v>1.8245</v>
      </c>
      <c r="Q50" s="25">
        <v>1.829</v>
      </c>
      <c r="R50" s="25">
        <v>1.8246</v>
      </c>
      <c r="S50" s="25">
        <v>1.829</v>
      </c>
      <c r="T50" s="25">
        <v>1.8236000000000001</v>
      </c>
      <c r="U50" s="25">
        <v>1.829</v>
      </c>
      <c r="V50" s="25">
        <v>1.8245</v>
      </c>
      <c r="W50" s="25">
        <v>1.829</v>
      </c>
      <c r="X50" s="26">
        <v>1.829</v>
      </c>
      <c r="BA50" s="24"/>
      <c r="BB50" s="25"/>
      <c r="BC50" s="25"/>
      <c r="BD50" s="25"/>
      <c r="BE50" s="25"/>
      <c r="BF50" s="25"/>
      <c r="BG50" s="25"/>
      <c r="BH50" s="25"/>
      <c r="BI50" s="25"/>
      <c r="BJ50" s="25"/>
      <c r="BK50" s="26"/>
    </row>
    <row r="51" spans="1:63" x14ac:dyDescent="0.45">
      <c r="A51" s="42" t="s">
        <v>138</v>
      </c>
      <c r="B51" s="43">
        <v>5174</v>
      </c>
      <c r="C51" s="44">
        <v>2.7057999999999999E-2</v>
      </c>
      <c r="D51" s="43">
        <v>0.32494499999999998</v>
      </c>
      <c r="E51" s="43">
        <v>0</v>
      </c>
      <c r="F51" s="43">
        <v>0</v>
      </c>
      <c r="G51" s="44">
        <v>0</v>
      </c>
      <c r="H51" s="43">
        <v>0</v>
      </c>
      <c r="I51" s="43">
        <v>12</v>
      </c>
      <c r="L51" s="40" t="s">
        <v>102</v>
      </c>
      <c r="M51" s="24">
        <v>5.5297999999999998</v>
      </c>
      <c r="N51" s="25">
        <v>5.6060999999999996</v>
      </c>
      <c r="O51" s="25">
        <v>5.6144999999999996</v>
      </c>
      <c r="P51" s="25">
        <v>5.6010999999999997</v>
      </c>
      <c r="Q51" s="25">
        <v>5.6143999999999998</v>
      </c>
      <c r="R51" s="25">
        <v>5.601</v>
      </c>
      <c r="S51" s="25">
        <v>5.6144999999999996</v>
      </c>
      <c r="T51" s="25">
        <v>5.6055999999999999</v>
      </c>
      <c r="U51" s="25">
        <v>5.6143999999999998</v>
      </c>
      <c r="V51" s="25">
        <v>5.6010999999999997</v>
      </c>
      <c r="W51" s="25">
        <v>5.6144999999999996</v>
      </c>
      <c r="X51" s="26">
        <v>5.6144999999999996</v>
      </c>
      <c r="BA51" s="24"/>
      <c r="BB51" s="25"/>
      <c r="BC51" s="25"/>
      <c r="BD51" s="25"/>
      <c r="BE51" s="25"/>
      <c r="BF51" s="25"/>
      <c r="BG51" s="25"/>
      <c r="BH51" s="25"/>
      <c r="BI51" s="25"/>
      <c r="BJ51" s="25"/>
      <c r="BK51" s="26"/>
    </row>
    <row r="52" spans="1:63" x14ac:dyDescent="0.45">
      <c r="A52" s="42" t="s">
        <v>116</v>
      </c>
      <c r="B52" s="43">
        <v>5174</v>
      </c>
      <c r="C52" s="44">
        <v>1.5460000000000001E-3</v>
      </c>
      <c r="D52" s="43">
        <v>0.36468600000000001</v>
      </c>
      <c r="E52" s="43">
        <v>-4</v>
      </c>
      <c r="F52" s="43">
        <v>0</v>
      </c>
      <c r="G52" s="44">
        <v>0</v>
      </c>
      <c r="H52" s="43">
        <v>0</v>
      </c>
      <c r="I52" s="43">
        <v>6</v>
      </c>
      <c r="L52" s="40" t="s">
        <v>103</v>
      </c>
      <c r="M52" s="24">
        <v>4.5699999999999998E-2</v>
      </c>
      <c r="N52" s="41">
        <v>1.9699999999999999E-2</v>
      </c>
      <c r="O52" s="25">
        <v>7.4000000000000003E-3</v>
      </c>
      <c r="P52" s="25">
        <v>1.7100000000000001E-2</v>
      </c>
      <c r="Q52" s="25">
        <v>7.3000000000000001E-3</v>
      </c>
      <c r="R52" s="25">
        <v>1.7100000000000001E-2</v>
      </c>
      <c r="S52" s="25">
        <v>7.4000000000000003E-3</v>
      </c>
      <c r="T52" s="25">
        <v>0.02</v>
      </c>
      <c r="U52" s="25">
        <v>7.3000000000000001E-3</v>
      </c>
      <c r="V52" s="25">
        <v>1.7100000000000001E-2</v>
      </c>
      <c r="W52" s="25">
        <v>7.4000000000000003E-3</v>
      </c>
      <c r="X52" s="26">
        <v>7.3000000000000001E-3</v>
      </c>
      <c r="BA52" s="24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x14ac:dyDescent="0.45">
      <c r="A53" s="42" t="s">
        <v>139</v>
      </c>
      <c r="B53" s="43">
        <v>5174</v>
      </c>
      <c r="C53" s="44">
        <v>0.23444100000000001</v>
      </c>
      <c r="D53" s="43">
        <v>0.71581799999999995</v>
      </c>
      <c r="E53" s="43">
        <v>0</v>
      </c>
      <c r="F53" s="43">
        <v>0</v>
      </c>
      <c r="G53" s="44">
        <v>0</v>
      </c>
      <c r="H53" s="43">
        <v>0</v>
      </c>
      <c r="I53" s="43">
        <v>10</v>
      </c>
      <c r="L53" s="40" t="s">
        <v>10</v>
      </c>
      <c r="M53" s="24">
        <v>31.578800000000001</v>
      </c>
      <c r="N53" s="41">
        <v>31.575500000000002</v>
      </c>
      <c r="O53" s="25">
        <v>31.5761</v>
      </c>
      <c r="P53" s="25">
        <v>31.575500000000002</v>
      </c>
      <c r="Q53" s="25">
        <v>31.575399999999998</v>
      </c>
      <c r="R53" s="25">
        <v>31.575500000000002</v>
      </c>
      <c r="S53" s="25">
        <v>31.575700000000001</v>
      </c>
      <c r="T53" s="25">
        <v>31.575500000000002</v>
      </c>
      <c r="U53" s="25">
        <v>31.575800000000001</v>
      </c>
      <c r="V53" s="25">
        <v>31.575500000000002</v>
      </c>
      <c r="W53" s="25">
        <v>31.576000000000001</v>
      </c>
      <c r="X53" s="26">
        <v>31.575900000000001</v>
      </c>
      <c r="BA53" s="24"/>
      <c r="BB53" s="25"/>
      <c r="BC53" s="25"/>
      <c r="BD53" s="25"/>
      <c r="BE53" s="25"/>
      <c r="BF53" s="25"/>
      <c r="BG53" s="25"/>
      <c r="BH53" s="25"/>
      <c r="BI53" s="25"/>
      <c r="BJ53" s="25"/>
      <c r="BK53" s="26"/>
    </row>
    <row r="54" spans="1:63" ht="14.65" thickBot="1" x14ac:dyDescent="0.5">
      <c r="A54" s="42" t="s">
        <v>140</v>
      </c>
      <c r="B54" s="43">
        <v>5174</v>
      </c>
      <c r="C54" s="44">
        <v>0.23772699999999999</v>
      </c>
      <c r="D54" s="43">
        <v>0.690662</v>
      </c>
      <c r="E54" s="43">
        <v>0</v>
      </c>
      <c r="F54" s="43">
        <v>0</v>
      </c>
      <c r="G54" s="44">
        <v>0</v>
      </c>
      <c r="H54" s="43">
        <v>0</v>
      </c>
      <c r="I54" s="43">
        <v>8</v>
      </c>
      <c r="L54" s="40" t="s">
        <v>11</v>
      </c>
      <c r="M54" s="27">
        <v>-14.582599999999999</v>
      </c>
      <c r="N54" s="28">
        <v>-14.5684</v>
      </c>
      <c r="O54" s="28">
        <v>-14.5677</v>
      </c>
      <c r="P54" s="28">
        <v>-14.5685</v>
      </c>
      <c r="Q54" s="28">
        <v>-14.567399999999999</v>
      </c>
      <c r="R54" s="28">
        <v>-14.5685</v>
      </c>
      <c r="S54" s="28">
        <v>-14.567500000000001</v>
      </c>
      <c r="T54" s="28">
        <v>-14.5685</v>
      </c>
      <c r="U54" s="28">
        <v>-14.567600000000001</v>
      </c>
      <c r="V54" s="28">
        <v>-14.5685</v>
      </c>
      <c r="W54" s="28">
        <v>-14.5677</v>
      </c>
      <c r="X54" s="29">
        <v>-14.5677</v>
      </c>
      <c r="BA54" s="24"/>
      <c r="BB54" s="25"/>
      <c r="BC54" s="25"/>
      <c r="BD54" s="25"/>
      <c r="BE54" s="25"/>
      <c r="BF54" s="25"/>
      <c r="BG54" s="25"/>
      <c r="BH54" s="25"/>
      <c r="BI54" s="25"/>
      <c r="BJ54" s="25"/>
      <c r="BK54" s="26"/>
    </row>
    <row r="55" spans="1:63" x14ac:dyDescent="0.45">
      <c r="A55" s="42" t="s">
        <v>118</v>
      </c>
      <c r="B55" s="43">
        <v>5174</v>
      </c>
      <c r="C55" s="44">
        <v>-1.7390000000000001E-3</v>
      </c>
      <c r="D55" s="43">
        <v>0.19808899999999999</v>
      </c>
      <c r="E55" s="43">
        <v>-6</v>
      </c>
      <c r="F55" s="43">
        <v>0</v>
      </c>
      <c r="G55" s="44">
        <v>0</v>
      </c>
      <c r="H55" s="43">
        <v>0</v>
      </c>
      <c r="I55" s="43">
        <v>4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BA55" s="24"/>
      <c r="BB55" s="25"/>
      <c r="BC55" s="25"/>
      <c r="BD55" s="25"/>
      <c r="BE55" s="25"/>
      <c r="BF55" s="25"/>
      <c r="BG55" s="25"/>
      <c r="BH55" s="25"/>
      <c r="BI55" s="25"/>
      <c r="BJ55" s="25"/>
      <c r="BK55" s="26"/>
    </row>
    <row r="56" spans="1:63" x14ac:dyDescent="0.45">
      <c r="A56" s="42"/>
      <c r="B56" s="43"/>
      <c r="C56" s="44"/>
      <c r="D56" s="43"/>
      <c r="E56" s="43"/>
      <c r="F56" s="43"/>
      <c r="G56" s="44"/>
      <c r="H56" s="43"/>
      <c r="I56" s="43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BA56" s="24"/>
      <c r="BB56" s="25"/>
      <c r="BC56" s="25"/>
      <c r="BD56" s="25"/>
      <c r="BE56" s="25"/>
      <c r="BF56" s="25"/>
      <c r="BG56" s="25"/>
      <c r="BH56" s="25"/>
      <c r="BI56" s="25"/>
      <c r="BJ56" s="25"/>
      <c r="BK56" s="26"/>
    </row>
    <row r="57" spans="1:63" x14ac:dyDescent="0.45">
      <c r="AY57" t="s">
        <v>43</v>
      </c>
      <c r="AZ57">
        <f t="shared" ref="AZ57:AZ59" si="2">O70</f>
        <v>-0.13412499999999999</v>
      </c>
      <c r="BA57" s="24">
        <f t="shared" si="1"/>
        <v>3.2946385759988678E-2</v>
      </c>
      <c r="BB57" s="25" t="e">
        <f t="shared" si="0"/>
        <v>#VALUE!</v>
      </c>
      <c r="BC57" s="25">
        <f t="shared" si="0"/>
        <v>-0.77097955359349757</v>
      </c>
      <c r="BD57" s="25">
        <f t="shared" si="0"/>
        <v>1.454087163920208</v>
      </c>
      <c r="BE57" s="25" t="e">
        <f t="shared" si="0"/>
        <v>#DIV/0!</v>
      </c>
      <c r="BF57" s="25" t="e">
        <f t="shared" si="0"/>
        <v>#DIV/0!</v>
      </c>
      <c r="BG57" s="25">
        <f t="shared" si="0"/>
        <v>-0.24233735166153536</v>
      </c>
      <c r="BH57" s="25">
        <f t="shared" si="0"/>
        <v>-1.673299565846599</v>
      </c>
      <c r="BI57" s="25" t="e">
        <f t="shared" si="0"/>
        <v>#DIV/0!</v>
      </c>
      <c r="BJ57" s="25" t="e">
        <f t="shared" si="0"/>
        <v>#DIV/0!</v>
      </c>
      <c r="BK57" s="26" t="e">
        <f t="shared" si="0"/>
        <v>#DIV/0!</v>
      </c>
    </row>
    <row r="58" spans="1:63" x14ac:dyDescent="0.45">
      <c r="A58" s="20" t="s">
        <v>85</v>
      </c>
      <c r="M58">
        <f>COUNTIF(M$2:M$12,"&gt;1.96") +COUNTIF(M$2:M$12,"&lt;-1.96")</f>
        <v>11</v>
      </c>
      <c r="N58">
        <f t="shared" ref="N58:X58" si="3">COUNTIF(N$2:N$12,"&gt;1.96") +COUNTIF(N$2:N$12,"&lt;-1.96")</f>
        <v>0</v>
      </c>
      <c r="O58">
        <f t="shared" si="3"/>
        <v>2</v>
      </c>
      <c r="P58">
        <f t="shared" si="3"/>
        <v>1</v>
      </c>
      <c r="Q58">
        <f t="shared" si="3"/>
        <v>1</v>
      </c>
      <c r="R58">
        <f>COUNTIF(R$2:R$12,"&gt;1.96") +COUNTIF(R$2:R$12,"&lt;-1.96")</f>
        <v>5</v>
      </c>
      <c r="S58">
        <f t="shared" si="3"/>
        <v>0</v>
      </c>
      <c r="T58">
        <f t="shared" si="3"/>
        <v>0</v>
      </c>
      <c r="U58">
        <f t="shared" si="3"/>
        <v>0</v>
      </c>
      <c r="V58">
        <f t="shared" si="3"/>
        <v>1</v>
      </c>
      <c r="W58">
        <f t="shared" si="3"/>
        <v>2</v>
      </c>
      <c r="X58">
        <f t="shared" si="3"/>
        <v>4</v>
      </c>
      <c r="AY58" t="s">
        <v>45</v>
      </c>
      <c r="AZ58">
        <f t="shared" si="2"/>
        <v>-3.0469999999999998E-3</v>
      </c>
      <c r="BA58" s="24">
        <f t="shared" si="1"/>
        <v>7.4846327985599633E-4</v>
      </c>
      <c r="BB58" s="25" t="e">
        <f t="shared" si="0"/>
        <v>#VALUE!</v>
      </c>
      <c r="BC58" s="25">
        <f t="shared" si="0"/>
        <v>-1.7514816028327208E-2</v>
      </c>
      <c r="BD58" s="25">
        <f t="shared" si="0"/>
        <v>3.3033391153512573E-2</v>
      </c>
      <c r="BE58" s="25" t="e">
        <f t="shared" si="0"/>
        <v>#DIV/0!</v>
      </c>
      <c r="BF58" s="25" t="e">
        <f t="shared" si="0"/>
        <v>#DIV/0!</v>
      </c>
      <c r="BG58" s="25">
        <f t="shared" si="0"/>
        <v>-5.5053264530303689E-3</v>
      </c>
      <c r="BH58" s="25">
        <f t="shared" si="0"/>
        <v>-3.8013373920854326E-2</v>
      </c>
      <c r="BI58" s="25" t="e">
        <f t="shared" si="0"/>
        <v>#DIV/0!</v>
      </c>
      <c r="BJ58" s="25" t="e">
        <f t="shared" si="0"/>
        <v>#DIV/0!</v>
      </c>
      <c r="BK58" s="26" t="e">
        <f t="shared" si="0"/>
        <v>#DIV/0!</v>
      </c>
    </row>
    <row r="59" spans="1:63" ht="14.65" thickBot="1" x14ac:dyDescent="0.5">
      <c r="A59" s="20" t="s">
        <v>86</v>
      </c>
      <c r="M59">
        <f>COUNTIF(M$13:M$23,"&gt;1.96") +COUNTIF(M$13:M$23,"&lt;-1.96")</f>
        <v>11</v>
      </c>
      <c r="N59">
        <f t="shared" ref="N59:X59" si="4">COUNTIF(N$13:N$23,"&gt;1.96") +COUNTIF(N$13:N$23,"&lt;-1.96")</f>
        <v>0</v>
      </c>
      <c r="O59">
        <f>COUNTIF(O$13:O$23,"&gt;1.96") +COUNTIF(O$13:O$23,"&lt;-1.96")</f>
        <v>5</v>
      </c>
      <c r="P59">
        <f t="shared" si="4"/>
        <v>2</v>
      </c>
      <c r="Q59">
        <f t="shared" si="4"/>
        <v>2</v>
      </c>
      <c r="R59">
        <f t="shared" si="4"/>
        <v>3</v>
      </c>
      <c r="S59">
        <f t="shared" si="4"/>
        <v>0</v>
      </c>
      <c r="T59">
        <f>COUNTIF(T$13:T$23,"&gt;1.96") +COUNTIF(T$13:T$23,"&lt;-1.96")</f>
        <v>5</v>
      </c>
      <c r="U59">
        <f t="shared" si="4"/>
        <v>4</v>
      </c>
      <c r="V59">
        <f t="shared" si="4"/>
        <v>0</v>
      </c>
      <c r="W59">
        <f t="shared" si="4"/>
        <v>0</v>
      </c>
      <c r="X59">
        <f t="shared" si="4"/>
        <v>3</v>
      </c>
      <c r="AY59" t="s">
        <v>47</v>
      </c>
      <c r="AZ59">
        <f t="shared" si="2"/>
        <v>-5.2396999999999999E-2</v>
      </c>
      <c r="BA59" s="27">
        <f t="shared" si="1"/>
        <v>1.2870768124258169E-2</v>
      </c>
      <c r="BB59" s="28" t="e">
        <f t="shared" si="0"/>
        <v>#VALUE!</v>
      </c>
      <c r="BC59" s="28">
        <f t="shared" si="0"/>
        <v>-0.30118930601780797</v>
      </c>
      <c r="BD59" s="28">
        <f t="shared" si="0"/>
        <v>0.56805073720728527</v>
      </c>
      <c r="BE59" s="28" t="e">
        <f t="shared" si="0"/>
        <v>#DIV/0!</v>
      </c>
      <c r="BF59" s="28" t="e">
        <f t="shared" si="0"/>
        <v>#DIV/0!</v>
      </c>
      <c r="BG59" s="28">
        <f t="shared" si="0"/>
        <v>-9.4671017446482528E-2</v>
      </c>
      <c r="BH59" s="28">
        <f t="shared" si="0"/>
        <v>-0.65368780877289279</v>
      </c>
      <c r="BI59" s="28" t="e">
        <f t="shared" si="0"/>
        <v>#DIV/0!</v>
      </c>
      <c r="BJ59" s="28" t="e">
        <f t="shared" si="0"/>
        <v>#DIV/0!</v>
      </c>
      <c r="BK59" s="29" t="e">
        <f t="shared" si="0"/>
        <v>#DIV/0!</v>
      </c>
    </row>
    <row r="60" spans="1:63" ht="14.65" thickBot="1" x14ac:dyDescent="0.5"/>
    <row r="61" spans="1:63" x14ac:dyDescent="0.45">
      <c r="M61" s="21" t="s">
        <v>70</v>
      </c>
      <c r="N61" s="22" t="s">
        <v>70</v>
      </c>
      <c r="O61" s="22" t="s">
        <v>70</v>
      </c>
      <c r="P61" s="22" t="s">
        <v>70</v>
      </c>
      <c r="Q61" s="22" t="s">
        <v>70</v>
      </c>
      <c r="R61" s="22" t="s">
        <v>70</v>
      </c>
      <c r="S61" s="22" t="s">
        <v>70</v>
      </c>
      <c r="T61" s="22" t="s">
        <v>70</v>
      </c>
      <c r="U61" s="22" t="s">
        <v>70</v>
      </c>
      <c r="V61" s="22" t="s">
        <v>70</v>
      </c>
      <c r="W61" s="22" t="s">
        <v>70</v>
      </c>
      <c r="X61" s="23" t="s">
        <v>70</v>
      </c>
      <c r="AY61" t="s">
        <v>88</v>
      </c>
    </row>
    <row r="62" spans="1:63" ht="21" x14ac:dyDescent="0.45">
      <c r="A62" s="20" t="s">
        <v>0</v>
      </c>
      <c r="K62" s="100" t="s">
        <v>84</v>
      </c>
      <c r="L62" s="39" t="s">
        <v>0</v>
      </c>
      <c r="M62" s="61">
        <v>95.443524999999994</v>
      </c>
      <c r="N62" s="62" t="s">
        <v>1</v>
      </c>
      <c r="O62" s="63">
        <v>-4.071008</v>
      </c>
      <c r="P62" s="63">
        <v>-4.2447249999999999</v>
      </c>
      <c r="Q62" s="63">
        <v>-3.9787059999999999</v>
      </c>
      <c r="R62" s="63">
        <v>-4.6238580000000002</v>
      </c>
      <c r="S62" s="63">
        <v>-4.1472720000000001</v>
      </c>
      <c r="T62" s="63">
        <v>-4.2584819999999999</v>
      </c>
      <c r="U62" s="63">
        <v>-4.3116070000000004</v>
      </c>
      <c r="V62" s="63">
        <v>-3.9367890000000001</v>
      </c>
      <c r="W62" s="63">
        <v>-4.0679509999999999</v>
      </c>
      <c r="X62" s="64">
        <v>-4.0185899999999997</v>
      </c>
      <c r="BA62" t="s">
        <v>27</v>
      </c>
      <c r="BB62" t="s">
        <v>29</v>
      </c>
      <c r="BC62" t="s">
        <v>31</v>
      </c>
      <c r="BD62" t="s">
        <v>33</v>
      </c>
      <c r="BE62" t="s">
        <v>35</v>
      </c>
      <c r="BF62" t="s">
        <v>37</v>
      </c>
      <c r="BG62" t="s">
        <v>39</v>
      </c>
      <c r="BH62" t="s">
        <v>41</v>
      </c>
      <c r="BI62" t="s">
        <v>43</v>
      </c>
      <c r="BJ62" t="s">
        <v>45</v>
      </c>
      <c r="BK62" t="s">
        <v>47</v>
      </c>
    </row>
    <row r="63" spans="1:63" ht="21.4" thickBot="1" x14ac:dyDescent="0.5">
      <c r="A63" s="20" t="s">
        <v>49</v>
      </c>
      <c r="K63" s="100"/>
      <c r="L63" s="39" t="s">
        <v>49</v>
      </c>
      <c r="M63" s="61">
        <v>99.446242999999996</v>
      </c>
      <c r="N63" s="63">
        <v>4.1047599999999997</v>
      </c>
      <c r="O63" s="62" t="s">
        <v>1</v>
      </c>
      <c r="P63" s="63">
        <v>-0.173902</v>
      </c>
      <c r="Q63" s="65">
        <v>9.2269000000000004E-2</v>
      </c>
      <c r="R63" s="63">
        <v>-0.55317799999999995</v>
      </c>
      <c r="S63" s="65">
        <v>-7.7648999999999996E-2</v>
      </c>
      <c r="T63" s="65">
        <v>-0.187585</v>
      </c>
      <c r="U63" s="65">
        <v>-0.24073800000000001</v>
      </c>
      <c r="V63" s="65">
        <v>0.13417299999999999</v>
      </c>
      <c r="W63" s="65">
        <v>3.0490000000000001E-3</v>
      </c>
      <c r="X63" s="64">
        <v>5.2396999999999999E-2</v>
      </c>
      <c r="BA63">
        <f t="array" ref="BA63:BK63">TRANSPOSE(AZ64:AZ74)</f>
        <v>-4.0185899999999997</v>
      </c>
      <c r="BB63">
        <v>5.2396999999999999E-2</v>
      </c>
      <c r="BC63">
        <v>0.22636500000000001</v>
      </c>
      <c r="BD63">
        <v>-3.9843000000000003E-2</v>
      </c>
      <c r="BE63">
        <v>0.60585900000000004</v>
      </c>
      <c r="BF63">
        <v>0.13255600000000001</v>
      </c>
      <c r="BG63">
        <v>0.24010999999999999</v>
      </c>
      <c r="BH63">
        <v>0.293346</v>
      </c>
      <c r="BI63">
        <v>-8.1727999999999995E-2</v>
      </c>
      <c r="BJ63">
        <v>4.9350999999999999E-2</v>
      </c>
      <c r="BK63" t="str">
        <v>NaN</v>
      </c>
    </row>
    <row r="64" spans="1:63" ht="21" x14ac:dyDescent="0.45">
      <c r="A64" s="20" t="s">
        <v>50</v>
      </c>
      <c r="K64" s="100"/>
      <c r="L64" s="39" t="s">
        <v>50</v>
      </c>
      <c r="M64" s="61">
        <v>99.621943999999999</v>
      </c>
      <c r="N64" s="63">
        <v>4.2788199999999996</v>
      </c>
      <c r="O64" s="63">
        <v>0.17396700000000001</v>
      </c>
      <c r="P64" s="62" t="s">
        <v>1</v>
      </c>
      <c r="Q64" s="63">
        <v>0.266239</v>
      </c>
      <c r="R64" s="65">
        <v>-0.37920500000000001</v>
      </c>
      <c r="S64" s="65">
        <v>9.6332000000000001E-2</v>
      </c>
      <c r="T64" s="63">
        <v>-1.3634E-2</v>
      </c>
      <c r="U64" s="65">
        <v>-6.6756999999999997E-2</v>
      </c>
      <c r="V64" s="63">
        <v>0.30815100000000001</v>
      </c>
      <c r="W64" s="63">
        <v>0.17701600000000001</v>
      </c>
      <c r="X64" s="64">
        <v>0.22636500000000001</v>
      </c>
      <c r="AY64" t="s">
        <v>27</v>
      </c>
      <c r="AZ64">
        <f>X62</f>
        <v>-4.0185899999999997</v>
      </c>
      <c r="BA64" s="21">
        <f>$AZ64/BA$63</f>
        <v>1</v>
      </c>
      <c r="BB64" s="22">
        <f t="shared" ref="BB64:BK74" si="5">$AZ64/BB$63</f>
        <v>-76.695039792354521</v>
      </c>
      <c r="BC64" s="22">
        <f t="shared" si="5"/>
        <v>-17.75270028493804</v>
      </c>
      <c r="BD64" s="22">
        <f t="shared" si="5"/>
        <v>100.86062796476168</v>
      </c>
      <c r="BE64" s="22">
        <f t="shared" si="5"/>
        <v>-6.6328799275078847</v>
      </c>
      <c r="BF64" s="22">
        <f t="shared" si="5"/>
        <v>-30.316168260961401</v>
      </c>
      <c r="BG64" s="22">
        <f t="shared" si="5"/>
        <v>-16.736454125192619</v>
      </c>
      <c r="BH64" s="22">
        <f t="shared" si="5"/>
        <v>-13.699147082285082</v>
      </c>
      <c r="BI64" s="22">
        <f t="shared" si="5"/>
        <v>49.170296593578698</v>
      </c>
      <c r="BJ64" s="22">
        <f t="shared" si="5"/>
        <v>-81.428745111547883</v>
      </c>
      <c r="BK64" s="23" t="e">
        <f t="shared" si="5"/>
        <v>#VALUE!</v>
      </c>
    </row>
    <row r="65" spans="1:63" ht="63" x14ac:dyDescent="0.45">
      <c r="A65" s="20" t="s">
        <v>51</v>
      </c>
      <c r="K65" s="100"/>
      <c r="L65" s="39" t="s">
        <v>51</v>
      </c>
      <c r="M65" s="61">
        <v>99.355508</v>
      </c>
      <c r="N65" s="63">
        <v>4.0125609999999998</v>
      </c>
      <c r="O65" s="65">
        <v>-9.2240000000000003E-2</v>
      </c>
      <c r="P65" s="63">
        <v>-0.26613900000000001</v>
      </c>
      <c r="Q65" s="62" t="s">
        <v>1</v>
      </c>
      <c r="R65" s="63">
        <v>-0.64540699999999995</v>
      </c>
      <c r="S65" s="65">
        <v>-0.169876</v>
      </c>
      <c r="T65" s="65">
        <v>-0.27982099999999999</v>
      </c>
      <c r="U65" s="65">
        <v>-0.33297900000000002</v>
      </c>
      <c r="V65" s="65">
        <v>4.1930000000000002E-2</v>
      </c>
      <c r="W65" s="65">
        <v>-8.9189000000000004E-2</v>
      </c>
      <c r="X65" s="66">
        <v>-3.9843000000000003E-2</v>
      </c>
      <c r="AF65" s="60" t="s">
        <v>0</v>
      </c>
      <c r="AG65" s="60" t="s">
        <v>49</v>
      </c>
      <c r="AH65" s="60" t="s">
        <v>50</v>
      </c>
      <c r="AI65" s="60" t="s">
        <v>51</v>
      </c>
      <c r="AJ65" s="60" t="s">
        <v>52</v>
      </c>
      <c r="AK65" s="60" t="s">
        <v>53</v>
      </c>
      <c r="AL65" s="60" t="s">
        <v>54</v>
      </c>
      <c r="AM65" s="60" t="s">
        <v>55</v>
      </c>
      <c r="AN65" s="60" t="s">
        <v>56</v>
      </c>
      <c r="AO65" s="60" t="s">
        <v>57</v>
      </c>
      <c r="AP65" s="60" t="s">
        <v>58</v>
      </c>
      <c r="AY65" t="s">
        <v>29</v>
      </c>
      <c r="AZ65">
        <f t="shared" ref="AZ65:AZ74" si="6">X63</f>
        <v>5.2396999999999999E-2</v>
      </c>
      <c r="BA65" s="24">
        <f t="shared" ref="BA65:BA74" si="7">$AZ65/BA$63</f>
        <v>-1.3038652860829296E-2</v>
      </c>
      <c r="BB65" s="25">
        <f t="shared" si="5"/>
        <v>1</v>
      </c>
      <c r="BC65" s="25">
        <f t="shared" si="5"/>
        <v>0.23147129635765246</v>
      </c>
      <c r="BD65" s="25">
        <f t="shared" si="5"/>
        <v>-1.3150867153577792</v>
      </c>
      <c r="BE65" s="25">
        <f t="shared" si="5"/>
        <v>8.6483818842337898E-2</v>
      </c>
      <c r="BF65" s="25">
        <f t="shared" si="5"/>
        <v>0.39528199402516667</v>
      </c>
      <c r="BG65" s="25">
        <f t="shared" si="5"/>
        <v>0.21822081545958102</v>
      </c>
      <c r="BH65" s="25">
        <f t="shared" si="5"/>
        <v>0.17861842329535771</v>
      </c>
      <c r="BI65" s="25">
        <f t="shared" si="5"/>
        <v>-0.64111442834768995</v>
      </c>
      <c r="BJ65" s="25">
        <f t="shared" si="5"/>
        <v>1.0617211404024234</v>
      </c>
      <c r="BK65" s="26" t="e">
        <f t="shared" si="5"/>
        <v>#VALUE!</v>
      </c>
    </row>
    <row r="66" spans="1:63" ht="21.4" thickBot="1" x14ac:dyDescent="0.5">
      <c r="A66" s="20" t="s">
        <v>52</v>
      </c>
      <c r="K66" s="100"/>
      <c r="L66" s="39" t="s">
        <v>52</v>
      </c>
      <c r="M66" s="61">
        <v>100</v>
      </c>
      <c r="N66" s="63">
        <v>4.6584289999999999</v>
      </c>
      <c r="O66" s="63">
        <v>0.55346399999999996</v>
      </c>
      <c r="P66" s="65">
        <v>0.37956000000000001</v>
      </c>
      <c r="Q66" s="63">
        <v>0.64574100000000001</v>
      </c>
      <c r="R66" s="62" t="s">
        <v>1</v>
      </c>
      <c r="S66" s="65">
        <v>0.475881</v>
      </c>
      <c r="T66" s="63">
        <v>0.36589500000000003</v>
      </c>
      <c r="U66" s="65">
        <v>0.31279099999999999</v>
      </c>
      <c r="V66" s="63">
        <v>0.68761700000000003</v>
      </c>
      <c r="W66" s="63">
        <v>0.55651399999999995</v>
      </c>
      <c r="X66" s="66">
        <v>0.60585900000000004</v>
      </c>
      <c r="AF66">
        <f t="array" ref="AF66:AP66">TRANSPOSE(AD67:AD77)</f>
        <v>0</v>
      </c>
      <c r="AG66">
        <v>4.1047599999999997</v>
      </c>
      <c r="AH66">
        <v>4.2788199999999996</v>
      </c>
      <c r="AI66">
        <v>4.0125609999999998</v>
      </c>
      <c r="AJ66">
        <v>4.6584289999999999</v>
      </c>
      <c r="AK66">
        <v>4.1860390000000001</v>
      </c>
      <c r="AL66">
        <v>4.2925170000000001</v>
      </c>
      <c r="AM66">
        <v>4.3457939999999997</v>
      </c>
      <c r="AN66">
        <v>3.970634</v>
      </c>
      <c r="AO66">
        <v>4.1017229999999998</v>
      </c>
      <c r="AP66">
        <v>4.0523699999999998</v>
      </c>
      <c r="AY66" t="s">
        <v>31</v>
      </c>
      <c r="AZ66">
        <f t="shared" si="6"/>
        <v>0.22636500000000001</v>
      </c>
      <c r="BA66" s="24">
        <f t="shared" si="7"/>
        <v>-5.6329458840040918E-2</v>
      </c>
      <c r="BB66" s="25">
        <f t="shared" si="5"/>
        <v>4.3201900872187338</v>
      </c>
      <c r="BC66" s="25">
        <f t="shared" si="5"/>
        <v>1</v>
      </c>
      <c r="BD66" s="25">
        <f t="shared" si="5"/>
        <v>-5.681424591521723</v>
      </c>
      <c r="BE66" s="25">
        <f t="shared" si="5"/>
        <v>0.37362653686748898</v>
      </c>
      <c r="BF66" s="25">
        <f t="shared" si="5"/>
        <v>1.70769335224358</v>
      </c>
      <c r="BG66" s="25">
        <f t="shared" si="5"/>
        <v>0.94275540377327072</v>
      </c>
      <c r="BH66" s="25">
        <f t="shared" si="5"/>
        <v>0.77166554171524415</v>
      </c>
      <c r="BI66" s="25">
        <f t="shared" si="5"/>
        <v>-2.7697361981205955</v>
      </c>
      <c r="BJ66" s="25">
        <f t="shared" si="5"/>
        <v>4.5868371461571193</v>
      </c>
      <c r="BK66" s="26" t="e">
        <f t="shared" si="5"/>
        <v>#VALUE!</v>
      </c>
    </row>
    <row r="67" spans="1:63" ht="21" x14ac:dyDescent="0.45">
      <c r="A67" s="20" t="s">
        <v>53</v>
      </c>
      <c r="K67" s="100"/>
      <c r="L67" s="39" t="s">
        <v>53</v>
      </c>
      <c r="M67" s="61">
        <v>99.516986000000003</v>
      </c>
      <c r="N67" s="65">
        <v>4.1860390000000001</v>
      </c>
      <c r="O67" s="65">
        <v>8.0156000000000005E-2</v>
      </c>
      <c r="P67" s="65">
        <v>-9.3696000000000002E-2</v>
      </c>
      <c r="Q67" s="65">
        <v>0.17243900000000001</v>
      </c>
      <c r="R67" s="65">
        <v>-0.47288000000000002</v>
      </c>
      <c r="S67" s="62" t="s">
        <v>1</v>
      </c>
      <c r="T67" s="65">
        <v>-0.107349</v>
      </c>
      <c r="U67" s="65">
        <v>-0.16050300000000001</v>
      </c>
      <c r="V67" s="65">
        <v>0.214339</v>
      </c>
      <c r="W67" s="65">
        <v>8.3216999999999999E-2</v>
      </c>
      <c r="X67" s="66">
        <v>0.13255600000000001</v>
      </c>
      <c r="AC67" s="39" t="s">
        <v>0</v>
      </c>
      <c r="AD67">
        <v>0</v>
      </c>
      <c r="AE67">
        <v>10</v>
      </c>
      <c r="AF67" s="21">
        <f>(AF$66-$AD67)/$AE67</f>
        <v>0</v>
      </c>
      <c r="AG67" s="22">
        <f t="shared" ref="AG67:AP77" si="8">(AG$66-$AD67)/$AE67</f>
        <v>0.41047599999999995</v>
      </c>
      <c r="AH67" s="22">
        <f t="shared" si="8"/>
        <v>0.42788199999999998</v>
      </c>
      <c r="AI67" s="22">
        <f t="shared" si="8"/>
        <v>0.4012561</v>
      </c>
      <c r="AJ67" s="22">
        <f t="shared" si="8"/>
        <v>0.4658429</v>
      </c>
      <c r="AK67" s="22">
        <f t="shared" si="8"/>
        <v>0.41860390000000003</v>
      </c>
      <c r="AL67" s="22">
        <f t="shared" si="8"/>
        <v>0.42925170000000001</v>
      </c>
      <c r="AM67" s="22">
        <f t="shared" si="8"/>
        <v>0.43457939999999995</v>
      </c>
      <c r="AN67" s="22">
        <f t="shared" si="8"/>
        <v>0.39706340000000001</v>
      </c>
      <c r="AO67" s="22">
        <f t="shared" si="8"/>
        <v>0.41017229999999999</v>
      </c>
      <c r="AP67" s="23">
        <f t="shared" si="8"/>
        <v>0.40523699999999996</v>
      </c>
      <c r="AY67" t="s">
        <v>33</v>
      </c>
      <c r="AZ67">
        <f t="shared" si="6"/>
        <v>-3.9843000000000003E-2</v>
      </c>
      <c r="BA67" s="24">
        <f t="shared" si="7"/>
        <v>9.9146715639067459E-3</v>
      </c>
      <c r="BB67" s="25">
        <f t="shared" si="5"/>
        <v>-0.76040613012195357</v>
      </c>
      <c r="BC67" s="25">
        <f t="shared" si="5"/>
        <v>-0.17601219269763435</v>
      </c>
      <c r="BD67" s="25">
        <f t="shared" si="5"/>
        <v>1</v>
      </c>
      <c r="BE67" s="25">
        <f t="shared" si="5"/>
        <v>-6.5762826004070254E-2</v>
      </c>
      <c r="BF67" s="25">
        <f t="shared" si="5"/>
        <v>-0.30057485138356621</v>
      </c>
      <c r="BG67" s="25">
        <f t="shared" si="5"/>
        <v>-0.16593644579567701</v>
      </c>
      <c r="BH67" s="25">
        <f t="shared" si="5"/>
        <v>-0.13582254402650795</v>
      </c>
      <c r="BI67" s="25">
        <f t="shared" si="5"/>
        <v>0.4875073414252154</v>
      </c>
      <c r="BJ67" s="25">
        <f t="shared" si="5"/>
        <v>-0.8073392636420742</v>
      </c>
      <c r="BK67" s="26" t="e">
        <f t="shared" si="5"/>
        <v>#VALUE!</v>
      </c>
    </row>
    <row r="68" spans="1:63" ht="21" x14ac:dyDescent="0.45">
      <c r="A68" s="20" t="s">
        <v>54</v>
      </c>
      <c r="K68" s="100"/>
      <c r="L68" s="39" t="s">
        <v>54</v>
      </c>
      <c r="M68" s="61">
        <v>99.627572000000001</v>
      </c>
      <c r="N68" s="63">
        <v>4.2925170000000001</v>
      </c>
      <c r="O68" s="65">
        <v>0.18771499999999999</v>
      </c>
      <c r="P68" s="65">
        <v>1.3804E-2</v>
      </c>
      <c r="Q68" s="65">
        <v>0.27998600000000001</v>
      </c>
      <c r="R68" s="63">
        <v>-0.36545100000000003</v>
      </c>
      <c r="S68" s="65">
        <v>0.110123</v>
      </c>
      <c r="T68" s="62" t="s">
        <v>1</v>
      </c>
      <c r="U68" s="65">
        <v>-5.3016000000000001E-2</v>
      </c>
      <c r="V68" s="65">
        <v>0.32190600000000003</v>
      </c>
      <c r="W68" s="65">
        <v>0.19076299999999999</v>
      </c>
      <c r="X68" s="66">
        <v>0.24010999999999999</v>
      </c>
      <c r="AC68" s="39" t="s">
        <v>49</v>
      </c>
      <c r="AD68">
        <f t="shared" ref="AD68:AD75" si="9">N63</f>
        <v>4.1047599999999997</v>
      </c>
      <c r="AE68">
        <f>N3</f>
        <v>1.6094999999999999</v>
      </c>
      <c r="AF68" s="24">
        <f t="shared" ref="AF68:AF77" si="10">(AF$66-$AD68)/$AE68</f>
        <v>-2.5503324013668842</v>
      </c>
      <c r="AG68" s="25">
        <f t="shared" si="8"/>
        <v>0</v>
      </c>
      <c r="AH68" s="25">
        <f t="shared" si="8"/>
        <v>0.10814538676607635</v>
      </c>
      <c r="AI68" s="25">
        <f t="shared" si="8"/>
        <v>-5.7284249767008341E-2</v>
      </c>
      <c r="AJ68" s="25">
        <f t="shared" si="8"/>
        <v>0.34400062131096626</v>
      </c>
      <c r="AK68" s="25">
        <f t="shared" si="8"/>
        <v>5.04995340167756E-2</v>
      </c>
      <c r="AL68" s="25">
        <f t="shared" si="8"/>
        <v>0.11665548306927642</v>
      </c>
      <c r="AM68" s="25">
        <f t="shared" si="8"/>
        <v>0.14975706741223982</v>
      </c>
      <c r="AN68" s="25">
        <f t="shared" si="8"/>
        <v>-8.3333954644299324E-2</v>
      </c>
      <c r="AO68" s="25">
        <f t="shared" si="8"/>
        <v>-1.8869214041627564E-3</v>
      </c>
      <c r="AP68" s="26">
        <f t="shared" si="8"/>
        <v>-3.2550481515998722E-2</v>
      </c>
      <c r="AY68" t="s">
        <v>35</v>
      </c>
      <c r="AZ68">
        <f t="shared" si="6"/>
        <v>0.60585900000000004</v>
      </c>
      <c r="BA68" s="24">
        <f t="shared" si="7"/>
        <v>-0.15076407396624192</v>
      </c>
      <c r="BB68" s="25">
        <f t="shared" si="5"/>
        <v>11.562856652098404</v>
      </c>
      <c r="BC68" s="25">
        <f t="shared" si="5"/>
        <v>2.6764694188589226</v>
      </c>
      <c r="BD68" s="25">
        <f t="shared" si="5"/>
        <v>-15.206159174760936</v>
      </c>
      <c r="BE68" s="25">
        <f t="shared" si="5"/>
        <v>1</v>
      </c>
      <c r="BF68" s="25">
        <f t="shared" si="5"/>
        <v>4.5705890340686199</v>
      </c>
      <c r="BG68" s="25">
        <f t="shared" si="5"/>
        <v>2.5232560076631545</v>
      </c>
      <c r="BH68" s="25">
        <f t="shared" si="5"/>
        <v>2.065339223988055</v>
      </c>
      <c r="BI68" s="25">
        <f t="shared" si="5"/>
        <v>-7.4131142325763513</v>
      </c>
      <c r="BJ68" s="25">
        <f t="shared" si="5"/>
        <v>12.276529350975665</v>
      </c>
      <c r="BK68" s="26" t="e">
        <f t="shared" si="5"/>
        <v>#VALUE!</v>
      </c>
    </row>
    <row r="69" spans="1:63" ht="21" x14ac:dyDescent="0.45">
      <c r="A69" s="20" t="s">
        <v>55</v>
      </c>
      <c r="K69" s="100"/>
      <c r="L69" s="39" t="s">
        <v>55</v>
      </c>
      <c r="M69" s="61">
        <v>99.686599000000001</v>
      </c>
      <c r="N69" s="63">
        <v>4.3457939999999997</v>
      </c>
      <c r="O69" s="65">
        <v>0.240949</v>
      </c>
      <c r="P69" s="65">
        <v>6.7050999999999999E-2</v>
      </c>
      <c r="Q69" s="65">
        <v>0.33321600000000001</v>
      </c>
      <c r="R69" s="65">
        <v>-0.312166</v>
      </c>
      <c r="S69" s="65">
        <v>0.16334499999999999</v>
      </c>
      <c r="T69" s="65">
        <v>5.3366999999999998E-2</v>
      </c>
      <c r="U69" s="62" t="s">
        <v>1</v>
      </c>
      <c r="V69" s="63">
        <v>0.37512299999999998</v>
      </c>
      <c r="W69" s="65">
        <v>0.24401200000000001</v>
      </c>
      <c r="X69" s="66">
        <v>0.293346</v>
      </c>
      <c r="AC69" s="39" t="s">
        <v>50</v>
      </c>
      <c r="AD69">
        <f t="shared" si="9"/>
        <v>4.2788199999999996</v>
      </c>
      <c r="AE69">
        <f t="shared" ref="AE69:AE77" si="11">N4</f>
        <v>1.6695</v>
      </c>
      <c r="AF69" s="24">
        <f t="shared" si="10"/>
        <v>-2.56293501048218</v>
      </c>
      <c r="AG69" s="25">
        <f t="shared" si="8"/>
        <v>-0.10425876010781664</v>
      </c>
      <c r="AH69" s="25">
        <f t="shared" si="8"/>
        <v>0</v>
      </c>
      <c r="AI69" s="25">
        <f t="shared" si="8"/>
        <v>-0.15948427672955964</v>
      </c>
      <c r="AJ69" s="25">
        <f t="shared" si="8"/>
        <v>0.22737885594489388</v>
      </c>
      <c r="AK69" s="25">
        <f t="shared" si="8"/>
        <v>-5.5574123989218065E-2</v>
      </c>
      <c r="AL69" s="25">
        <f t="shared" si="8"/>
        <v>8.2042527702908142E-3</v>
      </c>
      <c r="AM69" s="25">
        <f t="shared" si="8"/>
        <v>4.0116202455825152E-2</v>
      </c>
      <c r="AN69" s="25">
        <f t="shared" si="8"/>
        <v>-0.18459778376759486</v>
      </c>
      <c r="AO69" s="25">
        <f t="shared" si="8"/>
        <v>-0.10607786762503733</v>
      </c>
      <c r="AP69" s="26">
        <f t="shared" si="8"/>
        <v>-0.13563941299790347</v>
      </c>
      <c r="AY69" t="s">
        <v>37</v>
      </c>
      <c r="AZ69">
        <f t="shared" si="6"/>
        <v>0.13255600000000001</v>
      </c>
      <c r="BA69" s="24">
        <f t="shared" si="7"/>
        <v>-3.2985698964064517E-2</v>
      </c>
      <c r="BB69" s="25">
        <f t="shared" si="5"/>
        <v>2.5298394946275553</v>
      </c>
      <c r="BC69" s="25">
        <f t="shared" si="5"/>
        <v>0.58558522739822849</v>
      </c>
      <c r="BD69" s="25">
        <f t="shared" si="5"/>
        <v>-3.3269583113721355</v>
      </c>
      <c r="BE69" s="25">
        <f t="shared" si="5"/>
        <v>0.21879018055356114</v>
      </c>
      <c r="BF69" s="25">
        <f t="shared" si="5"/>
        <v>1</v>
      </c>
      <c r="BG69" s="25">
        <f t="shared" si="5"/>
        <v>0.55206363749947951</v>
      </c>
      <c r="BH69" s="25">
        <f t="shared" si="5"/>
        <v>0.45187594172069845</v>
      </c>
      <c r="BI69" s="25">
        <f t="shared" si="5"/>
        <v>-1.6219166014095538</v>
      </c>
      <c r="BJ69" s="25">
        <f t="shared" si="5"/>
        <v>2.6859840732710585</v>
      </c>
      <c r="BK69" s="26" t="e">
        <f t="shared" si="5"/>
        <v>#VALUE!</v>
      </c>
    </row>
    <row r="70" spans="1:63" ht="21" x14ac:dyDescent="0.45">
      <c r="A70" s="20" t="s">
        <v>56</v>
      </c>
      <c r="K70" s="100"/>
      <c r="L70" s="39" t="s">
        <v>56</v>
      </c>
      <c r="M70" s="61">
        <v>99.307877000000005</v>
      </c>
      <c r="N70" s="63">
        <v>3.970634</v>
      </c>
      <c r="O70" s="63">
        <v>-0.13412499999999999</v>
      </c>
      <c r="P70" s="63">
        <v>-0.30801600000000001</v>
      </c>
      <c r="Q70" s="65">
        <v>-4.1862000000000003E-2</v>
      </c>
      <c r="R70" s="63">
        <v>-0.687307</v>
      </c>
      <c r="S70" s="65">
        <v>-0.21176300000000001</v>
      </c>
      <c r="T70" s="65">
        <v>-0.32168099999999999</v>
      </c>
      <c r="U70" s="63">
        <v>-0.37486599999999998</v>
      </c>
      <c r="V70" s="62" t="s">
        <v>1</v>
      </c>
      <c r="W70" s="63">
        <v>-0.131075</v>
      </c>
      <c r="X70" s="66">
        <v>-8.1727999999999995E-2</v>
      </c>
      <c r="AC70" s="39" t="s">
        <v>51</v>
      </c>
      <c r="AD70">
        <f t="shared" si="9"/>
        <v>4.0125609999999998</v>
      </c>
      <c r="AE70">
        <f t="shared" si="11"/>
        <v>1.5711999999999999</v>
      </c>
      <c r="AF70" s="24">
        <f t="shared" si="10"/>
        <v>-2.5538193737270878</v>
      </c>
      <c r="AG70" s="25">
        <f t="shared" si="8"/>
        <v>5.8680626272912373E-2</v>
      </c>
      <c r="AH70" s="25">
        <f t="shared" si="8"/>
        <v>0.16946219450101821</v>
      </c>
      <c r="AI70" s="25">
        <f t="shared" si="8"/>
        <v>0</v>
      </c>
      <c r="AJ70" s="25">
        <f t="shared" si="8"/>
        <v>0.41106670061099804</v>
      </c>
      <c r="AK70" s="25">
        <f t="shared" si="8"/>
        <v>0.11041115071283111</v>
      </c>
      <c r="AL70" s="25">
        <f t="shared" si="8"/>
        <v>0.1781797352342161</v>
      </c>
      <c r="AM70" s="25">
        <f t="shared" si="8"/>
        <v>0.21208821283095716</v>
      </c>
      <c r="AN70" s="25">
        <f t="shared" si="8"/>
        <v>-2.6684699592667914E-2</v>
      </c>
      <c r="AO70" s="25">
        <f t="shared" si="8"/>
        <v>5.6747708757637454E-2</v>
      </c>
      <c r="AP70" s="26">
        <f t="shared" si="8"/>
        <v>2.533668533604887E-2</v>
      </c>
      <c r="AY70" t="s">
        <v>39</v>
      </c>
      <c r="AZ70">
        <f t="shared" si="6"/>
        <v>0.24010999999999999</v>
      </c>
      <c r="BA70" s="24">
        <f t="shared" si="7"/>
        <v>-5.9749812745266376E-2</v>
      </c>
      <c r="BB70" s="25">
        <f t="shared" si="5"/>
        <v>4.582514266083936</v>
      </c>
      <c r="BC70" s="25">
        <f t="shared" si="5"/>
        <v>1.0607205177478849</v>
      </c>
      <c r="BD70" s="25">
        <f t="shared" si="5"/>
        <v>-6.0264036342644873</v>
      </c>
      <c r="BE70" s="25">
        <f t="shared" si="5"/>
        <v>0.39631333363043214</v>
      </c>
      <c r="BF70" s="25">
        <f t="shared" si="5"/>
        <v>1.8113853767464316</v>
      </c>
      <c r="BG70" s="25">
        <f t="shared" si="5"/>
        <v>1</v>
      </c>
      <c r="BH70" s="25">
        <f t="shared" si="5"/>
        <v>0.81852147293639588</v>
      </c>
      <c r="BI70" s="25">
        <f t="shared" si="5"/>
        <v>-2.9379160140955363</v>
      </c>
      <c r="BJ70" s="25">
        <f t="shared" si="5"/>
        <v>4.8653522724970113</v>
      </c>
      <c r="BK70" s="26" t="e">
        <f t="shared" si="5"/>
        <v>#VALUE!</v>
      </c>
    </row>
    <row r="71" spans="1:63" ht="21" x14ac:dyDescent="0.45">
      <c r="A71" s="20" t="s">
        <v>57</v>
      </c>
      <c r="K71" s="100"/>
      <c r="L71" s="39" t="s">
        <v>57</v>
      </c>
      <c r="M71" s="61">
        <v>99.443330000000003</v>
      </c>
      <c r="N71" s="63">
        <v>4.1017229999999998</v>
      </c>
      <c r="O71" s="65">
        <v>-3.0469999999999998E-3</v>
      </c>
      <c r="P71" s="63">
        <v>-0.176949</v>
      </c>
      <c r="Q71" s="65">
        <v>8.9222999999999997E-2</v>
      </c>
      <c r="R71" s="63">
        <v>-0.55622799999999994</v>
      </c>
      <c r="S71" s="65">
        <v>-8.0711000000000005E-2</v>
      </c>
      <c r="T71" s="65">
        <v>-0.190634</v>
      </c>
      <c r="U71" s="65">
        <v>-0.243785</v>
      </c>
      <c r="V71" s="63">
        <v>0.13112699999999999</v>
      </c>
      <c r="W71" s="62" t="s">
        <v>1</v>
      </c>
      <c r="X71" s="64">
        <v>4.9350999999999999E-2</v>
      </c>
      <c r="AC71" s="39" t="s">
        <v>52</v>
      </c>
      <c r="AD71">
        <f t="shared" si="9"/>
        <v>4.6584289999999999</v>
      </c>
      <c r="AE71">
        <f t="shared" si="11"/>
        <v>1.8075000000000001</v>
      </c>
      <c r="AF71" s="24">
        <f t="shared" si="10"/>
        <v>-2.5772774550484092</v>
      </c>
      <c r="AG71" s="25">
        <f t="shared" si="8"/>
        <v>-0.30631756569847862</v>
      </c>
      <c r="AH71" s="25">
        <f t="shared" si="8"/>
        <v>-0.21001881051175672</v>
      </c>
      <c r="AI71" s="25">
        <f t="shared" si="8"/>
        <v>-0.35732669432918401</v>
      </c>
      <c r="AJ71" s="25">
        <f t="shared" si="8"/>
        <v>0</v>
      </c>
      <c r="AK71" s="25">
        <f t="shared" si="8"/>
        <v>-0.26134993084370667</v>
      </c>
      <c r="AL71" s="25">
        <f t="shared" si="8"/>
        <v>-0.2024409405255877</v>
      </c>
      <c r="AM71" s="25">
        <f t="shared" si="8"/>
        <v>-0.17296542185338876</v>
      </c>
      <c r="AN71" s="25">
        <f t="shared" si="8"/>
        <v>-0.38052282157676343</v>
      </c>
      <c r="AO71" s="25">
        <f t="shared" si="8"/>
        <v>-0.30799778699861696</v>
      </c>
      <c r="AP71" s="26">
        <f t="shared" si="8"/>
        <v>-0.33530235131396963</v>
      </c>
      <c r="AY71" t="s">
        <v>41</v>
      </c>
      <c r="AZ71">
        <f t="shared" si="6"/>
        <v>0.293346</v>
      </c>
      <c r="BA71" s="24">
        <f t="shared" si="7"/>
        <v>-7.299724530245684E-2</v>
      </c>
      <c r="BB71" s="25">
        <f t="shared" si="5"/>
        <v>5.598526633204191</v>
      </c>
      <c r="BC71" s="25">
        <f t="shared" si="5"/>
        <v>1.2958982174806175</v>
      </c>
      <c r="BD71" s="25">
        <f t="shared" si="5"/>
        <v>-7.362548000903546</v>
      </c>
      <c r="BE71" s="25">
        <f t="shared" si="5"/>
        <v>0.48418196313003514</v>
      </c>
      <c r="BF71" s="25">
        <f t="shared" si="5"/>
        <v>2.2129967711759555</v>
      </c>
      <c r="BG71" s="25">
        <f t="shared" si="5"/>
        <v>1.2217150472700014</v>
      </c>
      <c r="BH71" s="25">
        <f t="shared" si="5"/>
        <v>1</v>
      </c>
      <c r="BI71" s="25">
        <f t="shared" si="5"/>
        <v>-3.5892962020360222</v>
      </c>
      <c r="BJ71" s="25">
        <f t="shared" si="5"/>
        <v>5.9440740815788944</v>
      </c>
      <c r="BK71" s="26" t="e">
        <f t="shared" si="5"/>
        <v>#VALUE!</v>
      </c>
    </row>
    <row r="72" spans="1:63" ht="21.4" thickBot="1" x14ac:dyDescent="0.5">
      <c r="A72" s="20" t="s">
        <v>58</v>
      </c>
      <c r="K72" s="100"/>
      <c r="L72" s="39" t="s">
        <v>58</v>
      </c>
      <c r="M72" s="67">
        <v>99.393839</v>
      </c>
      <c r="N72" s="68">
        <v>4.0523699999999998</v>
      </c>
      <c r="O72" s="68">
        <v>-5.2396999999999999E-2</v>
      </c>
      <c r="P72" s="68">
        <v>-0.2263</v>
      </c>
      <c r="Q72" s="69">
        <v>3.9871999999999998E-2</v>
      </c>
      <c r="R72" s="68">
        <v>-0.605576</v>
      </c>
      <c r="S72" s="69">
        <v>-0.130056</v>
      </c>
      <c r="T72" s="69">
        <v>-0.23998700000000001</v>
      </c>
      <c r="U72" s="69">
        <v>-0.29313499999999998</v>
      </c>
      <c r="V72" s="69">
        <v>8.1775E-2</v>
      </c>
      <c r="W72" s="68">
        <v>-4.9348000000000003E-2</v>
      </c>
      <c r="X72" s="70" t="s">
        <v>1</v>
      </c>
      <c r="AC72" s="39" t="s">
        <v>53</v>
      </c>
      <c r="AD72">
        <f t="shared" si="9"/>
        <v>4.1860390000000001</v>
      </c>
      <c r="AE72">
        <f t="shared" si="11"/>
        <v>1.5228999999999999</v>
      </c>
      <c r="AF72" s="24">
        <f t="shared" si="10"/>
        <v>-2.7487287412174144</v>
      </c>
      <c r="AG72" s="25">
        <f t="shared" si="8"/>
        <v>-5.337119968481209E-2</v>
      </c>
      <c r="AH72" s="25">
        <f t="shared" si="8"/>
        <v>6.0923895199947183E-2</v>
      </c>
      <c r="AI72" s="25">
        <f t="shared" si="8"/>
        <v>-0.11391292927966397</v>
      </c>
      <c r="AJ72" s="25">
        <f t="shared" si="8"/>
        <v>0.3101910828025477</v>
      </c>
      <c r="AK72" s="25">
        <f t="shared" si="8"/>
        <v>0</v>
      </c>
      <c r="AL72" s="25">
        <f t="shared" si="8"/>
        <v>6.9917919758355818E-2</v>
      </c>
      <c r="AM72" s="25">
        <f t="shared" si="8"/>
        <v>0.10490183203099328</v>
      </c>
      <c r="AN72" s="25">
        <f t="shared" si="8"/>
        <v>-0.14144395561100537</v>
      </c>
      <c r="AO72" s="25">
        <f t="shared" si="8"/>
        <v>-5.5365421235800308E-2</v>
      </c>
      <c r="AP72" s="26">
        <f t="shared" si="8"/>
        <v>-8.7772670562742308E-2</v>
      </c>
      <c r="AY72" t="s">
        <v>43</v>
      </c>
      <c r="AZ72">
        <f t="shared" si="6"/>
        <v>-8.1727999999999995E-2</v>
      </c>
      <c r="BA72" s="24">
        <f t="shared" si="7"/>
        <v>2.0337481554475574E-2</v>
      </c>
      <c r="BB72" s="25">
        <f t="shared" si="5"/>
        <v>-1.5597839570967802</v>
      </c>
      <c r="BC72" s="25">
        <f t="shared" si="5"/>
        <v>-0.36104521458706068</v>
      </c>
      <c r="BD72" s="25">
        <f t="shared" si="5"/>
        <v>2.0512511608061641</v>
      </c>
      <c r="BE72" s="25">
        <f t="shared" si="5"/>
        <v>-0.13489607317874289</v>
      </c>
      <c r="BF72" s="25">
        <f t="shared" si="5"/>
        <v>-0.61655451280968032</v>
      </c>
      <c r="BG72" s="25">
        <f t="shared" si="5"/>
        <v>-0.34037732705843154</v>
      </c>
      <c r="BH72" s="25">
        <f t="shared" si="5"/>
        <v>-0.27860615109802078</v>
      </c>
      <c r="BI72" s="25">
        <f t="shared" si="5"/>
        <v>1</v>
      </c>
      <c r="BJ72" s="25">
        <f t="shared" si="5"/>
        <v>-1.6560556017101984</v>
      </c>
      <c r="BK72" s="26" t="e">
        <f t="shared" si="5"/>
        <v>#VALUE!</v>
      </c>
    </row>
    <row r="73" spans="1:63" ht="21" x14ac:dyDescent="0.45">
      <c r="A73" s="20" t="s">
        <v>59</v>
      </c>
      <c r="K73" s="100"/>
      <c r="L73" s="39" t="s">
        <v>59</v>
      </c>
      <c r="M73" s="71">
        <v>98.919439999999994</v>
      </c>
      <c r="N73" s="72" t="s">
        <v>1</v>
      </c>
      <c r="O73" s="73">
        <v>-0.77115699999999998</v>
      </c>
      <c r="P73" s="73">
        <v>-0.54558099999999998</v>
      </c>
      <c r="Q73" s="73">
        <v>-0.56090600000000002</v>
      </c>
      <c r="R73" s="73">
        <v>-0.58424399999999999</v>
      </c>
      <c r="S73" s="74">
        <v>-0.85178900000000002</v>
      </c>
      <c r="T73" s="73">
        <v>-1.071223</v>
      </c>
      <c r="U73" s="73">
        <v>-0.51322699999999999</v>
      </c>
      <c r="V73" s="73">
        <v>-0.66342699999999999</v>
      </c>
      <c r="W73" s="73">
        <v>-0.64851400000000003</v>
      </c>
      <c r="X73" s="75">
        <v>-0.56342700000000001</v>
      </c>
      <c r="AC73" s="39" t="s">
        <v>54</v>
      </c>
      <c r="AD73">
        <f t="shared" si="9"/>
        <v>4.2925170000000001</v>
      </c>
      <c r="AE73">
        <f t="shared" si="11"/>
        <v>1.6767000000000001</v>
      </c>
      <c r="AF73" s="24">
        <f t="shared" si="10"/>
        <v>-2.5600984075863304</v>
      </c>
      <c r="AG73" s="25">
        <f t="shared" si="8"/>
        <v>-0.11198007991888852</v>
      </c>
      <c r="AH73" s="25">
        <f t="shared" si="8"/>
        <v>-8.169022484642758E-3</v>
      </c>
      <c r="AI73" s="25">
        <f t="shared" si="8"/>
        <v>-0.16696844993141308</v>
      </c>
      <c r="AJ73" s="25">
        <f t="shared" si="8"/>
        <v>0.21823343472296761</v>
      </c>
      <c r="AK73" s="25">
        <f t="shared" si="8"/>
        <v>-6.3504502892586676E-2</v>
      </c>
      <c r="AL73" s="25">
        <f t="shared" si="8"/>
        <v>0</v>
      </c>
      <c r="AM73" s="25">
        <f t="shared" si="8"/>
        <v>3.1774915011629733E-2</v>
      </c>
      <c r="AN73" s="25">
        <f t="shared" si="8"/>
        <v>-0.19197411582274715</v>
      </c>
      <c r="AO73" s="25">
        <f t="shared" si="8"/>
        <v>-0.11379137591697999</v>
      </c>
      <c r="AP73" s="26">
        <f t="shared" si="8"/>
        <v>-0.14322597960279138</v>
      </c>
      <c r="AY73" t="s">
        <v>45</v>
      </c>
      <c r="AZ73">
        <f t="shared" si="6"/>
        <v>4.9350999999999999E-2</v>
      </c>
      <c r="BA73" s="24">
        <f t="shared" si="7"/>
        <v>-1.2280675560333352E-2</v>
      </c>
      <c r="BB73" s="25">
        <f t="shared" si="5"/>
        <v>0.94186690077676205</v>
      </c>
      <c r="BC73" s="25">
        <f t="shared" si="5"/>
        <v>0.21801515251916151</v>
      </c>
      <c r="BD73" s="25">
        <f t="shared" si="5"/>
        <v>-1.2386366488467233</v>
      </c>
      <c r="BE73" s="25">
        <f t="shared" si="5"/>
        <v>8.1456246420371733E-2</v>
      </c>
      <c r="BF73" s="25">
        <f t="shared" si="5"/>
        <v>0.37230302664534232</v>
      </c>
      <c r="BG73" s="25">
        <f t="shared" si="5"/>
        <v>0.20553496314189329</v>
      </c>
      <c r="BH73" s="25">
        <f t="shared" si="5"/>
        <v>0.16823478077083034</v>
      </c>
      <c r="BI73" s="25">
        <f t="shared" si="5"/>
        <v>-0.60384445967110423</v>
      </c>
      <c r="BJ73" s="25">
        <f t="shared" si="5"/>
        <v>1</v>
      </c>
      <c r="BK73" s="26" t="e">
        <f t="shared" si="5"/>
        <v>#VALUE!</v>
      </c>
    </row>
    <row r="74" spans="1:63" ht="21.4" thickBot="1" x14ac:dyDescent="0.5">
      <c r="A74" s="20" t="s">
        <v>60</v>
      </c>
      <c r="K74" s="100"/>
      <c r="L74" s="39" t="s">
        <v>60</v>
      </c>
      <c r="M74" s="61">
        <v>99.701660000000004</v>
      </c>
      <c r="N74" s="65">
        <v>0.77279799999999998</v>
      </c>
      <c r="O74" s="62" t="s">
        <v>1</v>
      </c>
      <c r="P74" s="76">
        <v>0.22559799999999999</v>
      </c>
      <c r="Q74" s="76">
        <v>0.21027599999999999</v>
      </c>
      <c r="R74" s="76">
        <v>0.18693599999999999</v>
      </c>
      <c r="S74" s="76">
        <v>-8.0716999999999997E-2</v>
      </c>
      <c r="T74" s="76">
        <v>-0.30009999999999998</v>
      </c>
      <c r="U74" s="76">
        <v>0.257965</v>
      </c>
      <c r="V74" s="76">
        <v>0.10775999999999999</v>
      </c>
      <c r="W74" s="65">
        <v>0.12265</v>
      </c>
      <c r="X74" s="77">
        <v>0.20774699999999999</v>
      </c>
      <c r="AC74" s="39" t="s">
        <v>55</v>
      </c>
      <c r="AD74">
        <f>N69</f>
        <v>4.3457939999999997</v>
      </c>
      <c r="AE74">
        <f t="shared" si="11"/>
        <v>1.6951000000000001</v>
      </c>
      <c r="AF74" s="24">
        <f t="shared" si="10"/>
        <v>-2.5637390124476429</v>
      </c>
      <c r="AG74" s="25">
        <f t="shared" si="8"/>
        <v>-0.14219456079287354</v>
      </c>
      <c r="AH74" s="25">
        <f t="shared" si="8"/>
        <v>-3.9510353371482558E-2</v>
      </c>
      <c r="AI74" s="25">
        <f t="shared" si="8"/>
        <v>-0.19658604212140871</v>
      </c>
      <c r="AJ74" s="25">
        <f t="shared" si="8"/>
        <v>0.18443454663441697</v>
      </c>
      <c r="AK74" s="25">
        <f t="shared" si="8"/>
        <v>-9.4245177275676745E-2</v>
      </c>
      <c r="AL74" s="25">
        <f t="shared" si="8"/>
        <v>-3.1430004129549625E-2</v>
      </c>
      <c r="AM74" s="25">
        <f t="shared" si="8"/>
        <v>0</v>
      </c>
      <c r="AN74" s="25">
        <f t="shared" si="8"/>
        <v>-0.22132027608990604</v>
      </c>
      <c r="AO74" s="25">
        <f t="shared" si="8"/>
        <v>-0.14398619550468994</v>
      </c>
      <c r="AP74" s="26">
        <f t="shared" si="8"/>
        <v>-0.1731012919591764</v>
      </c>
      <c r="AY74" t="s">
        <v>47</v>
      </c>
      <c r="AZ74" t="str">
        <f t="shared" si="6"/>
        <v>NaN</v>
      </c>
      <c r="BA74" s="27" t="e">
        <f t="shared" si="7"/>
        <v>#VALUE!</v>
      </c>
      <c r="BB74" s="28" t="e">
        <f t="shared" si="5"/>
        <v>#VALUE!</v>
      </c>
      <c r="BC74" s="28" t="e">
        <f t="shared" si="5"/>
        <v>#VALUE!</v>
      </c>
      <c r="BD74" s="28" t="e">
        <f t="shared" si="5"/>
        <v>#VALUE!</v>
      </c>
      <c r="BE74" s="28" t="e">
        <f t="shared" si="5"/>
        <v>#VALUE!</v>
      </c>
      <c r="BF74" s="28" t="e">
        <f t="shared" si="5"/>
        <v>#VALUE!</v>
      </c>
      <c r="BG74" s="28" t="e">
        <f t="shared" si="5"/>
        <v>#VALUE!</v>
      </c>
      <c r="BH74" s="28" t="e">
        <f t="shared" si="5"/>
        <v>#VALUE!</v>
      </c>
      <c r="BI74" s="28" t="e">
        <f t="shared" si="5"/>
        <v>#VALUE!</v>
      </c>
      <c r="BJ74" s="28" t="e">
        <f t="shared" si="5"/>
        <v>#VALUE!</v>
      </c>
      <c r="BK74" s="29" t="e">
        <f t="shared" si="5"/>
        <v>#VALUE!</v>
      </c>
    </row>
    <row r="75" spans="1:63" ht="21" x14ac:dyDescent="0.45">
      <c r="A75" s="20" t="s">
        <v>61</v>
      </c>
      <c r="K75" s="100"/>
      <c r="L75" s="39" t="s">
        <v>61</v>
      </c>
      <c r="M75" s="61">
        <v>99.475568999999993</v>
      </c>
      <c r="N75" s="65">
        <v>0.547211</v>
      </c>
      <c r="O75" s="76">
        <v>-0.22559000000000001</v>
      </c>
      <c r="P75" s="62" t="s">
        <v>1</v>
      </c>
      <c r="Q75" s="65">
        <v>-1.5318E-2</v>
      </c>
      <c r="R75" s="65">
        <v>-3.8657999999999998E-2</v>
      </c>
      <c r="S75" s="65">
        <v>-0.30630400000000002</v>
      </c>
      <c r="T75" s="76">
        <v>-0.52569900000000003</v>
      </c>
      <c r="U75" s="76">
        <v>3.2369000000000002E-2</v>
      </c>
      <c r="V75" s="65">
        <v>-0.11783399999999999</v>
      </c>
      <c r="W75" s="65">
        <v>-0.10294300000000001</v>
      </c>
      <c r="X75" s="77">
        <v>-1.7846000000000001E-2</v>
      </c>
      <c r="AC75" s="39" t="s">
        <v>56</v>
      </c>
      <c r="AD75">
        <f t="shared" si="9"/>
        <v>3.970634</v>
      </c>
      <c r="AE75">
        <f t="shared" si="11"/>
        <v>1.5535000000000001</v>
      </c>
      <c r="AF75" s="24">
        <f t="shared" si="10"/>
        <v>-2.5559279047312518</v>
      </c>
      <c r="AG75" s="25">
        <f t="shared" si="8"/>
        <v>8.6337946572256033E-2</v>
      </c>
      <c r="AH75" s="25">
        <f t="shared" si="8"/>
        <v>0.19838171869971008</v>
      </c>
      <c r="AI75" s="25">
        <f t="shared" si="8"/>
        <v>2.6988735114258013E-2</v>
      </c>
      <c r="AJ75" s="25">
        <f t="shared" si="8"/>
        <v>0.44273897650466681</v>
      </c>
      <c r="AK75" s="25">
        <f t="shared" si="8"/>
        <v>0.13865786932732543</v>
      </c>
      <c r="AL75" s="25">
        <f t="shared" si="8"/>
        <v>0.20719858384293538</v>
      </c>
      <c r="AM75" s="25">
        <f t="shared" si="8"/>
        <v>0.24149340199549385</v>
      </c>
      <c r="AN75" s="25">
        <f t="shared" si="8"/>
        <v>0</v>
      </c>
      <c r="AO75" s="25">
        <f t="shared" si="8"/>
        <v>8.4383006115223549E-2</v>
      </c>
      <c r="AP75" s="26">
        <f t="shared" si="8"/>
        <v>5.2614097199871132E-2</v>
      </c>
    </row>
    <row r="76" spans="1:63" ht="21" x14ac:dyDescent="0.45">
      <c r="A76" s="20" t="s">
        <v>62</v>
      </c>
      <c r="K76" s="100"/>
      <c r="L76" s="39" t="s">
        <v>62</v>
      </c>
      <c r="M76" s="61">
        <v>99.490388999999993</v>
      </c>
      <c r="N76" s="65">
        <v>0.56250800000000001</v>
      </c>
      <c r="O76" s="76">
        <v>-0.21026600000000001</v>
      </c>
      <c r="P76" s="65">
        <v>1.5328E-2</v>
      </c>
      <c r="Q76" s="76" t="s">
        <v>1</v>
      </c>
      <c r="R76" s="65">
        <v>-2.3335999999999999E-2</v>
      </c>
      <c r="S76" s="65">
        <v>-0.290991</v>
      </c>
      <c r="T76" s="76">
        <v>-0.51036899999999996</v>
      </c>
      <c r="U76" s="65">
        <v>4.7697000000000003E-2</v>
      </c>
      <c r="V76" s="65">
        <v>-0.10251399999999999</v>
      </c>
      <c r="W76" s="65">
        <v>-8.7620000000000003E-2</v>
      </c>
      <c r="X76" s="66">
        <v>-2.5219999999999999E-3</v>
      </c>
      <c r="AC76" s="39" t="s">
        <v>57</v>
      </c>
      <c r="AD76">
        <f>N71</f>
        <v>4.1017229999999998</v>
      </c>
      <c r="AE76">
        <f t="shared" si="11"/>
        <v>1.6079000000000001</v>
      </c>
      <c r="AF76" s="24">
        <f t="shared" si="10"/>
        <v>-2.5509814043161887</v>
      </c>
      <c r="AG76" s="25">
        <f t="shared" si="8"/>
        <v>1.8887990546675516E-3</v>
      </c>
      <c r="AH76" s="25">
        <f t="shared" si="8"/>
        <v>0.11014179986317546</v>
      </c>
      <c r="AI76" s="25">
        <f t="shared" si="8"/>
        <v>-5.5452453510790443E-2</v>
      </c>
      <c r="AJ76" s="25">
        <f t="shared" si="8"/>
        <v>0.34623173082903175</v>
      </c>
      <c r="AK76" s="25">
        <f t="shared" si="8"/>
        <v>5.243858448908531E-2</v>
      </c>
      <c r="AL76" s="25">
        <f t="shared" si="8"/>
        <v>0.11866036445052575</v>
      </c>
      <c r="AM76" s="25">
        <f t="shared" si="8"/>
        <v>0.15179488774177494</v>
      </c>
      <c r="AN76" s="25">
        <f t="shared" si="8"/>
        <v>-8.152808010448398E-2</v>
      </c>
      <c r="AO76" s="25">
        <f t="shared" si="8"/>
        <v>0</v>
      </c>
      <c r="AP76" s="26">
        <f t="shared" si="8"/>
        <v>-3.0694073014490935E-2</v>
      </c>
    </row>
    <row r="77" spans="1:63" ht="21.4" thickBot="1" x14ac:dyDescent="0.5">
      <c r="A77" s="20" t="s">
        <v>63</v>
      </c>
      <c r="K77" s="100"/>
      <c r="L77" s="39" t="s">
        <v>63</v>
      </c>
      <c r="M77" s="61">
        <v>99.513039000000006</v>
      </c>
      <c r="N77" s="65">
        <v>0.58587</v>
      </c>
      <c r="O77" s="76">
        <v>-0.18692800000000001</v>
      </c>
      <c r="P77" s="65">
        <v>3.8665999999999999E-2</v>
      </c>
      <c r="Q77" s="65">
        <v>2.3344E-2</v>
      </c>
      <c r="R77" s="62" t="s">
        <v>1</v>
      </c>
      <c r="S77" s="65">
        <v>-0.26764199999999999</v>
      </c>
      <c r="T77" s="76">
        <v>-0.487035</v>
      </c>
      <c r="U77" s="76">
        <v>7.1034E-2</v>
      </c>
      <c r="V77" s="65">
        <v>-7.9173999999999994E-2</v>
      </c>
      <c r="W77" s="65">
        <v>-6.4283000000000007E-2</v>
      </c>
      <c r="X77" s="66">
        <v>2.0816000000000001E-2</v>
      </c>
      <c r="AC77" s="39" t="s">
        <v>58</v>
      </c>
      <c r="AD77">
        <f>N72</f>
        <v>4.0523699999999998</v>
      </c>
      <c r="AE77">
        <f t="shared" si="11"/>
        <v>1.5886</v>
      </c>
      <c r="AF77" s="27">
        <f t="shared" si="10"/>
        <v>-2.5509064585169332</v>
      </c>
      <c r="AG77" s="28">
        <f t="shared" si="8"/>
        <v>3.2978723404255277E-2</v>
      </c>
      <c r="AH77" s="28">
        <f t="shared" si="8"/>
        <v>0.14254689663854955</v>
      </c>
      <c r="AI77" s="28">
        <f t="shared" si="8"/>
        <v>-2.5059171597633125E-2</v>
      </c>
      <c r="AJ77" s="28">
        <f t="shared" si="8"/>
        <v>0.38150509882915784</v>
      </c>
      <c r="AK77" s="28">
        <f t="shared" si="8"/>
        <v>8.4142641319400899E-2</v>
      </c>
      <c r="AL77" s="28">
        <f t="shared" si="8"/>
        <v>0.15116895379579526</v>
      </c>
      <c r="AM77" s="28">
        <f t="shared" si="8"/>
        <v>0.18470603046707787</v>
      </c>
      <c r="AN77" s="28">
        <f t="shared" si="8"/>
        <v>-5.1451592597255326E-2</v>
      </c>
      <c r="AO77" s="28">
        <f t="shared" si="8"/>
        <v>3.1066977212640047E-2</v>
      </c>
      <c r="AP77" s="29">
        <f t="shared" si="8"/>
        <v>0</v>
      </c>
    </row>
    <row r="78" spans="1:63" ht="21" x14ac:dyDescent="0.45">
      <c r="A78" s="20" t="s">
        <v>64</v>
      </c>
      <c r="K78" s="100"/>
      <c r="L78" s="39" t="s">
        <v>64</v>
      </c>
      <c r="M78" s="61">
        <v>99.781777000000005</v>
      </c>
      <c r="N78" s="65">
        <v>0.85388500000000001</v>
      </c>
      <c r="O78" s="76">
        <v>8.1046000000000007E-2</v>
      </c>
      <c r="P78" s="65">
        <v>0.30663099999999999</v>
      </c>
      <c r="Q78" s="65">
        <v>0.29131299999999999</v>
      </c>
      <c r="R78" s="65">
        <v>0.26795600000000003</v>
      </c>
      <c r="S78" s="62" t="s">
        <v>1</v>
      </c>
      <c r="T78" s="76">
        <v>-0.21902099999999999</v>
      </c>
      <c r="U78" s="65">
        <v>0.339007</v>
      </c>
      <c r="V78" s="65">
        <v>0.188801</v>
      </c>
      <c r="W78" s="65">
        <v>0.20368600000000001</v>
      </c>
      <c r="X78" s="66">
        <v>0.28878199999999998</v>
      </c>
    </row>
    <row r="79" spans="1:63" ht="21" x14ac:dyDescent="0.45">
      <c r="A79" s="20" t="s">
        <v>65</v>
      </c>
      <c r="K79" s="100"/>
      <c r="L79" s="39" t="s">
        <v>65</v>
      </c>
      <c r="M79" s="61">
        <v>100</v>
      </c>
      <c r="N79" s="65">
        <v>1.073121</v>
      </c>
      <c r="O79" s="76">
        <v>0.300257</v>
      </c>
      <c r="P79" s="76">
        <v>0.525841</v>
      </c>
      <c r="Q79" s="76">
        <v>0.51053099999999996</v>
      </c>
      <c r="R79" s="76">
        <v>0.48719200000000001</v>
      </c>
      <c r="S79" s="76">
        <v>0.21958900000000001</v>
      </c>
      <c r="T79" s="62" t="s">
        <v>1</v>
      </c>
      <c r="U79" s="76">
        <v>0.55821100000000001</v>
      </c>
      <c r="V79" s="76">
        <v>0.408053</v>
      </c>
      <c r="W79" s="76">
        <v>0.42290899999999998</v>
      </c>
      <c r="X79" s="77">
        <v>0.50799300000000003</v>
      </c>
    </row>
    <row r="80" spans="1:63" ht="21" x14ac:dyDescent="0.45">
      <c r="A80" s="20" t="s">
        <v>66</v>
      </c>
      <c r="K80" s="100"/>
      <c r="L80" s="39" t="s">
        <v>66</v>
      </c>
      <c r="M80" s="61">
        <v>99.442339000000004</v>
      </c>
      <c r="N80" s="65">
        <v>0.51482700000000003</v>
      </c>
      <c r="O80" s="76">
        <v>-0.25796000000000002</v>
      </c>
      <c r="P80" s="76">
        <v>-3.2364999999999998E-2</v>
      </c>
      <c r="Q80" s="65">
        <v>-4.7687E-2</v>
      </c>
      <c r="R80" s="76">
        <v>-7.1028999999999995E-2</v>
      </c>
      <c r="S80" s="65">
        <v>-0.338675</v>
      </c>
      <c r="T80" s="76">
        <v>-0.55806699999999998</v>
      </c>
      <c r="U80" s="62" t="s">
        <v>1</v>
      </c>
      <c r="V80" s="65">
        <v>-0.15020600000000001</v>
      </c>
      <c r="W80" s="65">
        <v>-0.13531199999999999</v>
      </c>
      <c r="X80" s="77">
        <v>-5.0215999999999997E-2</v>
      </c>
    </row>
    <row r="81" spans="1:24" ht="21" x14ac:dyDescent="0.45">
      <c r="A81" s="20" t="s">
        <v>67</v>
      </c>
      <c r="K81" s="100"/>
      <c r="L81" s="39" t="s">
        <v>67</v>
      </c>
      <c r="M81" s="61">
        <v>99.595280000000002</v>
      </c>
      <c r="N81" s="65">
        <v>0.665107</v>
      </c>
      <c r="O81" s="76">
        <v>-0.10764700000000001</v>
      </c>
      <c r="P81" s="65">
        <v>0.117954</v>
      </c>
      <c r="Q81" s="65">
        <v>0.10262300000000001</v>
      </c>
      <c r="R81" s="65">
        <v>7.9280000000000003E-2</v>
      </c>
      <c r="S81" s="65">
        <v>-0.188364</v>
      </c>
      <c r="T81" s="76">
        <v>-0.407721</v>
      </c>
      <c r="U81" s="65">
        <v>0.15032400000000001</v>
      </c>
      <c r="V81" s="62" t="s">
        <v>1</v>
      </c>
      <c r="W81" s="65">
        <v>1.4999E-2</v>
      </c>
      <c r="X81" s="66">
        <v>0.10009899999999999</v>
      </c>
    </row>
    <row r="82" spans="1:24" ht="21" x14ac:dyDescent="0.45">
      <c r="A82" s="20" t="s">
        <v>68</v>
      </c>
      <c r="K82" s="100"/>
      <c r="L82" s="39" t="s">
        <v>68</v>
      </c>
      <c r="M82" s="61">
        <v>99.579182000000003</v>
      </c>
      <c r="N82" s="65">
        <v>0.65019300000000002</v>
      </c>
      <c r="O82" s="65">
        <v>-0.12259</v>
      </c>
      <c r="P82" s="65">
        <v>0.103005</v>
      </c>
      <c r="Q82" s="65">
        <v>8.7683999999999998E-2</v>
      </c>
      <c r="R82" s="65">
        <v>6.4349000000000003E-2</v>
      </c>
      <c r="S82" s="65">
        <v>-0.203295</v>
      </c>
      <c r="T82" s="76">
        <v>-0.42268699999999998</v>
      </c>
      <c r="U82" s="65">
        <v>0.13538900000000001</v>
      </c>
      <c r="V82" s="65">
        <v>-1.4836E-2</v>
      </c>
      <c r="W82" s="62" t="s">
        <v>1</v>
      </c>
      <c r="X82" s="66">
        <v>8.5153999999999994E-2</v>
      </c>
    </row>
    <row r="83" spans="1:24" ht="21.4" thickBot="1" x14ac:dyDescent="0.5">
      <c r="A83" s="20" t="s">
        <v>69</v>
      </c>
      <c r="K83" s="100"/>
      <c r="L83" s="39" t="s">
        <v>69</v>
      </c>
      <c r="M83" s="61">
        <v>99.493437</v>
      </c>
      <c r="N83" s="65">
        <v>0.56505099999999997</v>
      </c>
      <c r="O83" s="76">
        <v>-0.20774300000000001</v>
      </c>
      <c r="P83" s="65">
        <v>1.7852E-2</v>
      </c>
      <c r="Q83" s="65">
        <v>2.5300000000000001E-3</v>
      </c>
      <c r="R83" s="65">
        <v>-2.0809999999999999E-2</v>
      </c>
      <c r="S83" s="65">
        <v>-0.28846100000000002</v>
      </c>
      <c r="T83" s="76">
        <v>-0.50785000000000002</v>
      </c>
      <c r="U83" s="65">
        <v>5.0221000000000002E-2</v>
      </c>
      <c r="V83" s="65">
        <v>-9.9985000000000004E-2</v>
      </c>
      <c r="W83" s="65">
        <v>-8.5094000000000003E-2</v>
      </c>
      <c r="X83" s="78" t="s">
        <v>1</v>
      </c>
    </row>
    <row r="84" spans="1:24" x14ac:dyDescent="0.45">
      <c r="A84" s="20" t="s">
        <v>2</v>
      </c>
      <c r="L84" s="40" t="s">
        <v>121</v>
      </c>
      <c r="M84" s="71">
        <v>1E-4</v>
      </c>
      <c r="N84" s="79" t="s">
        <v>1</v>
      </c>
      <c r="O84" s="79" t="s">
        <v>1</v>
      </c>
      <c r="P84" s="79" t="s">
        <v>1</v>
      </c>
      <c r="Q84" s="79" t="s">
        <v>1</v>
      </c>
      <c r="R84" s="79" t="s">
        <v>1</v>
      </c>
      <c r="S84" s="79" t="s">
        <v>1</v>
      </c>
      <c r="T84" s="79" t="s">
        <v>1</v>
      </c>
      <c r="U84" s="79" t="s">
        <v>1</v>
      </c>
      <c r="V84" s="79" t="s">
        <v>1</v>
      </c>
      <c r="W84" s="79" t="s">
        <v>1</v>
      </c>
      <c r="X84" s="80" t="s">
        <v>1</v>
      </c>
    </row>
    <row r="85" spans="1:24" x14ac:dyDescent="0.45">
      <c r="A85" s="20" t="s">
        <v>3</v>
      </c>
      <c r="L85" s="40" t="s">
        <v>3</v>
      </c>
      <c r="M85" s="61">
        <v>-9.0343780000000002</v>
      </c>
      <c r="N85" s="81">
        <v>-8.9693649999999998</v>
      </c>
      <c r="O85" s="81">
        <v>-8.9704479999999993</v>
      </c>
      <c r="P85" s="81">
        <v>-8.9703630000000008</v>
      </c>
      <c r="Q85" s="81">
        <v>-8.9703119999999998</v>
      </c>
      <c r="R85" s="81">
        <v>-8.9705589999999997</v>
      </c>
      <c r="S85" s="81">
        <v>-8.9702830000000002</v>
      </c>
      <c r="T85" s="81">
        <v>-8.97011</v>
      </c>
      <c r="U85" s="81">
        <v>-8.9705159999999999</v>
      </c>
      <c r="V85" s="81">
        <v>-8.970345</v>
      </c>
      <c r="W85" s="81">
        <v>-8.9705279999999998</v>
      </c>
      <c r="X85" s="82">
        <v>-8.9704429999999995</v>
      </c>
    </row>
    <row r="86" spans="1:24" x14ac:dyDescent="0.45">
      <c r="A86" s="20" t="s">
        <v>4</v>
      </c>
      <c r="L86" s="40" t="s">
        <v>4</v>
      </c>
      <c r="M86" s="61">
        <v>7.8399999999999997E-4</v>
      </c>
      <c r="N86" s="81">
        <v>7.8299999999999995E-4</v>
      </c>
      <c r="O86" s="81">
        <v>7.8299999999999995E-4</v>
      </c>
      <c r="P86" s="81">
        <v>7.8299999999999995E-4</v>
      </c>
      <c r="Q86" s="81">
        <v>7.8299999999999995E-4</v>
      </c>
      <c r="R86" s="81">
        <v>7.8299999999999995E-4</v>
      </c>
      <c r="S86" s="81">
        <v>7.8299999999999995E-4</v>
      </c>
      <c r="T86" s="81">
        <v>7.8299999999999995E-4</v>
      </c>
      <c r="U86" s="81">
        <v>7.8299999999999995E-4</v>
      </c>
      <c r="V86" s="81">
        <v>7.8399999999999997E-4</v>
      </c>
      <c r="W86" s="81">
        <v>7.8299999999999995E-4</v>
      </c>
      <c r="X86" s="82">
        <v>7.8299999999999995E-4</v>
      </c>
    </row>
    <row r="87" spans="1:24" x14ac:dyDescent="0.45">
      <c r="A87" s="20" t="s">
        <v>5</v>
      </c>
      <c r="L87" s="40" t="s">
        <v>5</v>
      </c>
      <c r="M87" s="61">
        <v>-1.755E-3</v>
      </c>
      <c r="N87" s="81">
        <v>-1.7149999999999999E-3</v>
      </c>
      <c r="O87" s="81">
        <v>-1.7149999999999999E-3</v>
      </c>
      <c r="P87" s="81">
        <v>-1.7149999999999999E-3</v>
      </c>
      <c r="Q87" s="81">
        <v>-1.7160000000000001E-3</v>
      </c>
      <c r="R87" s="81">
        <v>-1.7149999999999999E-3</v>
      </c>
      <c r="S87" s="81">
        <v>-1.7149999999999999E-3</v>
      </c>
      <c r="T87" s="81">
        <v>-1.7149999999999999E-3</v>
      </c>
      <c r="U87" s="81">
        <v>-1.7149999999999999E-3</v>
      </c>
      <c r="V87" s="81">
        <v>-1.7149999999999999E-3</v>
      </c>
      <c r="W87" s="81">
        <v>-1.7149999999999999E-3</v>
      </c>
      <c r="X87" s="82">
        <v>-1.7149999999999999E-3</v>
      </c>
    </row>
    <row r="88" spans="1:24" x14ac:dyDescent="0.45">
      <c r="A88" s="20" t="s">
        <v>6</v>
      </c>
      <c r="L88" s="40" t="s">
        <v>6</v>
      </c>
      <c r="M88" s="61">
        <v>-6.4200000000000004E-3</v>
      </c>
      <c r="N88" s="81">
        <v>-6.3379999999999999E-3</v>
      </c>
      <c r="O88" s="81">
        <v>-6.3379999999999999E-3</v>
      </c>
      <c r="P88" s="81">
        <v>-6.3379999999999999E-3</v>
      </c>
      <c r="Q88" s="81">
        <v>-6.3379999999999999E-3</v>
      </c>
      <c r="R88" s="81">
        <v>-6.3379999999999999E-3</v>
      </c>
      <c r="S88" s="81">
        <v>-6.3379999999999999E-3</v>
      </c>
      <c r="T88" s="81">
        <v>-6.3379999999999999E-3</v>
      </c>
      <c r="U88" s="81">
        <v>-6.3379999999999999E-3</v>
      </c>
      <c r="V88" s="81">
        <v>-6.3369999999999998E-3</v>
      </c>
      <c r="W88" s="81">
        <v>-6.3379999999999999E-3</v>
      </c>
      <c r="X88" s="82">
        <v>-6.3379999999999999E-3</v>
      </c>
    </row>
    <row r="89" spans="1:24" x14ac:dyDescent="0.45">
      <c r="A89" s="20" t="s">
        <v>7</v>
      </c>
      <c r="L89" s="40" t="s">
        <v>7</v>
      </c>
      <c r="M89" s="61">
        <v>-1.9945000000000001E-2</v>
      </c>
      <c r="N89" s="81">
        <v>-1.9819E-2</v>
      </c>
      <c r="O89" s="81">
        <v>-1.9824000000000001E-2</v>
      </c>
      <c r="P89" s="81">
        <v>-1.9824000000000001E-2</v>
      </c>
      <c r="Q89" s="81">
        <v>-1.9824000000000001E-2</v>
      </c>
      <c r="R89" s="81">
        <v>-1.9824000000000001E-2</v>
      </c>
      <c r="S89" s="81">
        <v>-1.9823E-2</v>
      </c>
      <c r="T89" s="81">
        <v>-1.9823E-2</v>
      </c>
      <c r="U89" s="81">
        <v>-1.9824000000000001E-2</v>
      </c>
      <c r="V89" s="81">
        <v>-1.9824000000000001E-2</v>
      </c>
      <c r="W89" s="81">
        <v>-1.9824000000000001E-2</v>
      </c>
      <c r="X89" s="82">
        <v>-1.9824000000000001E-2</v>
      </c>
    </row>
    <row r="90" spans="1:24" x14ac:dyDescent="0.45">
      <c r="A90" s="20" t="s">
        <v>8</v>
      </c>
      <c r="L90" s="40" t="s">
        <v>8</v>
      </c>
      <c r="M90" s="61">
        <v>-1.0848999999999999E-2</v>
      </c>
      <c r="N90" s="81">
        <v>-1.0888999999999999E-2</v>
      </c>
      <c r="O90" s="81">
        <v>-1.089E-2</v>
      </c>
      <c r="P90" s="81">
        <v>-1.089E-2</v>
      </c>
      <c r="Q90" s="81">
        <v>-1.089E-2</v>
      </c>
      <c r="R90" s="81">
        <v>-1.089E-2</v>
      </c>
      <c r="S90" s="81">
        <v>-1.089E-2</v>
      </c>
      <c r="T90" s="81">
        <v>-1.089E-2</v>
      </c>
      <c r="U90" s="81">
        <v>-1.089E-2</v>
      </c>
      <c r="V90" s="81">
        <v>-1.0891E-2</v>
      </c>
      <c r="W90" s="81">
        <v>-1.089E-2</v>
      </c>
      <c r="X90" s="82">
        <v>-1.089E-2</v>
      </c>
    </row>
    <row r="91" spans="1:24" ht="14.65" thickBot="1" x14ac:dyDescent="0.5">
      <c r="A91" s="20" t="s">
        <v>9</v>
      </c>
      <c r="L91" s="40" t="s">
        <v>9</v>
      </c>
      <c r="M91" s="67">
        <v>-1.1413E-2</v>
      </c>
      <c r="N91" s="83">
        <v>-1.1605000000000001E-2</v>
      </c>
      <c r="O91" s="83">
        <v>-1.1609E-2</v>
      </c>
      <c r="P91" s="83">
        <v>-1.1609E-2</v>
      </c>
      <c r="Q91" s="83">
        <v>-1.1609E-2</v>
      </c>
      <c r="R91" s="83">
        <v>-1.1609E-2</v>
      </c>
      <c r="S91" s="83">
        <v>-1.1609E-2</v>
      </c>
      <c r="T91" s="83">
        <v>-1.1610000000000001E-2</v>
      </c>
      <c r="U91" s="83">
        <v>-1.1609E-2</v>
      </c>
      <c r="V91" s="83">
        <v>-1.1609E-2</v>
      </c>
      <c r="W91" s="83">
        <v>-1.1609E-2</v>
      </c>
      <c r="X91" s="84">
        <v>-1.1609E-2</v>
      </c>
    </row>
    <row r="92" spans="1:24" x14ac:dyDescent="0.45">
      <c r="A92" s="20" t="s">
        <v>89</v>
      </c>
      <c r="L92" s="40" t="s">
        <v>89</v>
      </c>
      <c r="M92" s="71">
        <v>-0.11018500000000001</v>
      </c>
      <c r="N92" s="79">
        <v>-0.107506</v>
      </c>
      <c r="O92" s="79">
        <v>-0.107555</v>
      </c>
      <c r="P92" s="79">
        <v>-0.107558</v>
      </c>
      <c r="Q92" s="79">
        <v>-0.107556</v>
      </c>
      <c r="R92" s="79">
        <v>-0.107562</v>
      </c>
      <c r="S92" s="79">
        <v>-0.107556</v>
      </c>
      <c r="T92" s="79">
        <v>-0.10755199999999999</v>
      </c>
      <c r="U92" s="79">
        <v>-0.10756</v>
      </c>
      <c r="V92" s="79">
        <v>-0.107554</v>
      </c>
      <c r="W92" s="79">
        <v>-0.107558</v>
      </c>
      <c r="X92" s="80">
        <v>-0.107557</v>
      </c>
    </row>
    <row r="93" spans="1:24" x14ac:dyDescent="0.45">
      <c r="A93" s="20" t="s">
        <v>90</v>
      </c>
      <c r="L93" s="40" t="s">
        <v>123</v>
      </c>
      <c r="M93" s="61">
        <v>-0.12382899999999999</v>
      </c>
      <c r="N93" s="81">
        <v>-0.124098</v>
      </c>
      <c r="O93" s="81">
        <v>-0.124095</v>
      </c>
      <c r="P93" s="81">
        <v>-0.124095</v>
      </c>
      <c r="Q93" s="81">
        <v>-0.124095</v>
      </c>
      <c r="R93" s="81">
        <v>-0.124094</v>
      </c>
      <c r="S93" s="81">
        <v>-0.124095</v>
      </c>
      <c r="T93" s="81">
        <v>-0.12409199999999999</v>
      </c>
      <c r="U93" s="81">
        <v>-0.124095</v>
      </c>
      <c r="V93" s="81">
        <v>-0.124096</v>
      </c>
      <c r="W93" s="81">
        <v>-0.124095</v>
      </c>
      <c r="X93" s="82">
        <v>-0.124095</v>
      </c>
    </row>
    <row r="94" spans="1:24" x14ac:dyDescent="0.45">
      <c r="A94" s="20" t="s">
        <v>91</v>
      </c>
      <c r="L94" s="40" t="s">
        <v>124</v>
      </c>
      <c r="M94" s="61">
        <v>-1.8880999999999998E-2</v>
      </c>
      <c r="N94" s="81">
        <v>-1.8773000000000001E-2</v>
      </c>
      <c r="O94" s="81">
        <v>-1.8770999999999999E-2</v>
      </c>
      <c r="P94" s="81">
        <v>-1.8770999999999999E-2</v>
      </c>
      <c r="Q94" s="81">
        <v>-1.8770999999999999E-2</v>
      </c>
      <c r="R94" s="81">
        <v>-1.8770999999999999E-2</v>
      </c>
      <c r="S94" s="81">
        <v>-1.8770999999999999E-2</v>
      </c>
      <c r="T94" s="81">
        <v>-1.8770999999999999E-2</v>
      </c>
      <c r="U94" s="81">
        <v>-1.8770999999999999E-2</v>
      </c>
      <c r="V94" s="81">
        <v>-1.8770999999999999E-2</v>
      </c>
      <c r="W94" s="81">
        <v>-1.8770999999999999E-2</v>
      </c>
      <c r="X94" s="82">
        <v>-1.8770999999999999E-2</v>
      </c>
    </row>
    <row r="95" spans="1:24" x14ac:dyDescent="0.45">
      <c r="A95" s="20" t="s">
        <v>92</v>
      </c>
      <c r="L95" s="40" t="s">
        <v>94</v>
      </c>
      <c r="M95" s="61">
        <v>-5.9962000000000001E-2</v>
      </c>
      <c r="N95" s="81">
        <v>-6.0308E-2</v>
      </c>
      <c r="O95" s="81">
        <v>-6.0342E-2</v>
      </c>
      <c r="P95" s="81">
        <v>-6.0339999999999998E-2</v>
      </c>
      <c r="Q95" s="81">
        <v>-6.0337000000000002E-2</v>
      </c>
      <c r="R95" s="81">
        <v>-6.0339999999999998E-2</v>
      </c>
      <c r="S95" s="81">
        <v>-6.0331000000000003E-2</v>
      </c>
      <c r="T95" s="81">
        <v>-6.0349E-2</v>
      </c>
      <c r="U95" s="81">
        <v>-6.0339999999999998E-2</v>
      </c>
      <c r="V95" s="81">
        <v>-6.0337000000000002E-2</v>
      </c>
      <c r="W95" s="81">
        <v>-6.0342E-2</v>
      </c>
      <c r="X95" s="82">
        <v>-6.0338000000000003E-2</v>
      </c>
    </row>
    <row r="96" spans="1:24" x14ac:dyDescent="0.45">
      <c r="A96" s="20" t="s">
        <v>93</v>
      </c>
      <c r="L96" s="40" t="s">
        <v>95</v>
      </c>
      <c r="M96" s="61">
        <v>-0.22441700000000001</v>
      </c>
      <c r="N96" s="81">
        <v>-0.22461400000000001</v>
      </c>
      <c r="O96" s="81">
        <v>-0.22461200000000001</v>
      </c>
      <c r="P96" s="81">
        <v>-0.22461</v>
      </c>
      <c r="Q96" s="81">
        <v>-0.22461</v>
      </c>
      <c r="R96" s="81">
        <v>-0.22461</v>
      </c>
      <c r="S96" s="81">
        <v>-0.224607</v>
      </c>
      <c r="T96" s="81">
        <v>-0.22461500000000001</v>
      </c>
      <c r="U96" s="81">
        <v>-0.22461</v>
      </c>
      <c r="V96" s="81">
        <v>-0.22461</v>
      </c>
      <c r="W96" s="81">
        <v>-0.22461</v>
      </c>
      <c r="X96" s="82">
        <v>-0.22461</v>
      </c>
    </row>
    <row r="97" spans="1:24" x14ac:dyDescent="0.45">
      <c r="A97" s="20" t="s">
        <v>94</v>
      </c>
      <c r="L97" s="40" t="s">
        <v>125</v>
      </c>
      <c r="M97" s="61">
        <v>2.0000000000000002E-5</v>
      </c>
      <c r="N97" s="81">
        <v>9.6930000000000002E-3</v>
      </c>
      <c r="O97" s="81">
        <v>9.665E-3</v>
      </c>
      <c r="P97" s="81">
        <v>9.6640000000000007E-3</v>
      </c>
      <c r="Q97" s="81">
        <v>9.665E-3</v>
      </c>
      <c r="R97" s="81">
        <v>9.6640000000000007E-3</v>
      </c>
      <c r="S97" s="81">
        <v>9.665E-3</v>
      </c>
      <c r="T97" s="81">
        <v>9.6670000000000002E-3</v>
      </c>
      <c r="U97" s="81">
        <v>9.6640000000000007E-3</v>
      </c>
      <c r="V97" s="81">
        <v>9.6659999999999992E-3</v>
      </c>
      <c r="W97" s="81">
        <v>9.665E-3</v>
      </c>
      <c r="X97" s="82">
        <v>9.665E-3</v>
      </c>
    </row>
    <row r="98" spans="1:24" x14ac:dyDescent="0.45">
      <c r="A98" s="20" t="s">
        <v>95</v>
      </c>
      <c r="L98" s="40" t="s">
        <v>126</v>
      </c>
      <c r="M98" s="61">
        <v>6.3140000000000002E-3</v>
      </c>
      <c r="N98" s="81">
        <v>7.3819999999999997E-3</v>
      </c>
      <c r="O98" s="81">
        <v>7.3829999999999998E-3</v>
      </c>
      <c r="P98" s="81">
        <v>7.3829999999999998E-3</v>
      </c>
      <c r="Q98" s="81">
        <v>7.3829999999999998E-3</v>
      </c>
      <c r="R98" s="81">
        <v>7.3819999999999997E-3</v>
      </c>
      <c r="S98" s="81">
        <v>7.3920000000000001E-3</v>
      </c>
      <c r="T98" s="81">
        <v>7.3819999999999997E-3</v>
      </c>
      <c r="U98" s="81">
        <v>7.3829999999999998E-3</v>
      </c>
      <c r="V98" s="81">
        <v>7.3829999999999998E-3</v>
      </c>
      <c r="W98" s="81">
        <v>7.3829999999999998E-3</v>
      </c>
      <c r="X98" s="82">
        <v>7.3829999999999998E-3</v>
      </c>
    </row>
    <row r="99" spans="1:24" x14ac:dyDescent="0.45">
      <c r="A99" s="20" t="s">
        <v>96</v>
      </c>
      <c r="L99" s="40" t="s">
        <v>98</v>
      </c>
      <c r="M99" s="61">
        <v>-9.7953999999999999E-2</v>
      </c>
      <c r="N99" s="81">
        <v>-9.8079E-2</v>
      </c>
      <c r="O99" s="81">
        <v>-9.8099000000000006E-2</v>
      </c>
      <c r="P99" s="81">
        <v>-9.8100000000000007E-2</v>
      </c>
      <c r="Q99" s="81">
        <v>-9.8099000000000006E-2</v>
      </c>
      <c r="R99" s="81">
        <v>-9.8100999999999994E-2</v>
      </c>
      <c r="S99" s="81">
        <v>-9.8100999999999994E-2</v>
      </c>
      <c r="T99" s="81">
        <v>-9.8101999999999995E-2</v>
      </c>
      <c r="U99" s="81">
        <v>-9.8100000000000007E-2</v>
      </c>
      <c r="V99" s="81">
        <v>-9.8098000000000005E-2</v>
      </c>
      <c r="W99" s="81">
        <v>-9.8100000000000007E-2</v>
      </c>
      <c r="X99" s="82">
        <v>-9.8099000000000006E-2</v>
      </c>
    </row>
    <row r="100" spans="1:24" x14ac:dyDescent="0.45">
      <c r="A100" s="20" t="s">
        <v>97</v>
      </c>
      <c r="L100" s="40" t="s">
        <v>99</v>
      </c>
      <c r="M100" s="61">
        <v>1.2718999999999999E-2</v>
      </c>
      <c r="N100" s="81">
        <v>9.1719999999999996E-3</v>
      </c>
      <c r="O100" s="81">
        <v>9.2300000000000004E-3</v>
      </c>
      <c r="P100" s="81">
        <v>9.2309999999999996E-3</v>
      </c>
      <c r="Q100" s="81">
        <v>9.2289999999999994E-3</v>
      </c>
      <c r="R100" s="81">
        <v>9.2329999999999999E-3</v>
      </c>
      <c r="S100" s="81">
        <v>9.2379999999999997E-3</v>
      </c>
      <c r="T100" s="81">
        <v>9.2370000000000004E-3</v>
      </c>
      <c r="U100" s="81">
        <v>9.2320000000000006E-3</v>
      </c>
      <c r="V100" s="81">
        <v>9.2309999999999996E-3</v>
      </c>
      <c r="W100" s="81">
        <v>9.2300000000000004E-3</v>
      </c>
      <c r="X100" s="82">
        <v>9.2300000000000004E-3</v>
      </c>
    </row>
    <row r="101" spans="1:24" x14ac:dyDescent="0.45">
      <c r="A101" s="20" t="s">
        <v>98</v>
      </c>
      <c r="L101" s="40" t="s">
        <v>101</v>
      </c>
      <c r="M101" s="61">
        <v>0.18194299999999999</v>
      </c>
      <c r="N101" s="81">
        <v>0.18219299999999999</v>
      </c>
      <c r="O101" s="81">
        <v>0.18223300000000001</v>
      </c>
      <c r="P101" s="81">
        <v>0.18223500000000001</v>
      </c>
      <c r="Q101" s="81">
        <v>0.182231</v>
      </c>
      <c r="R101" s="81">
        <v>0.18223800000000001</v>
      </c>
      <c r="S101" s="81">
        <v>0.182229</v>
      </c>
      <c r="T101" s="81">
        <v>0.18223500000000001</v>
      </c>
      <c r="U101" s="81">
        <v>0.18223400000000001</v>
      </c>
      <c r="V101" s="81">
        <v>0.18223200000000001</v>
      </c>
      <c r="W101" s="81">
        <v>0.18223300000000001</v>
      </c>
      <c r="X101" s="82">
        <v>0.182231</v>
      </c>
    </row>
    <row r="102" spans="1:24" x14ac:dyDescent="0.45">
      <c r="A102" s="20" t="s">
        <v>99</v>
      </c>
      <c r="L102" s="40" t="s">
        <v>102</v>
      </c>
      <c r="M102" s="61">
        <v>0.16283700000000001</v>
      </c>
      <c r="N102" s="81">
        <v>0.16277700000000001</v>
      </c>
      <c r="O102" s="81">
        <v>0.16275899999999999</v>
      </c>
      <c r="P102" s="81">
        <v>0.16275999999999999</v>
      </c>
      <c r="Q102" s="81">
        <v>0.16275899999999999</v>
      </c>
      <c r="R102" s="81">
        <v>0.16275899999999999</v>
      </c>
      <c r="S102" s="81">
        <v>0.16275899999999999</v>
      </c>
      <c r="T102" s="81">
        <v>0.16275700000000001</v>
      </c>
      <c r="U102" s="81">
        <v>0.16275899999999999</v>
      </c>
      <c r="V102" s="81">
        <v>0.16275999999999999</v>
      </c>
      <c r="W102" s="81">
        <v>0.16275999999999999</v>
      </c>
      <c r="X102" s="82">
        <v>0.16275899999999999</v>
      </c>
    </row>
    <row r="103" spans="1:24" x14ac:dyDescent="0.45">
      <c r="A103" s="20" t="s">
        <v>100</v>
      </c>
      <c r="L103" s="40" t="s">
        <v>103</v>
      </c>
      <c r="M103" s="61">
        <v>1.5960999999999999E-2</v>
      </c>
      <c r="N103" s="81">
        <v>1.6535000000000001E-2</v>
      </c>
      <c r="O103" s="81">
        <v>1.6580000000000001E-2</v>
      </c>
      <c r="P103" s="81">
        <v>1.6577999999999999E-2</v>
      </c>
      <c r="Q103" s="81">
        <v>1.6576E-2</v>
      </c>
      <c r="R103" s="81">
        <v>1.6580000000000001E-2</v>
      </c>
      <c r="S103" s="81">
        <v>1.6576E-2</v>
      </c>
      <c r="T103" s="81">
        <v>1.6589E-2</v>
      </c>
      <c r="U103" s="81">
        <v>1.6576E-2</v>
      </c>
      <c r="V103" s="81">
        <v>1.6577999999999999E-2</v>
      </c>
      <c r="W103" s="81">
        <v>1.6579E-2</v>
      </c>
      <c r="X103" s="82">
        <v>1.6576E-2</v>
      </c>
    </row>
    <row r="104" spans="1:24" x14ac:dyDescent="0.45">
      <c r="A104" s="20" t="s">
        <v>101</v>
      </c>
      <c r="L104" s="40" t="s">
        <v>10</v>
      </c>
      <c r="M104" s="61">
        <v>0.80637099999999995</v>
      </c>
      <c r="N104" s="81">
        <v>0.80610499999999996</v>
      </c>
      <c r="O104" s="81">
        <v>0.80609900000000001</v>
      </c>
      <c r="P104" s="81">
        <v>0.80609900000000001</v>
      </c>
      <c r="Q104" s="81">
        <v>0.80609900000000001</v>
      </c>
      <c r="R104" s="81">
        <v>0.80609799999999998</v>
      </c>
      <c r="S104" s="81">
        <v>0.80609900000000001</v>
      </c>
      <c r="T104" s="81">
        <v>0.80609799999999998</v>
      </c>
      <c r="U104" s="81">
        <v>0.80609900000000001</v>
      </c>
      <c r="V104" s="81">
        <v>0.80609900000000001</v>
      </c>
      <c r="W104" s="81">
        <v>0.80609900000000001</v>
      </c>
      <c r="X104" s="82">
        <v>0.80609900000000001</v>
      </c>
    </row>
    <row r="105" spans="1:24" x14ac:dyDescent="0.45">
      <c r="A105" s="20" t="s">
        <v>102</v>
      </c>
      <c r="L105" s="40" t="s">
        <v>11</v>
      </c>
      <c r="M105" s="61">
        <v>-0.44845699999999999</v>
      </c>
      <c r="N105" s="81">
        <v>-0.44835900000000001</v>
      </c>
      <c r="O105" s="81">
        <v>-0.44836399999999998</v>
      </c>
      <c r="P105" s="81">
        <v>-0.44836599999999999</v>
      </c>
      <c r="Q105" s="81">
        <v>-0.44836500000000001</v>
      </c>
      <c r="R105" s="81">
        <v>-0.44836500000000001</v>
      </c>
      <c r="S105" s="81">
        <v>-0.44836500000000001</v>
      </c>
      <c r="T105" s="81">
        <v>-0.44836300000000001</v>
      </c>
      <c r="U105" s="81">
        <v>-0.44836599999999999</v>
      </c>
      <c r="V105" s="81">
        <v>-0.44836399999999998</v>
      </c>
      <c r="W105" s="81">
        <v>-0.44836500000000001</v>
      </c>
      <c r="X105" s="82">
        <v>-0.44836500000000001</v>
      </c>
    </row>
    <row r="106" spans="1:24" ht="14.65" thickBot="1" x14ac:dyDescent="0.5">
      <c r="A106" s="20" t="s">
        <v>103</v>
      </c>
      <c r="L106" s="40" t="s">
        <v>103</v>
      </c>
      <c r="M106" s="67">
        <v>4.6044600000000003E-3</v>
      </c>
      <c r="N106" s="83">
        <v>1.9880000000000002E-3</v>
      </c>
      <c r="O106" s="83">
        <v>7.4299999999999995E-4</v>
      </c>
      <c r="P106" s="83">
        <v>1.727E-3</v>
      </c>
      <c r="Q106" s="83">
        <v>7.3899999999999997E-4</v>
      </c>
      <c r="R106" s="83">
        <v>1.727E-3</v>
      </c>
      <c r="S106" s="83">
        <v>7.4100000000000001E-4</v>
      </c>
      <c r="T106" s="83">
        <v>2.0179999999999998E-3</v>
      </c>
      <c r="U106" s="83">
        <v>7.3899999999999997E-4</v>
      </c>
      <c r="V106" s="83">
        <v>1.7279999999999999E-3</v>
      </c>
      <c r="W106" s="83">
        <v>7.4100000000000001E-4</v>
      </c>
      <c r="X106" s="84">
        <v>7.3899999999999997E-4</v>
      </c>
    </row>
    <row r="107" spans="1:24" x14ac:dyDescent="0.45">
      <c r="A107" s="20" t="s">
        <v>10</v>
      </c>
      <c r="L107" s="40" t="s">
        <v>10</v>
      </c>
      <c r="M107" s="81">
        <v>0.8114015</v>
      </c>
      <c r="N107" s="81">
        <v>0.81117799999999995</v>
      </c>
      <c r="O107" s="81">
        <v>0.81118900000000005</v>
      </c>
      <c r="P107" s="81">
        <v>0.81117099999999998</v>
      </c>
      <c r="Q107" s="81">
        <v>0.81118900000000005</v>
      </c>
      <c r="R107" s="81">
        <v>0.81116999999999995</v>
      </c>
      <c r="S107" s="81">
        <v>0.81118900000000005</v>
      </c>
      <c r="T107" s="81">
        <v>0.811172</v>
      </c>
      <c r="U107" s="81">
        <v>0.81118900000000005</v>
      </c>
      <c r="V107" s="81">
        <v>0.81117099999999998</v>
      </c>
      <c r="W107" s="81">
        <v>0.81118900000000005</v>
      </c>
      <c r="X107" s="81">
        <v>0.81118900000000005</v>
      </c>
    </row>
    <row r="108" spans="1:24" x14ac:dyDescent="0.45">
      <c r="L108" s="40" t="s">
        <v>11</v>
      </c>
      <c r="M108" s="81">
        <v>-0.45095390000000002</v>
      </c>
      <c r="N108" s="81">
        <v>-0.45050400000000002</v>
      </c>
      <c r="O108" s="81">
        <v>-0.45047999999999999</v>
      </c>
      <c r="P108" s="81">
        <v>-0.45050499999999999</v>
      </c>
      <c r="Q108" s="81">
        <v>-0.45048199999999999</v>
      </c>
      <c r="R108" s="81">
        <v>-0.45050499999999999</v>
      </c>
      <c r="S108" s="81">
        <v>-0.45048100000000002</v>
      </c>
      <c r="T108" s="81">
        <v>-0.45050800000000002</v>
      </c>
      <c r="U108" s="81">
        <v>-0.45048199999999999</v>
      </c>
      <c r="V108" s="81">
        <v>-0.45050400000000002</v>
      </c>
      <c r="W108" s="81">
        <v>-0.45048100000000002</v>
      </c>
      <c r="X108" s="81">
        <v>-0.45048100000000002</v>
      </c>
    </row>
  </sheetData>
  <mergeCells count="2">
    <mergeCell ref="K2:K23"/>
    <mergeCell ref="K62:K83"/>
  </mergeCells>
  <conditionalFormatting sqref="AF67:AP77">
    <cfRule type="cellIs" dxfId="4" priority="1" operator="between">
      <formula>-1.96</formula>
      <formula>1.96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83A1-A1D3-46E1-B3CE-F02E5276B90D}">
  <dimension ref="A1:CH102"/>
  <sheetViews>
    <sheetView zoomScale="59" zoomScaleNormal="5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5" sqref="L15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25" max="25" width="5.1328125" customWidth="1"/>
    <col min="26" max="26" width="8.53125" style="40" customWidth="1"/>
    <col min="27" max="38" width="9.19921875" bestFit="1" customWidth="1"/>
  </cols>
  <sheetData>
    <row r="1" spans="1:86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Y1" s="35"/>
      <c r="Z1" s="35"/>
      <c r="AA1" s="36" t="s">
        <v>82</v>
      </c>
      <c r="AB1" s="37" t="s">
        <v>71</v>
      </c>
      <c r="AC1" s="37" t="s">
        <v>72</v>
      </c>
      <c r="AD1" s="37" t="s">
        <v>73</v>
      </c>
      <c r="AE1" s="37" t="s">
        <v>74</v>
      </c>
      <c r="AF1" s="37" t="s">
        <v>75</v>
      </c>
      <c r="AG1" s="37" t="s">
        <v>76</v>
      </c>
      <c r="AH1" s="37" t="s">
        <v>77</v>
      </c>
      <c r="AI1" s="37" t="s">
        <v>81</v>
      </c>
      <c r="AJ1" s="37" t="s">
        <v>78</v>
      </c>
      <c r="AK1" s="37" t="s">
        <v>79</v>
      </c>
      <c r="AL1" s="38" t="s">
        <v>80</v>
      </c>
      <c r="BM1" s="34" t="s">
        <v>27</v>
      </c>
      <c r="BN1" s="31" t="s">
        <v>29</v>
      </c>
      <c r="BO1" s="31" t="s">
        <v>31</v>
      </c>
      <c r="BP1" s="31" t="s">
        <v>33</v>
      </c>
      <c r="BQ1" s="31" t="s">
        <v>35</v>
      </c>
      <c r="BR1" s="31" t="s">
        <v>37</v>
      </c>
      <c r="BS1" s="31" t="s">
        <v>39</v>
      </c>
      <c r="BT1" s="31" t="s">
        <v>41</v>
      </c>
      <c r="BU1" s="31" t="s">
        <v>43</v>
      </c>
      <c r="BV1" s="31" t="s">
        <v>45</v>
      </c>
      <c r="BW1" s="31" t="s">
        <v>47</v>
      </c>
      <c r="BX1" s="31" t="s">
        <v>28</v>
      </c>
      <c r="BY1" s="31" t="s">
        <v>30</v>
      </c>
      <c r="BZ1" s="31" t="s">
        <v>32</v>
      </c>
      <c r="CA1" s="31" t="s">
        <v>34</v>
      </c>
      <c r="CB1" s="31" t="s">
        <v>36</v>
      </c>
      <c r="CC1" s="31" t="s">
        <v>38</v>
      </c>
      <c r="CD1" s="31" t="s">
        <v>40</v>
      </c>
      <c r="CE1" s="31" t="s">
        <v>42</v>
      </c>
      <c r="CF1" s="31" t="s">
        <v>44</v>
      </c>
      <c r="CG1" s="31" t="s">
        <v>46</v>
      </c>
      <c r="CH1" s="32" t="s">
        <v>48</v>
      </c>
    </row>
    <row r="2" spans="1:86" ht="21" x14ac:dyDescent="0.45">
      <c r="A2" s="15" t="s">
        <v>27</v>
      </c>
      <c r="B2" s="4">
        <v>7264</v>
      </c>
      <c r="C2" s="12">
        <v>-1.2300000000000001E-4</v>
      </c>
      <c r="D2" s="4">
        <v>1.2751E-2</v>
      </c>
      <c r="E2" s="4">
        <v>-0.30620000000000003</v>
      </c>
      <c r="F2" s="4">
        <v>0</v>
      </c>
      <c r="G2" s="12">
        <v>0</v>
      </c>
      <c r="H2" s="4">
        <v>0</v>
      </c>
      <c r="I2" s="5">
        <v>0.16689999999999999</v>
      </c>
      <c r="K2" s="21" t="s">
        <v>0</v>
      </c>
      <c r="L2" s="22">
        <v>2.2742</v>
      </c>
      <c r="M2" s="22" t="s">
        <v>1</v>
      </c>
      <c r="N2" s="22">
        <v>2.2648000000000001</v>
      </c>
      <c r="O2" s="22">
        <v>1.9899</v>
      </c>
      <c r="P2" s="22">
        <v>2.3885000000000001</v>
      </c>
      <c r="Q2" s="22">
        <v>2.1307</v>
      </c>
      <c r="R2" s="22">
        <v>2.4020999999999999</v>
      </c>
      <c r="S2" s="22">
        <v>2.1695000000000002</v>
      </c>
      <c r="T2" s="22">
        <v>2.1680999999999999</v>
      </c>
      <c r="U2" s="22">
        <v>2.2902</v>
      </c>
      <c r="V2" s="22">
        <v>2.2732999999999999</v>
      </c>
      <c r="W2" s="23">
        <v>2.4066000000000001</v>
      </c>
      <c r="X2" s="26"/>
      <c r="Y2" s="100" t="s">
        <v>83</v>
      </c>
      <c r="Z2" s="39" t="s">
        <v>0</v>
      </c>
      <c r="AA2" s="24">
        <v>-2.2480000000000002</v>
      </c>
      <c r="AB2" s="30" t="s">
        <v>1</v>
      </c>
      <c r="AC2" s="30">
        <v>-2.2364999999999999</v>
      </c>
      <c r="AD2" s="30">
        <v>-1.9654</v>
      </c>
      <c r="AE2" s="30">
        <v>-2.3641000000000001</v>
      </c>
      <c r="AF2" s="30">
        <v>-2.1111</v>
      </c>
      <c r="AG2" s="30">
        <v>-2.3799000000000001</v>
      </c>
      <c r="AH2" s="30">
        <v>-2.1499000000000001</v>
      </c>
      <c r="AI2" s="30">
        <v>-2.1516999999999999</v>
      </c>
      <c r="AJ2" s="30">
        <v>-2.2652999999999999</v>
      </c>
      <c r="AK2" s="30">
        <v>-2.2732999999999999</v>
      </c>
      <c r="AL2" s="46">
        <v>-2.3828</v>
      </c>
      <c r="BM2" s="21">
        <v>1</v>
      </c>
      <c r="BN2" s="22">
        <v>1.5049821945925501E-2</v>
      </c>
      <c r="BO2" s="22">
        <v>0.17189284232615401</v>
      </c>
      <c r="BP2" s="22">
        <v>0.112816086458555</v>
      </c>
      <c r="BQ2" s="22">
        <v>0.115769075767852</v>
      </c>
      <c r="BR2" s="22">
        <v>0.18347805286112201</v>
      </c>
      <c r="BS2" s="22">
        <v>6.1135192072107297E-2</v>
      </c>
      <c r="BT2" s="22">
        <v>8.1633019062223797E-2</v>
      </c>
      <c r="BU2" s="22">
        <v>8.4850342740319495E-2</v>
      </c>
      <c r="BV2" s="22">
        <v>-7.1681790481399096E-2</v>
      </c>
      <c r="BW2" s="23">
        <v>-1.1630244364779E-2</v>
      </c>
      <c r="BX2" s="22">
        <v>7.0136988040665302E-2</v>
      </c>
      <c r="BY2" s="22">
        <v>-4.4285743826667098E-2</v>
      </c>
      <c r="BZ2" s="22">
        <v>5.90384633349159E-2</v>
      </c>
      <c r="CA2" s="22">
        <v>-1.00202547121478E-2</v>
      </c>
      <c r="CB2" s="22">
        <v>-8.0191420245295103E-2</v>
      </c>
      <c r="CC2" s="22">
        <v>5.4445401516497197E-2</v>
      </c>
      <c r="CD2" s="22">
        <v>1.72536372647773E-2</v>
      </c>
      <c r="CE2" s="22">
        <v>4.32147709089774E-2</v>
      </c>
      <c r="CF2" s="22">
        <v>4.1043670105459298E-2</v>
      </c>
      <c r="CG2" s="22">
        <v>8.6201508540290801E-3</v>
      </c>
      <c r="CH2" s="23">
        <v>9.3505113594371202E-4</v>
      </c>
    </row>
    <row r="3" spans="1:86" ht="21" x14ac:dyDescent="0.45">
      <c r="A3" s="16" t="s">
        <v>29</v>
      </c>
      <c r="B3" s="1">
        <v>7264</v>
      </c>
      <c r="C3" s="9">
        <v>-1.5890999999999999E-2</v>
      </c>
      <c r="D3" s="1">
        <v>2.600867</v>
      </c>
      <c r="E3" s="1">
        <v>-9.5517000000000003</v>
      </c>
      <c r="F3" s="1">
        <v>-1.1937249999999999</v>
      </c>
      <c r="G3" s="9">
        <v>4.0000000000000001E-3</v>
      </c>
      <c r="H3" s="1">
        <v>1.1571499999999999</v>
      </c>
      <c r="I3" s="6">
        <v>9.3992000000000004</v>
      </c>
      <c r="K3" s="24" t="s">
        <v>49</v>
      </c>
      <c r="L3" s="25">
        <v>0.44500000000000001</v>
      </c>
      <c r="M3" s="25">
        <v>0.3412</v>
      </c>
      <c r="N3" s="25" t="s">
        <v>1</v>
      </c>
      <c r="O3" s="25">
        <v>0.27779999999999999</v>
      </c>
      <c r="P3" s="25">
        <v>0.32969999999999999</v>
      </c>
      <c r="Q3" s="25">
        <v>0.16139999999999999</v>
      </c>
      <c r="R3" s="25">
        <v>0.57010000000000005</v>
      </c>
      <c r="S3" s="25">
        <v>0.14580000000000001</v>
      </c>
      <c r="T3" s="25">
        <v>0.62529999999999997</v>
      </c>
      <c r="U3" s="25">
        <v>0.82340000000000002</v>
      </c>
      <c r="V3" s="25">
        <v>0.7611</v>
      </c>
      <c r="W3" s="26">
        <v>-1.7136</v>
      </c>
      <c r="X3" s="26"/>
      <c r="Y3" s="100"/>
      <c r="Z3" s="39" t="s">
        <v>49</v>
      </c>
      <c r="AA3" s="24">
        <v>-0.45229999999999998</v>
      </c>
      <c r="AB3" s="30">
        <v>-0.34910000000000002</v>
      </c>
      <c r="AC3" s="30" t="s">
        <v>1</v>
      </c>
      <c r="AD3" s="30">
        <v>-0.28470000000000001</v>
      </c>
      <c r="AE3" s="30">
        <v>-0.32950000000000002</v>
      </c>
      <c r="AF3" s="30">
        <v>-0.1976</v>
      </c>
      <c r="AG3" s="30">
        <v>-0.58150000000000002</v>
      </c>
      <c r="AH3" s="30">
        <v>-0.15790000000000001</v>
      </c>
      <c r="AI3" s="30">
        <v>-0.63580000000000003</v>
      </c>
      <c r="AJ3" s="30">
        <v>-0.83299999999999996</v>
      </c>
      <c r="AK3" s="30">
        <v>-0.7611</v>
      </c>
      <c r="AL3" s="46">
        <v>1.6681999999999999</v>
      </c>
      <c r="BM3" s="24">
        <v>1.5049821945925501E-2</v>
      </c>
      <c r="BN3" s="25">
        <v>1</v>
      </c>
      <c r="BO3" s="25">
        <v>9.9795497204182099E-2</v>
      </c>
      <c r="BP3" s="25">
        <v>-4.5675824296794003E-3</v>
      </c>
      <c r="BQ3" s="25">
        <v>0.228506996741834</v>
      </c>
      <c r="BR3" s="25">
        <v>0.28685193056493402</v>
      </c>
      <c r="BS3" s="25">
        <v>0.50573585860144099</v>
      </c>
      <c r="BT3" s="25">
        <v>6.7529775899469194E-2</v>
      </c>
      <c r="BU3" s="25">
        <v>0.238289816969941</v>
      </c>
      <c r="BV3" s="25">
        <v>-9.4329783719537402E-2</v>
      </c>
      <c r="BW3" s="26">
        <v>-0.71335673833387103</v>
      </c>
      <c r="BX3" s="25">
        <v>8.5433128508463699E-2</v>
      </c>
      <c r="BY3" s="25">
        <v>0.368839587092745</v>
      </c>
      <c r="BZ3" s="25">
        <v>0.134705869049798</v>
      </c>
      <c r="CA3" s="25">
        <v>-0.23000482838092301</v>
      </c>
      <c r="CB3" s="25">
        <v>-0.105298509500669</v>
      </c>
      <c r="CC3" s="25">
        <v>0.39302699116052497</v>
      </c>
      <c r="CD3" s="25">
        <v>0.375441500498299</v>
      </c>
      <c r="CE3" s="25">
        <v>1.7332725709302201E-2</v>
      </c>
      <c r="CF3" s="25">
        <v>0.190039321694536</v>
      </c>
      <c r="CG3" s="25">
        <v>0.13725772045297199</v>
      </c>
      <c r="CH3" s="26">
        <v>-0.35682549592104201</v>
      </c>
    </row>
    <row r="4" spans="1:86" ht="21" x14ac:dyDescent="0.45">
      <c r="A4" s="16" t="s">
        <v>31</v>
      </c>
      <c r="B4" s="1">
        <v>7264</v>
      </c>
      <c r="C4" s="9">
        <v>3.9999999999999998E-6</v>
      </c>
      <c r="D4" s="1">
        <v>0.24982499999999999</v>
      </c>
      <c r="E4" s="1">
        <v>-2.9472</v>
      </c>
      <c r="F4" s="1">
        <v>-4.7225000000000003E-2</v>
      </c>
      <c r="G4" s="9">
        <v>0</v>
      </c>
      <c r="H4" s="1">
        <v>4.82E-2</v>
      </c>
      <c r="I4" s="6">
        <v>2.4110999999999998</v>
      </c>
      <c r="K4" s="24" t="s">
        <v>50</v>
      </c>
      <c r="L4" s="25">
        <v>-3.1867999999999999</v>
      </c>
      <c r="M4" s="25">
        <v>-2.9674</v>
      </c>
      <c r="N4" s="25">
        <v>-3.2458999999999998</v>
      </c>
      <c r="O4" s="25" t="s">
        <v>1</v>
      </c>
      <c r="P4" s="25">
        <v>-2.9588000000000001</v>
      </c>
      <c r="Q4" s="25">
        <v>-3.0931000000000002</v>
      </c>
      <c r="R4" s="25">
        <v>-3.1613000000000002</v>
      </c>
      <c r="S4" s="25">
        <v>-2.9466999999999999</v>
      </c>
      <c r="T4" s="25">
        <v>-3.3012000000000001</v>
      </c>
      <c r="U4" s="25">
        <v>-2.6947000000000001</v>
      </c>
      <c r="V4" s="25">
        <v>-3.0947</v>
      </c>
      <c r="W4" s="26">
        <v>-2.9184999999999999</v>
      </c>
      <c r="X4" s="26"/>
      <c r="Y4" s="100"/>
      <c r="Z4" s="39" t="s">
        <v>50</v>
      </c>
      <c r="AA4" s="24">
        <v>3.2121</v>
      </c>
      <c r="AB4" s="30">
        <v>2.9944999999999999</v>
      </c>
      <c r="AC4" s="30">
        <v>3.2797000000000001</v>
      </c>
      <c r="AD4" s="30" t="s">
        <v>1</v>
      </c>
      <c r="AE4" s="30">
        <v>2.9672999999999998</v>
      </c>
      <c r="AF4" s="30">
        <v>3.1229</v>
      </c>
      <c r="AG4" s="30">
        <v>3.1844000000000001</v>
      </c>
      <c r="AH4" s="30">
        <v>2.9657</v>
      </c>
      <c r="AI4" s="30">
        <v>3.3069999999999999</v>
      </c>
      <c r="AJ4" s="30">
        <v>2.7197</v>
      </c>
      <c r="AK4" s="30">
        <v>3.0947</v>
      </c>
      <c r="AL4" s="46">
        <v>2.9405000000000001</v>
      </c>
      <c r="BM4" s="24">
        <v>0.17189284232615401</v>
      </c>
      <c r="BN4" s="25">
        <v>9.9795497204182099E-2</v>
      </c>
      <c r="BO4" s="25">
        <v>1</v>
      </c>
      <c r="BP4" s="25">
        <v>0.154534969930683</v>
      </c>
      <c r="BQ4" s="25">
        <v>0.111580039068208</v>
      </c>
      <c r="BR4" s="25">
        <v>0.20043578929790301</v>
      </c>
      <c r="BS4" s="25">
        <v>7.3035434202609398E-2</v>
      </c>
      <c r="BT4" s="25">
        <v>0.113759977580888</v>
      </c>
      <c r="BU4" s="25">
        <v>0.22991410442054599</v>
      </c>
      <c r="BV4" s="25">
        <v>-0.146030517155192</v>
      </c>
      <c r="BW4" s="26">
        <v>-9.2727643881410499E-2</v>
      </c>
      <c r="BX4" s="25">
        <v>4.20865452353976E-2</v>
      </c>
      <c r="BY4" s="25">
        <v>2.0940473411085101E-2</v>
      </c>
      <c r="BZ4" s="25">
        <v>0.121040342357654</v>
      </c>
      <c r="CA4" s="25">
        <v>-8.0733319602699097E-2</v>
      </c>
      <c r="CB4" s="25">
        <v>-9.1539411474489699E-2</v>
      </c>
      <c r="CC4" s="25">
        <v>7.6881818834566004E-2</v>
      </c>
      <c r="CD4" s="25">
        <v>8.5531084084489895E-2</v>
      </c>
      <c r="CE4" s="25">
        <v>4.4997637181674599E-3</v>
      </c>
      <c r="CF4" s="25">
        <v>0.14054673559849001</v>
      </c>
      <c r="CG4" s="25">
        <v>3.8457916655361399E-2</v>
      </c>
      <c r="CH4" s="26">
        <v>-3.1093266906781301E-2</v>
      </c>
    </row>
    <row r="5" spans="1:86" ht="21" x14ac:dyDescent="0.45">
      <c r="A5" s="16" t="s">
        <v>33</v>
      </c>
      <c r="B5" s="1">
        <v>7264</v>
      </c>
      <c r="C5" s="9">
        <v>-9.0620000000000006E-3</v>
      </c>
      <c r="D5" s="1">
        <v>0.45743</v>
      </c>
      <c r="E5" s="1">
        <v>-3.0994000000000002</v>
      </c>
      <c r="F5" s="1">
        <v>-0.17987500000000001</v>
      </c>
      <c r="G5" s="9">
        <v>0</v>
      </c>
      <c r="H5" s="1">
        <v>0.16719999999999999</v>
      </c>
      <c r="I5" s="6">
        <v>3.9885000000000002</v>
      </c>
      <c r="K5" s="24" t="s">
        <v>51</v>
      </c>
      <c r="L5" s="25">
        <v>3.8940000000000001</v>
      </c>
      <c r="M5" s="25">
        <v>3.9495</v>
      </c>
      <c r="N5" s="25">
        <v>4.0465999999999998</v>
      </c>
      <c r="O5" s="25">
        <v>3.5756999999999999</v>
      </c>
      <c r="P5" s="25" t="s">
        <v>1</v>
      </c>
      <c r="Q5" s="25">
        <v>3.1631999999999998</v>
      </c>
      <c r="R5" s="25">
        <v>3.9453</v>
      </c>
      <c r="S5" s="25">
        <v>3.5706000000000002</v>
      </c>
      <c r="T5" s="25">
        <v>4.4393000000000002</v>
      </c>
      <c r="U5" s="25">
        <v>3.7130000000000001</v>
      </c>
      <c r="V5" s="25">
        <v>4.1064999999999996</v>
      </c>
      <c r="W5" s="26">
        <v>3.2621000000000002</v>
      </c>
      <c r="X5" s="26"/>
      <c r="Y5" s="100"/>
      <c r="Z5" s="39" t="s">
        <v>51</v>
      </c>
      <c r="AA5" s="24">
        <v>-3.9578000000000002</v>
      </c>
      <c r="AB5" s="30">
        <v>-4.0121000000000002</v>
      </c>
      <c r="AC5" s="30">
        <v>-4.1176000000000004</v>
      </c>
      <c r="AD5" s="30">
        <v>-3.6352000000000002</v>
      </c>
      <c r="AE5" s="30" t="s">
        <v>1</v>
      </c>
      <c r="AF5" s="30">
        <v>-3.2618</v>
      </c>
      <c r="AG5" s="30">
        <v>-4.0111999999999997</v>
      </c>
      <c r="AH5" s="30">
        <v>-3.6324999999999998</v>
      </c>
      <c r="AI5" s="30">
        <v>-4.4926000000000004</v>
      </c>
      <c r="AJ5" s="30">
        <v>-3.7740999999999998</v>
      </c>
      <c r="AK5" s="30">
        <v>-4.1064999999999996</v>
      </c>
      <c r="AL5" s="46">
        <v>-3.3517999999999999</v>
      </c>
      <c r="BM5" s="24">
        <v>0.112816086458555</v>
      </c>
      <c r="BN5" s="25">
        <v>-4.5675824296794003E-3</v>
      </c>
      <c r="BO5" s="25">
        <v>0.154534969930683</v>
      </c>
      <c r="BP5" s="25">
        <v>1</v>
      </c>
      <c r="BQ5" s="25">
        <v>0.144431608985406</v>
      </c>
      <c r="BR5" s="25">
        <v>0.14241107918541501</v>
      </c>
      <c r="BS5" s="25">
        <v>2.36038394698895E-2</v>
      </c>
      <c r="BT5" s="25">
        <v>1.6938226896995302E-2</v>
      </c>
      <c r="BU5" s="25">
        <v>2.69541451219035E-2</v>
      </c>
      <c r="BV5" s="25">
        <v>-0.29248479540001998</v>
      </c>
      <c r="BW5" s="26">
        <v>6.3143057825409396E-2</v>
      </c>
      <c r="BX5" s="25">
        <v>8.4917172772915106E-2</v>
      </c>
      <c r="BY5" s="25">
        <v>-0.10010298278719</v>
      </c>
      <c r="BZ5" s="25">
        <v>0.10188004441833801</v>
      </c>
      <c r="CA5" s="25">
        <v>0.16610625525804101</v>
      </c>
      <c r="CB5" s="25">
        <v>-0.112972290074653</v>
      </c>
      <c r="CC5" s="25">
        <v>0.10825310711564</v>
      </c>
      <c r="CD5" s="25">
        <v>8.3465681244694903E-2</v>
      </c>
      <c r="CE5" s="25">
        <v>4.67662939528024E-2</v>
      </c>
      <c r="CF5" s="25">
        <v>1.5928596795379699E-2</v>
      </c>
      <c r="CG5" s="25">
        <v>1.5911754221296402E-2</v>
      </c>
      <c r="CH5" s="26">
        <v>-5.4183492884349697E-2</v>
      </c>
    </row>
    <row r="6" spans="1:86" ht="21" x14ac:dyDescent="0.45">
      <c r="A6" s="16" t="s">
        <v>35</v>
      </c>
      <c r="B6" s="1">
        <v>7264</v>
      </c>
      <c r="C6" s="9">
        <v>3.5199999999999999E-4</v>
      </c>
      <c r="D6" s="1">
        <v>0.15909400000000001</v>
      </c>
      <c r="E6" s="1">
        <v>-1.4770000000000001</v>
      </c>
      <c r="F6" s="1">
        <v>-5.1000000000000004E-3</v>
      </c>
      <c r="G6" s="9">
        <v>0</v>
      </c>
      <c r="H6" s="1">
        <v>5.3249999999999999E-3</v>
      </c>
      <c r="I6" s="6">
        <v>2.7696000000000001</v>
      </c>
      <c r="K6" s="24" t="s">
        <v>52</v>
      </c>
      <c r="L6" s="25">
        <v>-3.2155999999999998</v>
      </c>
      <c r="M6" s="25">
        <v>-3.1777000000000002</v>
      </c>
      <c r="N6" s="25">
        <v>-3.4428999999999998</v>
      </c>
      <c r="O6" s="25">
        <v>-3.3725000000000001</v>
      </c>
      <c r="P6" s="25">
        <v>-2.8115999999999999</v>
      </c>
      <c r="Q6" s="25" t="s">
        <v>1</v>
      </c>
      <c r="R6" s="25">
        <v>-3.2214999999999998</v>
      </c>
      <c r="S6" s="25">
        <v>-3.4817999999999998</v>
      </c>
      <c r="T6" s="25">
        <v>-4.2901999999999996</v>
      </c>
      <c r="U6" s="25">
        <v>-3.5026999999999999</v>
      </c>
      <c r="V6" s="25">
        <v>-2.9731000000000001</v>
      </c>
      <c r="W6" s="26">
        <v>-3.4916999999999998</v>
      </c>
      <c r="X6" s="26"/>
      <c r="Y6" s="100"/>
      <c r="Z6" s="39" t="s">
        <v>52</v>
      </c>
      <c r="AA6" s="24">
        <v>3.1703999999999999</v>
      </c>
      <c r="AB6" s="30">
        <v>3.1322000000000001</v>
      </c>
      <c r="AC6" s="30">
        <v>3.4085000000000001</v>
      </c>
      <c r="AD6" s="30">
        <v>3.3233999999999999</v>
      </c>
      <c r="AE6" s="30">
        <v>2.7492000000000001</v>
      </c>
      <c r="AF6" s="30" t="s">
        <v>1</v>
      </c>
      <c r="AG6" s="30">
        <v>3.1720999999999999</v>
      </c>
      <c r="AH6" s="30">
        <v>3.4346000000000001</v>
      </c>
      <c r="AI6" s="30">
        <v>4.1797000000000004</v>
      </c>
      <c r="AJ6" s="30">
        <v>3.4597000000000002</v>
      </c>
      <c r="AK6" s="30">
        <v>2.9731000000000001</v>
      </c>
      <c r="AL6" s="46">
        <v>3.4352999999999998</v>
      </c>
      <c r="BM6" s="24">
        <v>0.115769075767852</v>
      </c>
      <c r="BN6" s="25">
        <v>0.228506996741834</v>
      </c>
      <c r="BO6" s="25">
        <v>0.111580039068208</v>
      </c>
      <c r="BP6" s="25">
        <v>0.144431608985406</v>
      </c>
      <c r="BQ6" s="25">
        <v>1</v>
      </c>
      <c r="BR6" s="25">
        <v>0.22934894702198599</v>
      </c>
      <c r="BS6" s="25">
        <v>0.19218333654453401</v>
      </c>
      <c r="BT6" s="25">
        <v>0.349374631774935</v>
      </c>
      <c r="BU6" s="25">
        <v>2.4146681740587501E-2</v>
      </c>
      <c r="BV6" s="25">
        <v>-9.1021260508608107E-2</v>
      </c>
      <c r="BW6" s="26">
        <v>-0.199681827215586</v>
      </c>
      <c r="BX6" s="25">
        <v>3.4062274967372103E-2</v>
      </c>
      <c r="BY6" s="25">
        <v>0.125027062479596</v>
      </c>
      <c r="BZ6" s="25">
        <v>2.4943636728735199E-2</v>
      </c>
      <c r="CA6" s="25">
        <v>-0.123731003569617</v>
      </c>
      <c r="CB6" s="25">
        <v>-5.1399680071347202E-2</v>
      </c>
      <c r="CC6" s="25">
        <v>6.8235405322048595E-2</v>
      </c>
      <c r="CD6" s="25">
        <v>0.156344756958541</v>
      </c>
      <c r="CE6" s="25">
        <v>3.3731502945926199E-3</v>
      </c>
      <c r="CF6" s="25">
        <v>6.9647541728659695E-2</v>
      </c>
      <c r="CG6" s="25">
        <v>0.16658922843562399</v>
      </c>
      <c r="CH6" s="26">
        <v>-8.8868550729777201E-2</v>
      </c>
    </row>
    <row r="7" spans="1:86" ht="21" x14ac:dyDescent="0.45">
      <c r="A7" s="16" t="s">
        <v>37</v>
      </c>
      <c r="B7" s="1">
        <v>7264</v>
      </c>
      <c r="C7" s="9">
        <v>-1.34E-4</v>
      </c>
      <c r="D7" s="1">
        <v>4.2909000000000003E-2</v>
      </c>
      <c r="E7" s="1">
        <v>-0.58440000000000003</v>
      </c>
      <c r="F7" s="1">
        <v>-6.1999999999999998E-3</v>
      </c>
      <c r="G7" s="9">
        <v>0</v>
      </c>
      <c r="H7" s="1">
        <v>6.4000000000000003E-3</v>
      </c>
      <c r="I7" s="6">
        <v>0.56559999999999999</v>
      </c>
      <c r="K7" s="24" t="s">
        <v>53</v>
      </c>
      <c r="L7" s="25">
        <v>0.62409999999999999</v>
      </c>
      <c r="M7" s="25">
        <v>0.97899999999999998</v>
      </c>
      <c r="N7" s="25">
        <v>0.73540000000000005</v>
      </c>
      <c r="O7" s="25">
        <v>0.26869999999999999</v>
      </c>
      <c r="P7" s="25">
        <v>0.77629999999999999</v>
      </c>
      <c r="Q7" s="25">
        <v>0.187</v>
      </c>
      <c r="R7" s="25" t="s">
        <v>1</v>
      </c>
      <c r="S7" s="25">
        <v>0.50880000000000003</v>
      </c>
      <c r="T7" s="25">
        <v>0.41489999999999999</v>
      </c>
      <c r="U7" s="25">
        <v>0.63939999999999997</v>
      </c>
      <c r="V7" s="25">
        <v>0.81840000000000002</v>
      </c>
      <c r="W7" s="26">
        <v>0.27360000000000001</v>
      </c>
      <c r="X7" s="26"/>
      <c r="Y7" s="100"/>
      <c r="Z7" s="39" t="s">
        <v>53</v>
      </c>
      <c r="AA7" s="24">
        <v>-0.65200000000000002</v>
      </c>
      <c r="AB7" s="30">
        <v>-1.0026999999999999</v>
      </c>
      <c r="AC7" s="30">
        <v>-0.7702</v>
      </c>
      <c r="AD7" s="30">
        <v>-0.29399999999999998</v>
      </c>
      <c r="AE7" s="30">
        <v>-0.81420000000000003</v>
      </c>
      <c r="AF7" s="30">
        <v>-0.2147</v>
      </c>
      <c r="AG7" s="30" t="s">
        <v>1</v>
      </c>
      <c r="AH7" s="30">
        <v>-0.52539999999999998</v>
      </c>
      <c r="AI7" s="30">
        <v>-0.44130000000000003</v>
      </c>
      <c r="AJ7" s="30">
        <v>-0.66969999999999996</v>
      </c>
      <c r="AK7" s="30">
        <v>-0.81840000000000002</v>
      </c>
      <c r="AL7" s="46">
        <v>-0.29430000000000001</v>
      </c>
      <c r="BM7" s="24">
        <v>0.18347805286112201</v>
      </c>
      <c r="BN7" s="25">
        <v>0.28685193056493402</v>
      </c>
      <c r="BO7" s="25">
        <v>0.20043578929790301</v>
      </c>
      <c r="BP7" s="25">
        <v>0.14241107918541501</v>
      </c>
      <c r="BQ7" s="25">
        <v>0.22934894702198599</v>
      </c>
      <c r="BR7" s="25">
        <v>1</v>
      </c>
      <c r="BS7" s="25">
        <v>0.34056260171083602</v>
      </c>
      <c r="BT7" s="25">
        <v>0.127466028114503</v>
      </c>
      <c r="BU7" s="25">
        <v>0.21137277305320401</v>
      </c>
      <c r="BV7" s="25">
        <v>-8.2952174923813696E-2</v>
      </c>
      <c r="BW7" s="26">
        <v>-0.24371545027236799</v>
      </c>
      <c r="BX7" s="25">
        <v>6.7738973398937696E-2</v>
      </c>
      <c r="BY7" s="25">
        <v>4.9244661330549E-2</v>
      </c>
      <c r="BZ7" s="25">
        <v>8.5949666693435595E-2</v>
      </c>
      <c r="CA7" s="25">
        <v>-0.13673103490414401</v>
      </c>
      <c r="CB7" s="25">
        <v>-9.1872836623547005E-2</v>
      </c>
      <c r="CC7" s="25">
        <v>0.22835787222939299</v>
      </c>
      <c r="CD7" s="25">
        <v>0.17911326722781901</v>
      </c>
      <c r="CE7" s="25">
        <v>8.0504193595201903E-2</v>
      </c>
      <c r="CF7" s="25">
        <v>9.5997840025670203E-2</v>
      </c>
      <c r="CG7" s="25">
        <v>9.0215857266653807E-2</v>
      </c>
      <c r="CH7" s="26">
        <v>-0.125064900140892</v>
      </c>
    </row>
    <row r="8" spans="1:86" ht="21" x14ac:dyDescent="0.45">
      <c r="A8" s="16" t="s">
        <v>39</v>
      </c>
      <c r="B8" s="1">
        <v>7264</v>
      </c>
      <c r="C8" s="9">
        <v>-1.8890000000000001E-3</v>
      </c>
      <c r="D8" s="1">
        <v>0.25218400000000002</v>
      </c>
      <c r="E8" s="1">
        <v>-1.3694999999999999</v>
      </c>
      <c r="F8" s="1">
        <v>-0.14380000000000001</v>
      </c>
      <c r="G8" s="9">
        <v>8.0000000000000004E-4</v>
      </c>
      <c r="H8" s="1">
        <v>0.138625</v>
      </c>
      <c r="I8" s="6">
        <v>1.8364</v>
      </c>
      <c r="K8" s="24" t="s">
        <v>54</v>
      </c>
      <c r="L8" s="25">
        <v>-0.30549999999999999</v>
      </c>
      <c r="M8" s="25">
        <v>-0.19980000000000001</v>
      </c>
      <c r="N8" s="25">
        <v>6.59E-2</v>
      </c>
      <c r="O8" s="25">
        <v>2.0899999999999998E-2</v>
      </c>
      <c r="P8" s="25">
        <v>-0.1487</v>
      </c>
      <c r="Q8" s="25">
        <v>-0.72960000000000003</v>
      </c>
      <c r="R8" s="25">
        <v>-0.22289999999999999</v>
      </c>
      <c r="S8" s="25" t="s">
        <v>1</v>
      </c>
      <c r="T8" s="25">
        <v>-0.38600000000000001</v>
      </c>
      <c r="U8" s="25">
        <v>0.53969999999999996</v>
      </c>
      <c r="V8" s="25">
        <v>-0.78100000000000003</v>
      </c>
      <c r="W8" s="26">
        <v>-0.69579999999999997</v>
      </c>
      <c r="X8" s="26"/>
      <c r="Y8" s="100"/>
      <c r="Z8" s="39" t="s">
        <v>54</v>
      </c>
      <c r="AA8" s="24">
        <v>0.32829999999999998</v>
      </c>
      <c r="AB8" s="30">
        <v>0.22509999999999999</v>
      </c>
      <c r="AC8" s="30">
        <v>-6.0600000000000001E-2</v>
      </c>
      <c r="AD8" s="30">
        <v>2.0000000000000001E-4</v>
      </c>
      <c r="AE8" s="30">
        <v>0.15440000000000001</v>
      </c>
      <c r="AF8" s="30">
        <v>0.75839999999999996</v>
      </c>
      <c r="AG8" s="30">
        <v>0.24390000000000001</v>
      </c>
      <c r="AH8" s="30" t="s">
        <v>1</v>
      </c>
      <c r="AI8" s="30">
        <v>0.41199999999999998</v>
      </c>
      <c r="AJ8" s="30">
        <v>-0.51900000000000002</v>
      </c>
      <c r="AK8" s="30">
        <v>0.78100000000000003</v>
      </c>
      <c r="AL8" s="46">
        <v>0.73909999999999998</v>
      </c>
      <c r="BM8" s="24">
        <v>6.1135192072107297E-2</v>
      </c>
      <c r="BN8" s="25">
        <v>0.50573585860144099</v>
      </c>
      <c r="BO8" s="25">
        <v>7.3035434202609398E-2</v>
      </c>
      <c r="BP8" s="25">
        <v>2.36038394698895E-2</v>
      </c>
      <c r="BQ8" s="25">
        <v>0.19218333654453401</v>
      </c>
      <c r="BR8" s="25">
        <v>0.34056260171083602</v>
      </c>
      <c r="BS8" s="25">
        <v>1</v>
      </c>
      <c r="BT8" s="25">
        <v>0.101119779508748</v>
      </c>
      <c r="BU8" s="25">
        <v>0.362942364817397</v>
      </c>
      <c r="BV8" s="25">
        <v>0.28449123405490701</v>
      </c>
      <c r="BW8" s="26">
        <v>-0.67858013095966396</v>
      </c>
      <c r="BX8" s="25">
        <v>8.9330814936211297E-2</v>
      </c>
      <c r="BY8" s="25">
        <v>6.7239188204769804E-2</v>
      </c>
      <c r="BZ8" s="25">
        <v>9.2807376432499297E-2</v>
      </c>
      <c r="CA8" s="25">
        <v>-0.24496358720197201</v>
      </c>
      <c r="CB8" s="25">
        <v>-0.12602428431405599</v>
      </c>
      <c r="CC8" s="25">
        <v>0.26270823982442199</v>
      </c>
      <c r="CD8" s="25">
        <v>0.32859353187496998</v>
      </c>
      <c r="CE8" s="25">
        <v>0.18947154125061699</v>
      </c>
      <c r="CF8" s="25">
        <v>0.13651238634284599</v>
      </c>
      <c r="CG8" s="25">
        <v>0.104401501257864</v>
      </c>
      <c r="CH8" s="26">
        <v>-0.22789749151224301</v>
      </c>
    </row>
    <row r="9" spans="1:86" ht="21" x14ac:dyDescent="0.45">
      <c r="A9" s="16" t="s">
        <v>41</v>
      </c>
      <c r="B9" s="1">
        <v>7264</v>
      </c>
      <c r="C9" s="9">
        <v>2.3969999999999998E-3</v>
      </c>
      <c r="D9" s="1">
        <v>0.16758600000000001</v>
      </c>
      <c r="E9" s="1">
        <v>-2.5748000000000002</v>
      </c>
      <c r="F9" s="1">
        <v>0</v>
      </c>
      <c r="G9" s="9">
        <v>0</v>
      </c>
      <c r="H9" s="1">
        <v>0</v>
      </c>
      <c r="I9" s="6">
        <v>2.9607999999999999</v>
      </c>
      <c r="K9" s="24" t="s">
        <v>55</v>
      </c>
      <c r="L9" s="25">
        <v>-1.3177000000000001</v>
      </c>
      <c r="M9" s="25">
        <v>-1.1308</v>
      </c>
      <c r="N9" s="25">
        <v>-1.3623000000000001</v>
      </c>
      <c r="O9" s="25">
        <v>-1.6811</v>
      </c>
      <c r="P9" s="25">
        <v>-1.5644</v>
      </c>
      <c r="Q9" s="25">
        <v>-2.9510000000000001</v>
      </c>
      <c r="R9" s="25">
        <v>-1.3048</v>
      </c>
      <c r="S9" s="25">
        <v>-1.3573</v>
      </c>
      <c r="T9" s="25" t="s">
        <v>1</v>
      </c>
      <c r="U9" s="25">
        <v>-1.3704000000000001</v>
      </c>
      <c r="V9" s="25">
        <v>-1.1386000000000001</v>
      </c>
      <c r="W9" s="26">
        <v>-0.89680000000000004</v>
      </c>
      <c r="X9" s="26"/>
      <c r="Y9" s="100"/>
      <c r="Z9" s="39" t="s">
        <v>55</v>
      </c>
      <c r="AA9" s="24">
        <v>1.2040999999999999</v>
      </c>
      <c r="AB9" s="30">
        <v>1.0197000000000001</v>
      </c>
      <c r="AC9" s="30">
        <v>1.2432000000000001</v>
      </c>
      <c r="AD9" s="30">
        <v>1.5685</v>
      </c>
      <c r="AE9" s="30">
        <v>1.4572000000000001</v>
      </c>
      <c r="AF9" s="30">
        <v>2.8129</v>
      </c>
      <c r="AG9" s="30">
        <v>1.1892</v>
      </c>
      <c r="AH9" s="30">
        <v>1.2656000000000001</v>
      </c>
      <c r="AI9" s="30" t="s">
        <v>1</v>
      </c>
      <c r="AJ9" s="30">
        <v>1.2618</v>
      </c>
      <c r="AK9" s="30">
        <v>1.1386000000000001</v>
      </c>
      <c r="AL9" s="46">
        <v>0.80449999999999999</v>
      </c>
      <c r="BM9" s="24">
        <v>8.1633019062223797E-2</v>
      </c>
      <c r="BN9" s="25">
        <v>6.7529775899469194E-2</v>
      </c>
      <c r="BO9" s="25">
        <v>0.113759977580888</v>
      </c>
      <c r="BP9" s="25">
        <v>1.6938226896995302E-2</v>
      </c>
      <c r="BQ9" s="25">
        <v>0.349374631774935</v>
      </c>
      <c r="BR9" s="25">
        <v>0.127466028114503</v>
      </c>
      <c r="BS9" s="25">
        <v>0.101119779508748</v>
      </c>
      <c r="BT9" s="25">
        <v>1</v>
      </c>
      <c r="BU9" s="25">
        <v>2.7660164152181199E-2</v>
      </c>
      <c r="BV9" s="25">
        <v>-2.4195817263873098E-2</v>
      </c>
      <c r="BW9" s="26">
        <v>-0.114473730002656</v>
      </c>
      <c r="BX9" s="25">
        <v>-8.1721242537929496E-3</v>
      </c>
      <c r="BY9" s="25">
        <v>3.04121236281365E-2</v>
      </c>
      <c r="BZ9" s="25">
        <v>-5.7987167250453204E-3</v>
      </c>
      <c r="CA9" s="25">
        <v>-9.3878555378981807E-2</v>
      </c>
      <c r="CB9" s="25">
        <v>-6.8294861134159598E-2</v>
      </c>
      <c r="CC9" s="25">
        <v>-9.3127410388946091E-3</v>
      </c>
      <c r="CD9" s="25">
        <v>5.7367084759231003E-2</v>
      </c>
      <c r="CE9" s="25">
        <v>1.8623915469308101E-2</v>
      </c>
      <c r="CF9" s="25">
        <v>5.7443926944144297E-2</v>
      </c>
      <c r="CG9" s="25">
        <v>0.18944088174990101</v>
      </c>
      <c r="CH9" s="26">
        <v>1.0151560926406299E-2</v>
      </c>
    </row>
    <row r="10" spans="1:86" ht="21" x14ac:dyDescent="0.45">
      <c r="A10" s="16" t="s">
        <v>43</v>
      </c>
      <c r="B10" s="1">
        <v>7264</v>
      </c>
      <c r="C10" s="9">
        <v>2.941E-3</v>
      </c>
      <c r="D10" s="1">
        <v>0.31919199999999998</v>
      </c>
      <c r="E10" s="1">
        <v>-3.8698000000000001</v>
      </c>
      <c r="F10" s="1">
        <v>-0.12002500000000001</v>
      </c>
      <c r="G10" s="9">
        <v>-1E-4</v>
      </c>
      <c r="H10" s="1">
        <v>0.11662500000000001</v>
      </c>
      <c r="I10" s="6">
        <v>3.3443000000000001</v>
      </c>
      <c r="K10" s="24" t="s">
        <v>56</v>
      </c>
      <c r="L10" s="25">
        <v>2.0783999999999998</v>
      </c>
      <c r="M10" s="25">
        <v>2.1217000000000001</v>
      </c>
      <c r="N10" s="25">
        <v>2.3069999999999999</v>
      </c>
      <c r="O10" s="25">
        <v>1.4886999999999999</v>
      </c>
      <c r="P10" s="25">
        <v>1.7204999999999999</v>
      </c>
      <c r="Q10" s="25">
        <v>2.5232999999999999</v>
      </c>
      <c r="R10" s="25">
        <v>2.1711999999999998</v>
      </c>
      <c r="S10" s="25">
        <v>1.5904</v>
      </c>
      <c r="T10" s="25">
        <v>2.2078000000000002</v>
      </c>
      <c r="U10" s="25" t="s">
        <v>1</v>
      </c>
      <c r="V10" s="25">
        <v>2.2639999999999998</v>
      </c>
      <c r="W10" s="26">
        <v>1.7896000000000001</v>
      </c>
      <c r="X10" s="26"/>
      <c r="Y10" s="100"/>
      <c r="Z10" s="39" t="s">
        <v>56</v>
      </c>
      <c r="AA10" s="24">
        <v>-2.0947</v>
      </c>
      <c r="AB10" s="30">
        <v>-2.1393</v>
      </c>
      <c r="AC10" s="30">
        <v>-2.3191999999999999</v>
      </c>
      <c r="AD10" s="30">
        <v>-1.5038</v>
      </c>
      <c r="AE10" s="30">
        <v>-1.7337</v>
      </c>
      <c r="AF10" s="30">
        <v>-2.5516000000000001</v>
      </c>
      <c r="AG10" s="30">
        <v>-2.1894999999999998</v>
      </c>
      <c r="AH10" s="30">
        <v>-1.6188</v>
      </c>
      <c r="AI10" s="30">
        <v>-2.2267999999999999</v>
      </c>
      <c r="AJ10" s="30" t="s">
        <v>1</v>
      </c>
      <c r="AK10" s="30">
        <v>-2.2639999999999998</v>
      </c>
      <c r="AL10" s="46">
        <v>-1.8282</v>
      </c>
      <c r="BM10" s="24">
        <v>8.4850342740319495E-2</v>
      </c>
      <c r="BN10" s="25">
        <v>0.238289816969941</v>
      </c>
      <c r="BO10" s="25">
        <v>0.22991410442054599</v>
      </c>
      <c r="BP10" s="25">
        <v>2.69541451219035E-2</v>
      </c>
      <c r="BQ10" s="25">
        <v>2.4146681740587501E-2</v>
      </c>
      <c r="BR10" s="25">
        <v>0.21137277305320401</v>
      </c>
      <c r="BS10" s="25">
        <v>0.362942364817397</v>
      </c>
      <c r="BT10" s="25">
        <v>2.7660164152181199E-2</v>
      </c>
      <c r="BU10" s="25">
        <v>1</v>
      </c>
      <c r="BV10" s="25">
        <v>-9.2241482532730304E-2</v>
      </c>
      <c r="BW10" s="26">
        <v>-0.23948303280446301</v>
      </c>
      <c r="BX10" s="25">
        <v>8.22727763206305E-2</v>
      </c>
      <c r="BY10" s="25">
        <v>-2.4455947202129302E-2</v>
      </c>
      <c r="BZ10" s="25">
        <v>0.14264721732569499</v>
      </c>
      <c r="CA10" s="25">
        <v>-0.11782773660937</v>
      </c>
      <c r="CB10" s="25">
        <v>-0.200418580307265</v>
      </c>
      <c r="CC10" s="25">
        <v>0.189774422026146</v>
      </c>
      <c r="CD10" s="25">
        <v>0.20525605599056401</v>
      </c>
      <c r="CE10" s="25">
        <v>4.0992916502790598E-2</v>
      </c>
      <c r="CF10" s="25">
        <v>0.27215169570308301</v>
      </c>
      <c r="CG10" s="25">
        <v>2.7139983216197899E-2</v>
      </c>
      <c r="CH10" s="26">
        <v>1.8335396638242098E-2</v>
      </c>
    </row>
    <row r="11" spans="1:86" ht="21" x14ac:dyDescent="0.45">
      <c r="A11" s="16" t="s">
        <v>45</v>
      </c>
      <c r="B11" s="1">
        <v>7264</v>
      </c>
      <c r="C11" s="9">
        <v>-3.8309999999999997E-2</v>
      </c>
      <c r="D11" s="1">
        <v>2.633346</v>
      </c>
      <c r="E11" s="1">
        <v>-9.1189999999999998</v>
      </c>
      <c r="F11" s="1">
        <v>-1.5492999999999999</v>
      </c>
      <c r="G11" s="9">
        <v>-8.0000000000000004E-4</v>
      </c>
      <c r="H11" s="1">
        <v>1.4823500000000001</v>
      </c>
      <c r="I11" s="6">
        <v>8.2969000000000008</v>
      </c>
      <c r="K11" s="24" t="s">
        <v>57</v>
      </c>
      <c r="L11" s="25">
        <v>-1.9306000000000001</v>
      </c>
      <c r="M11" s="25">
        <v>-1.9659</v>
      </c>
      <c r="N11" s="25">
        <v>-1.8028999999999999</v>
      </c>
      <c r="O11" s="25">
        <v>-1.7346999999999999</v>
      </c>
      <c r="P11" s="25">
        <v>-2.1242999999999999</v>
      </c>
      <c r="Q11" s="25">
        <v>-1.7297</v>
      </c>
      <c r="R11" s="25">
        <v>-2.0289000000000001</v>
      </c>
      <c r="S11" s="25">
        <v>-2.1324000000000001</v>
      </c>
      <c r="T11" s="25">
        <v>-3.0728</v>
      </c>
      <c r="U11" s="25">
        <v>-2.0295999999999998</v>
      </c>
      <c r="V11" s="25" t="s">
        <v>1</v>
      </c>
      <c r="W11" s="26">
        <v>-2.2740999999999998</v>
      </c>
      <c r="X11" s="26"/>
      <c r="Y11" s="100"/>
      <c r="Z11" s="39" t="s">
        <v>57</v>
      </c>
      <c r="AA11" s="24">
        <v>2.0253999999999999</v>
      </c>
      <c r="AB11" s="30">
        <v>2.0598999999999998</v>
      </c>
      <c r="AC11" s="30">
        <v>1.887</v>
      </c>
      <c r="AD11" s="30">
        <v>1.8345</v>
      </c>
      <c r="AE11" s="30">
        <v>2.2202000000000002</v>
      </c>
      <c r="AF11" s="30">
        <v>1.8342000000000001</v>
      </c>
      <c r="AG11" s="30">
        <v>2.1273</v>
      </c>
      <c r="AH11" s="30">
        <v>2.2242999999999999</v>
      </c>
      <c r="AI11" s="30">
        <v>3.1625999999999999</v>
      </c>
      <c r="AJ11" s="30">
        <v>2.1219999999999999</v>
      </c>
      <c r="AK11" s="30" t="s">
        <v>1</v>
      </c>
      <c r="AL11" s="46">
        <v>2.3786999999999998</v>
      </c>
      <c r="BM11" s="24">
        <v>-7.1681790481399096E-2</v>
      </c>
      <c r="BN11" s="25">
        <v>-9.4329783719537402E-2</v>
      </c>
      <c r="BO11" s="25">
        <v>-0.146030517155192</v>
      </c>
      <c r="BP11" s="25">
        <v>-0.29248479540001998</v>
      </c>
      <c r="BQ11" s="25">
        <v>-9.1021260508608107E-2</v>
      </c>
      <c r="BR11" s="25">
        <v>-8.2952174923813696E-2</v>
      </c>
      <c r="BS11" s="25">
        <v>0.28449123405490701</v>
      </c>
      <c r="BT11" s="25">
        <v>-2.4195817263873098E-2</v>
      </c>
      <c r="BU11" s="25">
        <v>-9.2241482532730304E-2</v>
      </c>
      <c r="BV11" s="25">
        <v>1</v>
      </c>
      <c r="BW11" s="26">
        <v>-0.59446415721686396</v>
      </c>
      <c r="BX11" s="25">
        <v>-5.44240751403385E-2</v>
      </c>
      <c r="BY11" s="25">
        <v>-5.2474742937586902E-2</v>
      </c>
      <c r="BZ11" s="25">
        <v>-7.4138393527076796E-2</v>
      </c>
      <c r="CA11" s="25">
        <v>-0.17170587861765499</v>
      </c>
      <c r="CB11" s="25">
        <v>2.2279218002770301E-2</v>
      </c>
      <c r="CC11" s="25">
        <v>-7.6691490429870501E-2</v>
      </c>
      <c r="CD11" s="25">
        <v>-7.1060342332859697E-2</v>
      </c>
      <c r="CE11" s="25">
        <v>0.15503734261645599</v>
      </c>
      <c r="CF11" s="25">
        <v>-3.9548637240342403E-2</v>
      </c>
      <c r="CG11" s="25">
        <v>3.9884344417443797E-3</v>
      </c>
      <c r="CH11" s="26">
        <v>-1.15676046058657E-2</v>
      </c>
    </row>
    <row r="12" spans="1:86" ht="21.4" thickBot="1" x14ac:dyDescent="0.5">
      <c r="A12" s="17" t="s">
        <v>47</v>
      </c>
      <c r="B12" s="7">
        <v>7264</v>
      </c>
      <c r="C12" s="13">
        <v>5.9716999999999999E-2</v>
      </c>
      <c r="D12" s="7">
        <v>3.797291</v>
      </c>
      <c r="E12" s="7">
        <v>-9.6186000000000007</v>
      </c>
      <c r="F12" s="7">
        <v>-2.5582750000000001</v>
      </c>
      <c r="G12" s="13">
        <v>5.0950000000000002E-2</v>
      </c>
      <c r="H12" s="7">
        <v>2.6831</v>
      </c>
      <c r="I12" s="8">
        <v>9.9579000000000004</v>
      </c>
      <c r="K12" s="27" t="s">
        <v>58</v>
      </c>
      <c r="L12" s="28">
        <v>2.5424000000000002</v>
      </c>
      <c r="M12" s="28">
        <v>2.6291000000000002</v>
      </c>
      <c r="N12" s="28">
        <v>2.7688999999999999</v>
      </c>
      <c r="O12" s="28">
        <v>2.6722000000000001</v>
      </c>
      <c r="P12" s="28">
        <v>3.6520000000000001</v>
      </c>
      <c r="Q12" s="28">
        <v>3.3915000000000002</v>
      </c>
      <c r="R12" s="28">
        <v>2.4904999999999999</v>
      </c>
      <c r="S12" s="28">
        <v>2.4859</v>
      </c>
      <c r="T12" s="28">
        <v>2.9765000000000001</v>
      </c>
      <c r="U12" s="28">
        <v>2.3694000000000002</v>
      </c>
      <c r="V12" s="28">
        <v>2.9100999999999999</v>
      </c>
      <c r="W12" s="29" t="s">
        <v>1</v>
      </c>
      <c r="X12" s="26"/>
      <c r="Y12" s="100"/>
      <c r="Z12" s="39" t="s">
        <v>58</v>
      </c>
      <c r="AA12" s="27">
        <v>-2.5464000000000002</v>
      </c>
      <c r="AB12" s="45">
        <v>-2.6328</v>
      </c>
      <c r="AC12" s="45">
        <v>-2.7753000000000001</v>
      </c>
      <c r="AD12" s="45">
        <v>-2.6764000000000001</v>
      </c>
      <c r="AE12" s="45">
        <v>-3.6475</v>
      </c>
      <c r="AF12" s="45">
        <v>-3.3654000000000002</v>
      </c>
      <c r="AG12" s="45">
        <v>-2.4904999999999999</v>
      </c>
      <c r="AH12" s="45">
        <v>-2.5015000000000001</v>
      </c>
      <c r="AI12" s="45">
        <v>-2.9819</v>
      </c>
      <c r="AJ12" s="45">
        <v>-2.3753000000000002</v>
      </c>
      <c r="AK12" s="45">
        <v>-2.9100999999999999</v>
      </c>
      <c r="AL12" s="85" t="s">
        <v>1</v>
      </c>
      <c r="BM12" s="24">
        <v>-1.1630244364779E-2</v>
      </c>
      <c r="BN12" s="25">
        <v>-0.71335673833387103</v>
      </c>
      <c r="BO12" s="25">
        <v>-9.2727643881410499E-2</v>
      </c>
      <c r="BP12" s="25">
        <v>6.3143057825409396E-2</v>
      </c>
      <c r="BQ12" s="25">
        <v>-0.199681827215586</v>
      </c>
      <c r="BR12" s="25">
        <v>-0.24371545027236799</v>
      </c>
      <c r="BS12" s="25">
        <v>-0.67858013095966396</v>
      </c>
      <c r="BT12" s="25">
        <v>-0.114473730002656</v>
      </c>
      <c r="BU12" s="25">
        <v>-0.23948303280446301</v>
      </c>
      <c r="BV12" s="25">
        <v>-0.59446415721686396</v>
      </c>
      <c r="BW12" s="26">
        <v>1</v>
      </c>
      <c r="BX12" s="25">
        <v>-5.0321191462641399E-2</v>
      </c>
      <c r="BY12" s="25">
        <v>-0.22093644331366</v>
      </c>
      <c r="BZ12" s="25">
        <v>-8.3989910828933798E-2</v>
      </c>
      <c r="CA12" s="25">
        <v>0.30545933014937299</v>
      </c>
      <c r="CB12" s="25">
        <v>0.11128273918055299</v>
      </c>
      <c r="CC12" s="25">
        <v>-0.280145303478878</v>
      </c>
      <c r="CD12" s="25">
        <v>-0.28140474509928998</v>
      </c>
      <c r="CE12" s="25">
        <v>-0.145330266228553</v>
      </c>
      <c r="CF12" s="25">
        <v>-0.15741077286827801</v>
      </c>
      <c r="CG12" s="25">
        <v>-0.13046494007256401</v>
      </c>
      <c r="CH12" s="26">
        <v>0.28565548667708801</v>
      </c>
    </row>
    <row r="13" spans="1:86" ht="21" x14ac:dyDescent="0.45">
      <c r="A13" s="15" t="s">
        <v>28</v>
      </c>
      <c r="B13" s="4">
        <v>7264</v>
      </c>
      <c r="C13" s="12">
        <v>-6.2600000000000004E-4</v>
      </c>
      <c r="D13" s="4">
        <v>4.7099000000000002E-2</v>
      </c>
      <c r="E13" s="4">
        <v>-0.42609999999999998</v>
      </c>
      <c r="F13" s="4">
        <v>-1.01E-2</v>
      </c>
      <c r="G13" s="12">
        <v>0</v>
      </c>
      <c r="H13" s="4">
        <v>1.04E-2</v>
      </c>
      <c r="I13" s="5">
        <v>0.42620000000000002</v>
      </c>
      <c r="K13" s="21" t="s">
        <v>59</v>
      </c>
      <c r="L13" s="22">
        <v>-1.1673</v>
      </c>
      <c r="M13" s="22" t="s">
        <v>1</v>
      </c>
      <c r="N13" s="22">
        <v>-1.0446</v>
      </c>
      <c r="O13" s="22">
        <v>-0.99860000000000004</v>
      </c>
      <c r="P13" s="22">
        <v>-1.1571</v>
      </c>
      <c r="Q13" s="22">
        <v>-1.3534999999999999</v>
      </c>
      <c r="R13" s="22">
        <v>-1.0447</v>
      </c>
      <c r="S13" s="22">
        <v>-1.2235</v>
      </c>
      <c r="T13" s="22">
        <v>-1.1302000000000001</v>
      </c>
      <c r="U13" s="22">
        <v>-1.2029000000000001</v>
      </c>
      <c r="V13" s="22">
        <v>-1.1701999999999999</v>
      </c>
      <c r="W13" s="23">
        <v>-0.95230000000000004</v>
      </c>
      <c r="X13" s="26"/>
      <c r="Y13" s="100"/>
      <c r="Z13" s="39" t="s">
        <v>59</v>
      </c>
      <c r="AA13" s="21">
        <v>1.1769000000000001</v>
      </c>
      <c r="AB13" s="47" t="s">
        <v>1</v>
      </c>
      <c r="AC13" s="47">
        <v>1.0549999999999999</v>
      </c>
      <c r="AD13" s="47">
        <v>1.0229999999999999</v>
      </c>
      <c r="AE13" s="47">
        <v>1.1679999999999999</v>
      </c>
      <c r="AF13" s="47">
        <v>1.34</v>
      </c>
      <c r="AG13" s="47">
        <v>1.0504</v>
      </c>
      <c r="AH13" s="47">
        <v>1.2246999999999999</v>
      </c>
      <c r="AI13" s="47">
        <v>1.1337999999999999</v>
      </c>
      <c r="AJ13" s="47">
        <v>1.2128000000000001</v>
      </c>
      <c r="AK13" s="47">
        <v>1.1701999999999999</v>
      </c>
      <c r="AL13" s="48">
        <v>0.95520000000000005</v>
      </c>
      <c r="BM13" s="21">
        <v>7.0136988040665302E-2</v>
      </c>
      <c r="BN13" s="22">
        <v>8.5433128508463699E-2</v>
      </c>
      <c r="BO13" s="22">
        <v>4.20865452353976E-2</v>
      </c>
      <c r="BP13" s="22">
        <v>8.4917172772915106E-2</v>
      </c>
      <c r="BQ13" s="22">
        <v>3.4062274967372103E-2</v>
      </c>
      <c r="BR13" s="22">
        <v>6.7738973398937696E-2</v>
      </c>
      <c r="BS13" s="22">
        <v>8.9330814936211297E-2</v>
      </c>
      <c r="BT13" s="22">
        <v>-8.1721242537929496E-3</v>
      </c>
      <c r="BU13" s="22">
        <v>8.22727763206305E-2</v>
      </c>
      <c r="BV13" s="22">
        <v>-5.44240751403385E-2</v>
      </c>
      <c r="BW13" s="23">
        <v>-5.0321191462641399E-2</v>
      </c>
      <c r="BX13" s="22">
        <v>1</v>
      </c>
      <c r="BY13" s="22">
        <v>-4.5475159167405597E-2</v>
      </c>
      <c r="BZ13" s="22">
        <v>0.19571909112230201</v>
      </c>
      <c r="CA13" s="22">
        <v>-2.4727372064864899E-2</v>
      </c>
      <c r="CB13" s="22">
        <v>-0.16880028180548601</v>
      </c>
      <c r="CC13" s="22">
        <v>0.24518188398937299</v>
      </c>
      <c r="CD13" s="22">
        <v>7.1896025126856403E-2</v>
      </c>
      <c r="CE13" s="22">
        <v>1.3478962515459899E-2</v>
      </c>
      <c r="CF13" s="22">
        <v>7.6676131279599602E-2</v>
      </c>
      <c r="CG13" s="22">
        <v>-5.0722891948851304E-3</v>
      </c>
      <c r="CH13" s="23">
        <v>-2.0071604084271201E-2</v>
      </c>
    </row>
    <row r="14" spans="1:86" ht="21" x14ac:dyDescent="0.45">
      <c r="A14" s="16" t="s">
        <v>30</v>
      </c>
      <c r="B14" s="1">
        <v>7264</v>
      </c>
      <c r="C14" s="9">
        <v>4.5929999999999999E-3</v>
      </c>
      <c r="D14" s="1">
        <v>1.5439750000000001</v>
      </c>
      <c r="E14" s="1">
        <v>-6.6531000000000002</v>
      </c>
      <c r="F14" s="1">
        <v>-0.82937499999999997</v>
      </c>
      <c r="G14" s="9">
        <v>2.1250000000000002E-2</v>
      </c>
      <c r="H14" s="1">
        <v>0.82442499999999996</v>
      </c>
      <c r="I14" s="6">
        <v>6.3785999999999996</v>
      </c>
      <c r="K14" s="24" t="s">
        <v>60</v>
      </c>
      <c r="L14" s="25">
        <v>-3.1448</v>
      </c>
      <c r="M14" s="25">
        <v>-3.1333000000000002</v>
      </c>
      <c r="N14" s="25" t="s">
        <v>1</v>
      </c>
      <c r="O14" s="25">
        <v>-3.1957</v>
      </c>
      <c r="P14" s="25">
        <v>-4.0574000000000003</v>
      </c>
      <c r="Q14" s="25">
        <v>-3.5381</v>
      </c>
      <c r="R14" s="25">
        <v>-3.206</v>
      </c>
      <c r="S14" s="25">
        <v>-4.5651999999999999</v>
      </c>
      <c r="T14" s="25">
        <v>-6.2603</v>
      </c>
      <c r="U14" s="25">
        <v>-3.1836000000000002</v>
      </c>
      <c r="V14" s="25">
        <v>-3.2696000000000001</v>
      </c>
      <c r="W14" s="26">
        <v>-5.7473000000000001</v>
      </c>
      <c r="X14" s="26"/>
      <c r="Y14" s="100"/>
      <c r="Z14" s="39" t="s">
        <v>60</v>
      </c>
      <c r="AA14" s="24">
        <v>3.2789000000000001</v>
      </c>
      <c r="AB14" s="30">
        <v>3.2629999999999999</v>
      </c>
      <c r="AC14" s="30" t="s">
        <v>1</v>
      </c>
      <c r="AD14" s="30">
        <v>3.3388</v>
      </c>
      <c r="AE14" s="30">
        <v>4.1627000000000001</v>
      </c>
      <c r="AF14" s="30">
        <v>3.6597</v>
      </c>
      <c r="AG14" s="30">
        <v>3.3388</v>
      </c>
      <c r="AH14" s="30">
        <v>4.6481000000000003</v>
      </c>
      <c r="AI14" s="30">
        <v>6.3841999999999999</v>
      </c>
      <c r="AJ14" s="30">
        <v>3.3148</v>
      </c>
      <c r="AK14" s="30">
        <v>3.2696000000000001</v>
      </c>
      <c r="AL14" s="46">
        <v>5.8341000000000003</v>
      </c>
      <c r="BM14" s="24">
        <v>-4.4285743826667098E-2</v>
      </c>
      <c r="BN14" s="25">
        <v>0.368839587092745</v>
      </c>
      <c r="BO14" s="25">
        <v>2.0940473411085101E-2</v>
      </c>
      <c r="BP14" s="25">
        <v>-0.10010298278719</v>
      </c>
      <c r="BQ14" s="25">
        <v>0.125027062479596</v>
      </c>
      <c r="BR14" s="25">
        <v>4.9244661330549E-2</v>
      </c>
      <c r="BS14" s="25">
        <v>6.7239188204769804E-2</v>
      </c>
      <c r="BT14" s="25">
        <v>3.04121236281365E-2</v>
      </c>
      <c r="BU14" s="25">
        <v>-2.4455947202129302E-2</v>
      </c>
      <c r="BV14" s="25">
        <v>-5.2474742937586902E-2</v>
      </c>
      <c r="BW14" s="26">
        <v>-0.22093644331366</v>
      </c>
      <c r="BX14" s="25">
        <v>-4.5475159167405597E-2</v>
      </c>
      <c r="BY14" s="25">
        <v>1</v>
      </c>
      <c r="BZ14" s="25">
        <v>3.7716972933554797E-2</v>
      </c>
      <c r="CA14" s="25">
        <v>-0.23410393603412</v>
      </c>
      <c r="CB14" s="25">
        <v>0.120029080121591</v>
      </c>
      <c r="CC14" s="25">
        <v>0.14138447236117099</v>
      </c>
      <c r="CD14" s="25">
        <v>0.40475459253832002</v>
      </c>
      <c r="CE14" s="25">
        <v>-0.51086292323754001</v>
      </c>
      <c r="CF14" s="25">
        <v>0.242394419377335</v>
      </c>
      <c r="CG14" s="25">
        <v>-4.6737735790827201E-3</v>
      </c>
      <c r="CH14" s="26">
        <v>-0.33057950830929</v>
      </c>
    </row>
    <row r="15" spans="1:86" ht="21" x14ac:dyDescent="0.45">
      <c r="A15" s="16" t="s">
        <v>32</v>
      </c>
      <c r="B15" s="1">
        <v>7264</v>
      </c>
      <c r="C15" s="9">
        <v>-2.3930000000000002E-3</v>
      </c>
      <c r="D15" s="1">
        <v>1.116654</v>
      </c>
      <c r="E15" s="1">
        <v>-4.8388999999999998</v>
      </c>
      <c r="F15" s="1">
        <v>-0.56212499999999999</v>
      </c>
      <c r="G15" s="9">
        <v>-3.8500000000000001E-3</v>
      </c>
      <c r="H15" s="1">
        <v>0.57879999999999998</v>
      </c>
      <c r="I15" s="6">
        <v>5.0723000000000003</v>
      </c>
      <c r="K15" s="24" t="s">
        <v>61</v>
      </c>
      <c r="L15" s="25">
        <v>0.87090000000000001</v>
      </c>
      <c r="M15" s="25">
        <v>0.67220000000000002</v>
      </c>
      <c r="N15" s="25">
        <v>0.69169999999999998</v>
      </c>
      <c r="O15" s="25" t="s">
        <v>1</v>
      </c>
      <c r="P15" s="25">
        <v>0.76980000000000004</v>
      </c>
      <c r="Q15" s="25">
        <v>0.1255</v>
      </c>
      <c r="R15" s="25">
        <v>0.96940000000000004</v>
      </c>
      <c r="S15" s="25">
        <v>1.3517999999999999</v>
      </c>
      <c r="T15" s="25">
        <v>0.41739999999999999</v>
      </c>
      <c r="U15" s="25">
        <v>1.0840000000000001</v>
      </c>
      <c r="V15" s="25">
        <v>0.67469999999999997</v>
      </c>
      <c r="W15" s="26">
        <v>-0.1221</v>
      </c>
      <c r="X15" s="26"/>
      <c r="Y15" s="100"/>
      <c r="Z15" s="39" t="s">
        <v>61</v>
      </c>
      <c r="AA15" s="24">
        <v>-0.74350000000000005</v>
      </c>
      <c r="AB15" s="30">
        <v>-0.54520000000000002</v>
      </c>
      <c r="AC15" s="30">
        <v>-0.55600000000000005</v>
      </c>
      <c r="AD15" s="30" t="s">
        <v>1</v>
      </c>
      <c r="AE15" s="30">
        <v>-0.65549999999999997</v>
      </c>
      <c r="AF15" s="30">
        <v>-4.4200000000000003E-2</v>
      </c>
      <c r="AG15" s="30">
        <v>-0.84360000000000002</v>
      </c>
      <c r="AH15" s="30">
        <v>-1.2309000000000001</v>
      </c>
      <c r="AI15" s="30">
        <v>-0.29389999999999999</v>
      </c>
      <c r="AJ15" s="30">
        <v>-0.95430000000000004</v>
      </c>
      <c r="AK15" s="30">
        <v>-0.67469999999999997</v>
      </c>
      <c r="AL15" s="46">
        <v>0.22900000000000001</v>
      </c>
      <c r="BM15" s="24">
        <v>5.90384633349159E-2</v>
      </c>
      <c r="BN15" s="25">
        <v>0.134705869049798</v>
      </c>
      <c r="BO15" s="25">
        <v>0.121040342357654</v>
      </c>
      <c r="BP15" s="25">
        <v>0.10188004441833801</v>
      </c>
      <c r="BQ15" s="25">
        <v>2.4943636728735199E-2</v>
      </c>
      <c r="BR15" s="25">
        <v>8.5949666693435595E-2</v>
      </c>
      <c r="BS15" s="25">
        <v>9.2807376432499297E-2</v>
      </c>
      <c r="BT15" s="25">
        <v>-5.7987167250453204E-3</v>
      </c>
      <c r="BU15" s="25">
        <v>0.14264721732569499</v>
      </c>
      <c r="BV15" s="25">
        <v>-7.4138393527076796E-2</v>
      </c>
      <c r="BW15" s="26">
        <v>-8.3989910828933798E-2</v>
      </c>
      <c r="BX15" s="25">
        <v>0.19571909112230201</v>
      </c>
      <c r="BY15" s="25">
        <v>3.7716972933554797E-2</v>
      </c>
      <c r="BZ15" s="25">
        <v>1</v>
      </c>
      <c r="CA15" s="25">
        <v>-0.15928835041352901</v>
      </c>
      <c r="CB15" s="25">
        <v>-0.42086259216895899</v>
      </c>
      <c r="CC15" s="25">
        <v>0.21309814519701001</v>
      </c>
      <c r="CD15" s="25">
        <v>1.04879804208998E-2</v>
      </c>
      <c r="CE15" s="25">
        <v>-0.105653273227847</v>
      </c>
      <c r="CF15" s="25">
        <v>0.17536653247549999</v>
      </c>
      <c r="CG15" s="25">
        <v>-5.8772278379368902E-2</v>
      </c>
      <c r="CH15" s="26">
        <v>-0.184517438323373</v>
      </c>
    </row>
    <row r="16" spans="1:86" ht="21" x14ac:dyDescent="0.45">
      <c r="A16" s="16" t="s">
        <v>34</v>
      </c>
      <c r="B16" s="1">
        <v>7264</v>
      </c>
      <c r="C16" s="9">
        <v>-1.4825E-2</v>
      </c>
      <c r="D16" s="1">
        <v>0.85541</v>
      </c>
      <c r="E16" s="1">
        <v>-4.6142000000000003</v>
      </c>
      <c r="F16" s="1">
        <v>-0.51844999999999997</v>
      </c>
      <c r="G16" s="9">
        <v>-8.6E-3</v>
      </c>
      <c r="H16" s="1">
        <v>0.4889</v>
      </c>
      <c r="I16" s="6">
        <v>4.5782999999999996</v>
      </c>
      <c r="K16" s="24" t="s">
        <v>62</v>
      </c>
      <c r="L16" s="25">
        <v>2.8005</v>
      </c>
      <c r="M16" s="25">
        <v>2.8073000000000001</v>
      </c>
      <c r="N16" s="25">
        <v>3.4422999999999999</v>
      </c>
      <c r="O16" s="25">
        <v>3.0057</v>
      </c>
      <c r="P16" s="25" t="s">
        <v>1</v>
      </c>
      <c r="Q16" s="25">
        <v>3.0062000000000002</v>
      </c>
      <c r="R16" s="25">
        <v>2.7483</v>
      </c>
      <c r="S16" s="25">
        <v>2.2349000000000001</v>
      </c>
      <c r="T16" s="25">
        <v>2.0758000000000001</v>
      </c>
      <c r="U16" s="25">
        <v>2.5186999999999999</v>
      </c>
      <c r="V16" s="25">
        <v>2.6137999999999999</v>
      </c>
      <c r="W16" s="26">
        <v>3.4198</v>
      </c>
      <c r="X16" s="26"/>
      <c r="Y16" s="100"/>
      <c r="Z16" s="39" t="s">
        <v>62</v>
      </c>
      <c r="AA16" s="24">
        <v>-2.6703999999999999</v>
      </c>
      <c r="AB16" s="30">
        <v>-2.6796000000000002</v>
      </c>
      <c r="AC16" s="30">
        <v>-3.3300999999999998</v>
      </c>
      <c r="AD16" s="30">
        <v>-2.8813</v>
      </c>
      <c r="AE16" s="30" t="s">
        <v>1</v>
      </c>
      <c r="AF16" s="30">
        <v>-2.8742000000000001</v>
      </c>
      <c r="AG16" s="30">
        <v>-2.6152000000000002</v>
      </c>
      <c r="AH16" s="30">
        <v>-2.1404999999999998</v>
      </c>
      <c r="AI16" s="30">
        <v>-1.9521999999999999</v>
      </c>
      <c r="AJ16" s="30">
        <v>-2.4014000000000002</v>
      </c>
      <c r="AK16" s="30">
        <v>-2.6137999999999999</v>
      </c>
      <c r="AL16" s="46">
        <v>-3.2947000000000002</v>
      </c>
      <c r="BM16" s="24">
        <v>-1.00202547121478E-2</v>
      </c>
      <c r="BN16" s="25">
        <v>-0.23000482838092301</v>
      </c>
      <c r="BO16" s="25">
        <v>-8.0733319602699097E-2</v>
      </c>
      <c r="BP16" s="25">
        <v>0.16610625525804101</v>
      </c>
      <c r="BQ16" s="25">
        <v>-0.123731003569617</v>
      </c>
      <c r="BR16" s="25">
        <v>-0.13673103490414401</v>
      </c>
      <c r="BS16" s="25">
        <v>-0.24496358720197201</v>
      </c>
      <c r="BT16" s="25">
        <v>-9.3878555378981807E-2</v>
      </c>
      <c r="BU16" s="25">
        <v>-0.11782773660937</v>
      </c>
      <c r="BV16" s="25">
        <v>-0.17170587861765499</v>
      </c>
      <c r="BW16" s="26">
        <v>0.30545933014937299</v>
      </c>
      <c r="BX16" s="25">
        <v>-2.4727372064864899E-2</v>
      </c>
      <c r="BY16" s="25">
        <v>-0.23410393603412</v>
      </c>
      <c r="BZ16" s="25">
        <v>-0.15928835041352901</v>
      </c>
      <c r="CA16" s="25">
        <v>1</v>
      </c>
      <c r="CB16" s="25">
        <v>1.7852378555796401E-2</v>
      </c>
      <c r="CC16" s="25">
        <v>-0.13728795781745101</v>
      </c>
      <c r="CD16" s="25">
        <v>-8.1706972103168005E-2</v>
      </c>
      <c r="CE16" s="25">
        <v>-0.22626018995195099</v>
      </c>
      <c r="CF16" s="25">
        <v>-0.16164868786432501</v>
      </c>
      <c r="CG16" s="25">
        <v>-0.13887725827125</v>
      </c>
      <c r="CH16" s="26">
        <v>0.14731484892772601</v>
      </c>
    </row>
    <row r="17" spans="1:86" ht="21" x14ac:dyDescent="0.45">
      <c r="A17" s="16" t="s">
        <v>36</v>
      </c>
      <c r="B17" s="1">
        <v>7264</v>
      </c>
      <c r="C17" s="9">
        <v>1.6208E-2</v>
      </c>
      <c r="D17" s="1">
        <v>1.380571</v>
      </c>
      <c r="E17" s="1">
        <v>-4.8914</v>
      </c>
      <c r="F17" s="1">
        <v>-0.90852500000000003</v>
      </c>
      <c r="G17" s="9">
        <v>1.9599999999999999E-2</v>
      </c>
      <c r="H17" s="1">
        <v>0.90792499999999998</v>
      </c>
      <c r="I17" s="6">
        <v>4.8080999999999996</v>
      </c>
      <c r="K17" s="24" t="s">
        <v>63</v>
      </c>
      <c r="L17" s="25">
        <v>3.3794</v>
      </c>
      <c r="M17" s="25">
        <v>3.4548000000000001</v>
      </c>
      <c r="N17" s="25">
        <v>3.6091000000000002</v>
      </c>
      <c r="O17" s="25">
        <v>3.1493000000000002</v>
      </c>
      <c r="P17" s="25">
        <v>3.0528</v>
      </c>
      <c r="Q17" s="25" t="s">
        <v>1</v>
      </c>
      <c r="R17" s="25">
        <v>3.4394</v>
      </c>
      <c r="S17" s="25">
        <v>3.1166</v>
      </c>
      <c r="T17" s="25">
        <v>2.3231999999999999</v>
      </c>
      <c r="U17" s="25">
        <v>3.2185000000000001</v>
      </c>
      <c r="V17" s="25">
        <v>3.3098999999999998</v>
      </c>
      <c r="W17" s="26">
        <v>2.3923999999999999</v>
      </c>
      <c r="X17" s="26"/>
      <c r="Y17" s="100"/>
      <c r="Z17" s="39" t="s">
        <v>63</v>
      </c>
      <c r="AA17" s="24">
        <v>-3.1516999999999999</v>
      </c>
      <c r="AB17" s="30">
        <v>-3.2267000000000001</v>
      </c>
      <c r="AC17" s="30">
        <v>-3.3919000000000001</v>
      </c>
      <c r="AD17" s="30">
        <v>-2.9386000000000001</v>
      </c>
      <c r="AE17" s="30">
        <v>-2.8308</v>
      </c>
      <c r="AF17" s="30" t="s">
        <v>1</v>
      </c>
      <c r="AG17" s="30">
        <v>-3.2099000000000002</v>
      </c>
      <c r="AH17" s="30">
        <v>-2.9178999999999999</v>
      </c>
      <c r="AI17" s="30">
        <v>-2.0977999999999999</v>
      </c>
      <c r="AJ17" s="30">
        <v>-3.0081000000000002</v>
      </c>
      <c r="AK17" s="30">
        <v>-3.3098999999999998</v>
      </c>
      <c r="AL17" s="46">
        <v>-2.1816</v>
      </c>
      <c r="BM17" s="24">
        <v>-8.0191420245295103E-2</v>
      </c>
      <c r="BN17" s="25">
        <v>-0.105298509500669</v>
      </c>
      <c r="BO17" s="25">
        <v>-9.1539411474489699E-2</v>
      </c>
      <c r="BP17" s="25">
        <v>-0.112972290074653</v>
      </c>
      <c r="BQ17" s="25">
        <v>-5.1399680071347202E-2</v>
      </c>
      <c r="BR17" s="25">
        <v>-9.1872836623547005E-2</v>
      </c>
      <c r="BS17" s="25">
        <v>-0.12602428431405599</v>
      </c>
      <c r="BT17" s="25">
        <v>-6.8294861134159598E-2</v>
      </c>
      <c r="BU17" s="25">
        <v>-0.200418580307265</v>
      </c>
      <c r="BV17" s="25">
        <v>2.2279218002770301E-2</v>
      </c>
      <c r="BW17" s="26">
        <v>0.11128273918055299</v>
      </c>
      <c r="BX17" s="25">
        <v>-0.16880028180548601</v>
      </c>
      <c r="BY17" s="25">
        <v>0.120029080121591</v>
      </c>
      <c r="BZ17" s="25">
        <v>-0.42086259216895899</v>
      </c>
      <c r="CA17" s="25">
        <v>1.7852378555796401E-2</v>
      </c>
      <c r="CB17" s="25">
        <v>1</v>
      </c>
      <c r="CC17" s="25">
        <v>-0.102756020011798</v>
      </c>
      <c r="CD17" s="25">
        <v>3.6918417809063797E-2</v>
      </c>
      <c r="CE17" s="25">
        <v>-0.31312241287409798</v>
      </c>
      <c r="CF17" s="25">
        <v>-0.18769699360398201</v>
      </c>
      <c r="CG17" s="25">
        <v>-0.13188432345381701</v>
      </c>
      <c r="CH17" s="26">
        <v>-0.19451927929785301</v>
      </c>
    </row>
    <row r="18" spans="1:86" ht="21" x14ac:dyDescent="0.45">
      <c r="A18" s="16" t="s">
        <v>38</v>
      </c>
      <c r="B18" s="1">
        <v>7264</v>
      </c>
      <c r="C18" s="9">
        <v>1.01E-3</v>
      </c>
      <c r="D18" s="1">
        <v>0.119218</v>
      </c>
      <c r="E18" s="1">
        <v>-0.75080000000000002</v>
      </c>
      <c r="F18" s="1">
        <v>-5.2025000000000002E-2</v>
      </c>
      <c r="G18" s="9">
        <v>8.0000000000000004E-4</v>
      </c>
      <c r="H18" s="1">
        <v>5.2925E-2</v>
      </c>
      <c r="I18" s="6">
        <v>0.84250000000000003</v>
      </c>
      <c r="K18" s="24" t="s">
        <v>64</v>
      </c>
      <c r="L18" s="25">
        <v>0.85309999999999997</v>
      </c>
      <c r="M18" s="25">
        <v>0.71340000000000003</v>
      </c>
      <c r="N18" s="25">
        <v>0.82340000000000002</v>
      </c>
      <c r="O18" s="25">
        <v>1.0839000000000001</v>
      </c>
      <c r="P18" s="25">
        <v>0.70040000000000002</v>
      </c>
      <c r="Q18" s="25">
        <v>1.1113999999999999</v>
      </c>
      <c r="R18" s="25" t="s">
        <v>1</v>
      </c>
      <c r="S18" s="25">
        <v>-0.22239999999999999</v>
      </c>
      <c r="T18" s="25">
        <v>1.0228999999999999</v>
      </c>
      <c r="U18" s="25">
        <v>0.98040000000000005</v>
      </c>
      <c r="V18" s="25">
        <v>0.95940000000000003</v>
      </c>
      <c r="W18" s="26">
        <v>-0.19719999999999999</v>
      </c>
      <c r="X18" s="26"/>
      <c r="Y18" s="100"/>
      <c r="Z18" s="39" t="s">
        <v>64</v>
      </c>
      <c r="AA18" s="24">
        <v>-0.88349999999999995</v>
      </c>
      <c r="AB18" s="30">
        <v>-0.74150000000000005</v>
      </c>
      <c r="AC18" s="30">
        <v>-0.85260000000000002</v>
      </c>
      <c r="AD18" s="30">
        <v>-1.1006</v>
      </c>
      <c r="AE18" s="30">
        <v>-0.72660000000000002</v>
      </c>
      <c r="AF18" s="30">
        <v>-1.1269</v>
      </c>
      <c r="AG18" s="30" t="s">
        <v>1</v>
      </c>
      <c r="AH18" s="30">
        <v>0.17249999999999999</v>
      </c>
      <c r="AI18" s="30">
        <v>-1.0463</v>
      </c>
      <c r="AJ18" s="30">
        <v>-1.0075000000000001</v>
      </c>
      <c r="AK18" s="30">
        <v>-0.95940000000000003</v>
      </c>
      <c r="AL18" s="46">
        <v>0.15359999999999999</v>
      </c>
      <c r="BM18" s="24">
        <v>5.4445401516497197E-2</v>
      </c>
      <c r="BN18" s="25">
        <v>0.39302699116052497</v>
      </c>
      <c r="BO18" s="25">
        <v>7.6881818834566004E-2</v>
      </c>
      <c r="BP18" s="25">
        <v>0.10825310711564</v>
      </c>
      <c r="BQ18" s="25">
        <v>6.8235405322048595E-2</v>
      </c>
      <c r="BR18" s="25">
        <v>0.22835787222939299</v>
      </c>
      <c r="BS18" s="25">
        <v>0.26270823982442199</v>
      </c>
      <c r="BT18" s="25">
        <v>-9.3127410388946091E-3</v>
      </c>
      <c r="BU18" s="25">
        <v>0.189774422026146</v>
      </c>
      <c r="BV18" s="25">
        <v>-7.6691490429870501E-2</v>
      </c>
      <c r="BW18" s="26">
        <v>-0.280145303478878</v>
      </c>
      <c r="BX18" s="25">
        <v>0.24518188398937299</v>
      </c>
      <c r="BY18" s="25">
        <v>0.14138447236117099</v>
      </c>
      <c r="BZ18" s="25">
        <v>0.21309814519701001</v>
      </c>
      <c r="CA18" s="25">
        <v>-0.13728795781745101</v>
      </c>
      <c r="CB18" s="25">
        <v>-0.102756020011798</v>
      </c>
      <c r="CC18" s="25">
        <v>1</v>
      </c>
      <c r="CD18" s="25">
        <v>0.34984851010805301</v>
      </c>
      <c r="CE18" s="25">
        <v>2.3257947840234501E-2</v>
      </c>
      <c r="CF18" s="25">
        <v>0.17852996821845599</v>
      </c>
      <c r="CG18" s="25">
        <v>3.1633167553548502E-2</v>
      </c>
      <c r="CH18" s="26">
        <v>-0.28888724040521402</v>
      </c>
    </row>
    <row r="19" spans="1:86" ht="21" x14ac:dyDescent="0.45">
      <c r="A19" s="16" t="s">
        <v>40</v>
      </c>
      <c r="B19" s="1">
        <v>7264</v>
      </c>
      <c r="C19" s="9">
        <v>-1.065E-3</v>
      </c>
      <c r="D19" s="1">
        <v>0.198326</v>
      </c>
      <c r="E19" s="1">
        <v>-1.1181000000000001</v>
      </c>
      <c r="F19" s="1">
        <v>-0.1179</v>
      </c>
      <c r="G19" s="9">
        <v>4.0000000000000002E-4</v>
      </c>
      <c r="H19" s="1">
        <v>0.10892499999999999</v>
      </c>
      <c r="I19" s="6">
        <v>1.2185999999999999</v>
      </c>
      <c r="K19" s="24" t="s">
        <v>65</v>
      </c>
      <c r="L19" s="25">
        <v>-5.0560999999999998</v>
      </c>
      <c r="M19" s="25">
        <v>-5.0129000000000001</v>
      </c>
      <c r="N19" s="25">
        <v>-6.0787000000000004</v>
      </c>
      <c r="O19" s="25">
        <v>-5.0315000000000003</v>
      </c>
      <c r="P19" s="25">
        <v>-4.4324000000000003</v>
      </c>
      <c r="Q19" s="25">
        <v>-4.8686999999999996</v>
      </c>
      <c r="R19" s="25">
        <v>-4.9451999999999998</v>
      </c>
      <c r="S19" s="25" t="s">
        <v>1</v>
      </c>
      <c r="T19" s="25">
        <v>-5.3278999999999996</v>
      </c>
      <c r="U19" s="25">
        <v>-4.5224000000000002</v>
      </c>
      <c r="V19" s="25">
        <v>-4.8380999999999998</v>
      </c>
      <c r="W19" s="26">
        <v>-5.4482999999999997</v>
      </c>
      <c r="X19" s="26"/>
      <c r="Y19" s="100"/>
      <c r="Z19" s="39" t="s">
        <v>65</v>
      </c>
      <c r="AA19" s="24">
        <v>4.9257999999999997</v>
      </c>
      <c r="AB19" s="30">
        <v>4.8808999999999996</v>
      </c>
      <c r="AC19" s="30">
        <v>5.9663000000000004</v>
      </c>
      <c r="AD19" s="30">
        <v>4.8832000000000004</v>
      </c>
      <c r="AE19" s="30">
        <v>4.3166000000000002</v>
      </c>
      <c r="AF19" s="30">
        <v>4.7565</v>
      </c>
      <c r="AG19" s="30">
        <v>4.8007</v>
      </c>
      <c r="AH19" s="30" t="s">
        <v>1</v>
      </c>
      <c r="AI19" s="30">
        <v>5.1974</v>
      </c>
      <c r="AJ19" s="30">
        <v>4.4051</v>
      </c>
      <c r="AK19" s="30">
        <v>4.8380999999999998</v>
      </c>
      <c r="AL19" s="46">
        <v>5.3159000000000001</v>
      </c>
      <c r="BM19" s="24">
        <v>1.72536372647773E-2</v>
      </c>
      <c r="BN19" s="25">
        <v>0.375441500498299</v>
      </c>
      <c r="BO19" s="25">
        <v>8.5531084084489895E-2</v>
      </c>
      <c r="BP19" s="25">
        <v>8.3465681244694903E-2</v>
      </c>
      <c r="BQ19" s="25">
        <v>0.156344756958541</v>
      </c>
      <c r="BR19" s="25">
        <v>0.17911326722781901</v>
      </c>
      <c r="BS19" s="25">
        <v>0.32859353187496998</v>
      </c>
      <c r="BT19" s="25">
        <v>5.7367084759231003E-2</v>
      </c>
      <c r="BU19" s="25">
        <v>0.20525605599056401</v>
      </c>
      <c r="BV19" s="25">
        <v>-7.1060342332859697E-2</v>
      </c>
      <c r="BW19" s="26">
        <v>-0.28140474509928998</v>
      </c>
      <c r="BX19" s="25">
        <v>7.1896025126856403E-2</v>
      </c>
      <c r="BY19" s="25">
        <v>0.40475459253832002</v>
      </c>
      <c r="BZ19" s="25">
        <v>1.04879804208998E-2</v>
      </c>
      <c r="CA19" s="25">
        <v>-8.1706972103168005E-2</v>
      </c>
      <c r="CB19" s="25">
        <v>3.6918417809063797E-2</v>
      </c>
      <c r="CC19" s="25">
        <v>0.34984851010805301</v>
      </c>
      <c r="CD19" s="25">
        <v>1</v>
      </c>
      <c r="CE19" s="25">
        <v>-0.22005608294502399</v>
      </c>
      <c r="CF19" s="25">
        <v>0.374673001460125</v>
      </c>
      <c r="CG19" s="25">
        <v>0.11384745995894099</v>
      </c>
      <c r="CH19" s="26">
        <v>-0.28342065749030998</v>
      </c>
    </row>
    <row r="20" spans="1:86" ht="21" x14ac:dyDescent="0.45">
      <c r="A20" s="16" t="s">
        <v>42</v>
      </c>
      <c r="B20" s="1">
        <v>7264</v>
      </c>
      <c r="C20" s="9">
        <v>2.5918E-2</v>
      </c>
      <c r="D20" s="1">
        <v>2.1505740000000002</v>
      </c>
      <c r="E20" s="1">
        <v>-6.9480000000000004</v>
      </c>
      <c r="F20" s="1">
        <v>-1.4391499999999999</v>
      </c>
      <c r="G20" s="9">
        <v>3.8449999999999998E-2</v>
      </c>
      <c r="H20" s="1">
        <v>1.5129999999999999</v>
      </c>
      <c r="I20" s="6">
        <v>7.0412999999999997</v>
      </c>
      <c r="K20" s="24" t="s">
        <v>66</v>
      </c>
      <c r="L20" s="25">
        <v>5.2343999999999999</v>
      </c>
      <c r="M20" s="25">
        <v>5.2045000000000003</v>
      </c>
      <c r="N20" s="25">
        <v>7.4405000000000001</v>
      </c>
      <c r="O20" s="25">
        <v>5.1333000000000002</v>
      </c>
      <c r="P20" s="25">
        <v>5.1626000000000003</v>
      </c>
      <c r="Q20" s="25">
        <v>4.6067999999999998</v>
      </c>
      <c r="R20" s="25">
        <v>5.2152000000000003</v>
      </c>
      <c r="S20" s="25">
        <v>5.5250000000000004</v>
      </c>
      <c r="T20" s="25" t="s">
        <v>1</v>
      </c>
      <c r="U20" s="25">
        <v>5.0731999999999999</v>
      </c>
      <c r="V20" s="25">
        <v>5.7045000000000003</v>
      </c>
      <c r="W20" s="26">
        <v>3.2787000000000002</v>
      </c>
      <c r="X20" s="26"/>
      <c r="Y20" s="100"/>
      <c r="Z20" s="39" t="s">
        <v>66</v>
      </c>
      <c r="AA20" s="24">
        <v>-5.1921999999999997</v>
      </c>
      <c r="AB20" s="30">
        <v>-5.1616999999999997</v>
      </c>
      <c r="AC20" s="30">
        <v>-7.4676</v>
      </c>
      <c r="AD20" s="30">
        <v>-5.0993000000000004</v>
      </c>
      <c r="AE20" s="30">
        <v>-5.1414</v>
      </c>
      <c r="AF20" s="30">
        <v>-4.6093999999999999</v>
      </c>
      <c r="AG20" s="30">
        <v>-5.1723999999999997</v>
      </c>
      <c r="AH20" s="30">
        <v>-5.4779</v>
      </c>
      <c r="AI20" s="30" t="s">
        <v>1</v>
      </c>
      <c r="AJ20" s="30">
        <v>-5.0376000000000003</v>
      </c>
      <c r="AK20" s="30">
        <v>-5.7045000000000003</v>
      </c>
      <c r="AL20" s="46">
        <v>-3.2829000000000002</v>
      </c>
      <c r="BM20" s="24">
        <v>4.32147709089774E-2</v>
      </c>
      <c r="BN20" s="25">
        <v>1.7332725709302201E-2</v>
      </c>
      <c r="BO20" s="25">
        <v>4.4997637181674599E-3</v>
      </c>
      <c r="BP20" s="25">
        <v>4.67662939528024E-2</v>
      </c>
      <c r="BQ20" s="25">
        <v>3.3731502945926199E-3</v>
      </c>
      <c r="BR20" s="25">
        <v>8.0504193595201903E-2</v>
      </c>
      <c r="BS20" s="25">
        <v>0.18947154125061699</v>
      </c>
      <c r="BT20" s="25">
        <v>1.8623915469308101E-2</v>
      </c>
      <c r="BU20" s="25">
        <v>4.0992916502790598E-2</v>
      </c>
      <c r="BV20" s="25">
        <v>0.15503734261645599</v>
      </c>
      <c r="BW20" s="26">
        <v>-0.145330266228553</v>
      </c>
      <c r="BX20" s="25">
        <v>1.3478962515459899E-2</v>
      </c>
      <c r="BY20" s="25">
        <v>-0.51086292323754001</v>
      </c>
      <c r="BZ20" s="25">
        <v>-0.105653273227847</v>
      </c>
      <c r="CA20" s="25">
        <v>-0.22626018995195099</v>
      </c>
      <c r="CB20" s="25">
        <v>-0.31312241287409798</v>
      </c>
      <c r="CC20" s="25">
        <v>2.3257947840234501E-2</v>
      </c>
      <c r="CD20" s="25">
        <v>-0.22005608294502399</v>
      </c>
      <c r="CE20" s="25">
        <v>1</v>
      </c>
      <c r="CF20" s="25">
        <v>-0.228394303948106</v>
      </c>
      <c r="CG20" s="25">
        <v>0.143809823108246</v>
      </c>
      <c r="CH20" s="26">
        <v>-0.33907112601921002</v>
      </c>
    </row>
    <row r="21" spans="1:86" ht="21" x14ac:dyDescent="0.45">
      <c r="A21" s="16" t="s">
        <v>44</v>
      </c>
      <c r="B21" s="1">
        <v>7264</v>
      </c>
      <c r="C21" s="9">
        <v>8.5700000000000001E-4</v>
      </c>
      <c r="D21" s="1">
        <v>0.209035</v>
      </c>
      <c r="E21" s="1">
        <v>-2.0407999999999999</v>
      </c>
      <c r="F21" s="1">
        <v>-8.0225000000000005E-2</v>
      </c>
      <c r="G21" s="9">
        <v>-4.0000000000000002E-4</v>
      </c>
      <c r="H21" s="1">
        <v>7.7450000000000005E-2</v>
      </c>
      <c r="I21" s="6">
        <v>3.1469999999999998</v>
      </c>
      <c r="K21" s="24" t="s">
        <v>67</v>
      </c>
      <c r="L21" s="25">
        <v>1.7617</v>
      </c>
      <c r="M21" s="25">
        <v>1.7615000000000001</v>
      </c>
      <c r="N21" s="25">
        <v>1.4844999999999999</v>
      </c>
      <c r="O21" s="25">
        <v>1.7474000000000001</v>
      </c>
      <c r="P21" s="25">
        <v>1.2986</v>
      </c>
      <c r="Q21" s="25">
        <v>1.2776000000000001</v>
      </c>
      <c r="R21" s="25">
        <v>1.7296</v>
      </c>
      <c r="S21" s="25">
        <v>3.44E-2</v>
      </c>
      <c r="T21" s="25">
        <v>1.2623</v>
      </c>
      <c r="U21" s="25" t="s">
        <v>1</v>
      </c>
      <c r="V21" s="25">
        <v>1.6091</v>
      </c>
      <c r="W21" s="26">
        <v>2.5442</v>
      </c>
      <c r="X21" s="26"/>
      <c r="Y21" s="100"/>
      <c r="Z21" s="39" t="s">
        <v>67</v>
      </c>
      <c r="AA21" s="24">
        <v>-1.698</v>
      </c>
      <c r="AB21" s="30">
        <v>-1.6979</v>
      </c>
      <c r="AC21" s="30">
        <v>-1.4121999999999999</v>
      </c>
      <c r="AD21" s="30">
        <v>-1.6646000000000001</v>
      </c>
      <c r="AE21" s="30">
        <v>-1.2553000000000001</v>
      </c>
      <c r="AF21" s="30">
        <v>-1.2363999999999999</v>
      </c>
      <c r="AG21" s="30">
        <v>-1.6644000000000001</v>
      </c>
      <c r="AH21" s="30">
        <v>-1.32E-2</v>
      </c>
      <c r="AI21" s="30">
        <v>-1.2002999999999999</v>
      </c>
      <c r="AJ21" s="30" t="s">
        <v>1</v>
      </c>
      <c r="AK21" s="30">
        <v>-1.6091</v>
      </c>
      <c r="AL21" s="46">
        <v>-2.4508000000000001</v>
      </c>
      <c r="BM21" s="24">
        <v>4.1043670105459298E-2</v>
      </c>
      <c r="BN21" s="25">
        <v>0.190039321694536</v>
      </c>
      <c r="BO21" s="25">
        <v>0.14054673559849001</v>
      </c>
      <c r="BP21" s="25">
        <v>1.5928596795379699E-2</v>
      </c>
      <c r="BQ21" s="25">
        <v>6.9647541728659695E-2</v>
      </c>
      <c r="BR21" s="25">
        <v>9.5997840025670203E-2</v>
      </c>
      <c r="BS21" s="25">
        <v>0.13651238634284599</v>
      </c>
      <c r="BT21" s="25">
        <v>5.7443926944144297E-2</v>
      </c>
      <c r="BU21" s="25">
        <v>0.27215169570308301</v>
      </c>
      <c r="BV21" s="25">
        <v>-3.9548637240342403E-2</v>
      </c>
      <c r="BW21" s="26">
        <v>-0.15741077286827801</v>
      </c>
      <c r="BX21" s="25">
        <v>7.6676131279599602E-2</v>
      </c>
      <c r="BY21" s="25">
        <v>0.242394419377335</v>
      </c>
      <c r="BZ21" s="25">
        <v>0.17536653247549999</v>
      </c>
      <c r="CA21" s="25">
        <v>-0.16164868786432501</v>
      </c>
      <c r="CB21" s="25">
        <v>-0.18769699360398201</v>
      </c>
      <c r="CC21" s="25">
        <v>0.17852996821845599</v>
      </c>
      <c r="CD21" s="25">
        <v>0.374673001460125</v>
      </c>
      <c r="CE21" s="25">
        <v>-0.228394303948106</v>
      </c>
      <c r="CF21" s="25">
        <v>1</v>
      </c>
      <c r="CG21" s="25">
        <v>-7.5086719416278601E-4</v>
      </c>
      <c r="CH21" s="26">
        <v>8.5481848624387406E-3</v>
      </c>
    </row>
    <row r="22" spans="1:86" ht="21" x14ac:dyDescent="0.45">
      <c r="A22" s="16" t="s">
        <v>46</v>
      </c>
      <c r="B22" s="1">
        <v>7264</v>
      </c>
      <c r="C22" s="9">
        <v>4.5050000000000003E-3</v>
      </c>
      <c r="D22" s="1">
        <v>0.300595</v>
      </c>
      <c r="E22" s="1">
        <v>-4.7435</v>
      </c>
      <c r="F22" s="1">
        <v>-1.12E-2</v>
      </c>
      <c r="G22" s="9">
        <v>0</v>
      </c>
      <c r="H22" s="1">
        <v>1.14E-2</v>
      </c>
      <c r="I22" s="6">
        <v>2.8593999999999999</v>
      </c>
      <c r="K22" s="24" t="s">
        <v>68</v>
      </c>
      <c r="L22" s="25">
        <v>1.4881</v>
      </c>
      <c r="M22" s="25">
        <v>1.4318</v>
      </c>
      <c r="N22" s="25">
        <v>1.7706</v>
      </c>
      <c r="O22" s="25">
        <v>1.464</v>
      </c>
      <c r="P22" s="25">
        <v>1.3534999999999999</v>
      </c>
      <c r="Q22" s="25">
        <v>0.85909999999999997</v>
      </c>
      <c r="R22" s="25">
        <v>1.5023</v>
      </c>
      <c r="S22" s="25">
        <v>0.95450000000000002</v>
      </c>
      <c r="T22" s="25">
        <v>1.1959</v>
      </c>
      <c r="U22" s="25">
        <v>1.4078999999999999</v>
      </c>
      <c r="V22" s="25" t="s">
        <v>1</v>
      </c>
      <c r="W22" s="26">
        <v>0.85699999999999998</v>
      </c>
      <c r="X22" s="26"/>
      <c r="Y22" s="100"/>
      <c r="Z22" s="39" t="s">
        <v>68</v>
      </c>
      <c r="AA22" s="24">
        <v>-8.1199999999999994E-2</v>
      </c>
      <c r="AB22" s="30">
        <v>-3.7100000000000001E-2</v>
      </c>
      <c r="AC22" s="30">
        <v>-0.35510000000000003</v>
      </c>
      <c r="AD22" s="30">
        <v>-2.4E-2</v>
      </c>
      <c r="AE22" s="30">
        <v>-2.4400000000000002E-2</v>
      </c>
      <c r="AF22" s="30">
        <v>0.6321</v>
      </c>
      <c r="AG22" s="30">
        <v>-8.8900000000000007E-2</v>
      </c>
      <c r="AH22" s="30">
        <v>0.26500000000000001</v>
      </c>
      <c r="AI22" s="30">
        <v>0.20979999999999999</v>
      </c>
      <c r="AJ22" s="30">
        <v>-6.6500000000000004E-2</v>
      </c>
      <c r="AK22" s="30" t="s">
        <v>1</v>
      </c>
      <c r="AL22" s="46">
        <v>0.54500000000000004</v>
      </c>
      <c r="BM22" s="24">
        <v>8.6201508540290801E-3</v>
      </c>
      <c r="BN22" s="25">
        <v>0.13725772045297199</v>
      </c>
      <c r="BO22" s="25">
        <v>3.8457916655361399E-2</v>
      </c>
      <c r="BP22" s="25">
        <v>1.5911754221296402E-2</v>
      </c>
      <c r="BQ22" s="25">
        <v>0.16658922843562399</v>
      </c>
      <c r="BR22" s="25">
        <v>9.0215857266653807E-2</v>
      </c>
      <c r="BS22" s="25">
        <v>0.104401501257864</v>
      </c>
      <c r="BT22" s="25">
        <v>0.18944088174990101</v>
      </c>
      <c r="BU22" s="25">
        <v>2.7139983216197899E-2</v>
      </c>
      <c r="BV22" s="25">
        <v>3.9884344417443797E-3</v>
      </c>
      <c r="BW22" s="26">
        <v>-0.13046494007256401</v>
      </c>
      <c r="BX22" s="25">
        <v>-5.0722891948851304E-3</v>
      </c>
      <c r="BY22" s="25">
        <v>-4.6737735790827201E-3</v>
      </c>
      <c r="BZ22" s="25">
        <v>-5.8772278379368902E-2</v>
      </c>
      <c r="CA22" s="25">
        <v>-0.13887725827125</v>
      </c>
      <c r="CB22" s="25">
        <v>-0.13188432345381701</v>
      </c>
      <c r="CC22" s="25">
        <v>3.1633167553548502E-2</v>
      </c>
      <c r="CD22" s="25">
        <v>0.11384745995894099</v>
      </c>
      <c r="CE22" s="25">
        <v>0.143809823108246</v>
      </c>
      <c r="CF22" s="25">
        <v>-7.5086719416278601E-4</v>
      </c>
      <c r="CG22" s="25">
        <v>1</v>
      </c>
      <c r="CH22" s="26">
        <v>-0.14896494926437601</v>
      </c>
    </row>
    <row r="23" spans="1:86" ht="21.4" thickBot="1" x14ac:dyDescent="0.5">
      <c r="A23" s="17" t="s">
        <v>48</v>
      </c>
      <c r="B23" s="7">
        <v>7264</v>
      </c>
      <c r="C23" s="13">
        <v>-3.4183999999999999E-2</v>
      </c>
      <c r="D23" s="7">
        <v>1.6775960000000001</v>
      </c>
      <c r="E23" s="7">
        <v>-8.1369000000000007</v>
      </c>
      <c r="F23" s="7">
        <v>-0.89954999999999996</v>
      </c>
      <c r="G23" s="13">
        <v>2.5999999999999999E-3</v>
      </c>
      <c r="H23" s="7">
        <v>0.84652499999999997</v>
      </c>
      <c r="I23" s="8">
        <v>9.2611000000000008</v>
      </c>
      <c r="K23" s="27" t="s">
        <v>69</v>
      </c>
      <c r="L23" s="28">
        <v>6.1632999999999996</v>
      </c>
      <c r="M23" s="28">
        <v>6.1158000000000001</v>
      </c>
      <c r="N23" s="28">
        <v>7.8887999999999998</v>
      </c>
      <c r="O23" s="28">
        <v>5.9259000000000004</v>
      </c>
      <c r="P23" s="28">
        <v>5.5205000000000002</v>
      </c>
      <c r="Q23" s="28">
        <v>5.4565000000000001</v>
      </c>
      <c r="R23" s="28">
        <v>6.0434999999999999</v>
      </c>
      <c r="S23" s="28">
        <v>6.6032999999999999</v>
      </c>
      <c r="T23" s="28">
        <v>4.4321999999999999</v>
      </c>
      <c r="U23" s="28">
        <v>6.4356999999999998</v>
      </c>
      <c r="V23" s="28">
        <v>5.9467999999999996</v>
      </c>
      <c r="W23" s="29" t="s">
        <v>1</v>
      </c>
      <c r="X23" s="26"/>
      <c r="Y23" s="100"/>
      <c r="Z23" s="39" t="s">
        <v>69</v>
      </c>
      <c r="AA23" s="27">
        <v>-6.0278999999999998</v>
      </c>
      <c r="AB23" s="45">
        <v>-5.9778000000000002</v>
      </c>
      <c r="AC23" s="45">
        <v>-7.7907000000000002</v>
      </c>
      <c r="AD23" s="45">
        <v>-5.8017000000000003</v>
      </c>
      <c r="AE23" s="45">
        <v>-5.3753000000000002</v>
      </c>
      <c r="AF23" s="45">
        <v>-5.3658999999999999</v>
      </c>
      <c r="AG23" s="45">
        <v>-5.8992000000000004</v>
      </c>
      <c r="AH23" s="45">
        <v>-6.4669999999999996</v>
      </c>
      <c r="AI23" s="45">
        <v>-4.3085000000000004</v>
      </c>
      <c r="AJ23" s="45">
        <v>-6.2912999999999997</v>
      </c>
      <c r="AK23" s="45">
        <v>-5.9467999999999996</v>
      </c>
      <c r="AL23" s="85" t="s">
        <v>1</v>
      </c>
      <c r="BM23" s="27">
        <v>9.3505113594371202E-4</v>
      </c>
      <c r="BN23" s="28">
        <v>-0.35682549592104201</v>
      </c>
      <c r="BO23" s="28">
        <v>-3.1093266906781301E-2</v>
      </c>
      <c r="BP23" s="28">
        <v>-5.4183492884349697E-2</v>
      </c>
      <c r="BQ23" s="28">
        <v>-8.8868550729777201E-2</v>
      </c>
      <c r="BR23" s="28">
        <v>-0.125064900140892</v>
      </c>
      <c r="BS23" s="28">
        <v>-0.22789749151224301</v>
      </c>
      <c r="BT23" s="28">
        <v>1.0151560926406299E-2</v>
      </c>
      <c r="BU23" s="28">
        <v>1.8335396638242098E-2</v>
      </c>
      <c r="BV23" s="28">
        <v>-1.15676046058657E-2</v>
      </c>
      <c r="BW23" s="29">
        <v>0.28565548667708801</v>
      </c>
      <c r="BX23" s="28">
        <v>-2.0071604084271201E-2</v>
      </c>
      <c r="BY23" s="28">
        <v>-0.33057950830929</v>
      </c>
      <c r="BZ23" s="28">
        <v>-0.184517438323373</v>
      </c>
      <c r="CA23" s="28">
        <v>0.14731484892772601</v>
      </c>
      <c r="CB23" s="28">
        <v>-0.19451927929785301</v>
      </c>
      <c r="CC23" s="28">
        <v>-0.28888724040521402</v>
      </c>
      <c r="CD23" s="28">
        <v>-0.28342065749030998</v>
      </c>
      <c r="CE23" s="28">
        <v>-0.33907112601921002</v>
      </c>
      <c r="CF23" s="28">
        <v>8.5481848624387406E-3</v>
      </c>
      <c r="CG23" s="28">
        <v>-0.14896494926437601</v>
      </c>
      <c r="CH23" s="29">
        <v>1</v>
      </c>
    </row>
    <row r="24" spans="1:86" ht="14.25" customHeight="1" x14ac:dyDescent="0.45">
      <c r="A24" s="18" t="s">
        <v>17</v>
      </c>
      <c r="B24" s="3">
        <v>7264</v>
      </c>
      <c r="C24" s="11">
        <v>-6.2912999999999997E-2</v>
      </c>
      <c r="D24" s="3">
        <v>7.8756890000000004</v>
      </c>
      <c r="E24" s="3">
        <v>-71</v>
      </c>
      <c r="F24" s="3">
        <v>-4</v>
      </c>
      <c r="G24" s="11">
        <v>0</v>
      </c>
      <c r="H24" s="3">
        <v>4</v>
      </c>
      <c r="I24" s="3">
        <v>97</v>
      </c>
      <c r="K24" t="s">
        <v>121</v>
      </c>
      <c r="L24">
        <v>0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Z24" s="40" t="s">
        <v>121</v>
      </c>
      <c r="AA24" s="21">
        <v>1E-4</v>
      </c>
      <c r="AB24" s="22" t="s">
        <v>1</v>
      </c>
      <c r="AC24" s="22" t="s">
        <v>1</v>
      </c>
      <c r="AD24" s="22" t="s">
        <v>1</v>
      </c>
      <c r="AE24" s="22" t="s">
        <v>1</v>
      </c>
      <c r="AF24" s="22" t="s">
        <v>1</v>
      </c>
      <c r="AG24" s="22" t="s">
        <v>1</v>
      </c>
      <c r="AH24" s="22" t="s">
        <v>1</v>
      </c>
      <c r="AI24" s="22" t="s">
        <v>1</v>
      </c>
      <c r="AJ24" s="22" t="s">
        <v>1</v>
      </c>
      <c r="AK24" s="22" t="s">
        <v>1</v>
      </c>
      <c r="AL24" s="23" t="s">
        <v>1</v>
      </c>
    </row>
    <row r="25" spans="1:86" x14ac:dyDescent="0.45">
      <c r="A25" s="19" t="s">
        <v>18</v>
      </c>
      <c r="B25" s="1">
        <v>7264</v>
      </c>
      <c r="C25" s="9">
        <v>5.7000000000000003E-5</v>
      </c>
      <c r="D25" s="1">
        <v>3.5726000000000001E-2</v>
      </c>
      <c r="E25" s="1">
        <v>-0.16273000000000001</v>
      </c>
      <c r="F25" s="1">
        <v>-2.1121999999999998E-2</v>
      </c>
      <c r="G25" s="9">
        <v>1.2999999999999999E-4</v>
      </c>
      <c r="H25" s="1">
        <v>2.0747999999999999E-2</v>
      </c>
      <c r="I25" s="1">
        <v>0.13796</v>
      </c>
      <c r="K25" t="s">
        <v>3</v>
      </c>
      <c r="L25">
        <v>7.9124999999999996</v>
      </c>
      <c r="M25">
        <v>7.9493999999999998</v>
      </c>
      <c r="N25">
        <v>8.2413000000000007</v>
      </c>
      <c r="O25">
        <v>7.8531000000000004</v>
      </c>
      <c r="P25">
        <v>8.9481999999999999</v>
      </c>
      <c r="Q25">
        <v>7.67</v>
      </c>
      <c r="R25">
        <v>7.9553000000000003</v>
      </c>
      <c r="S25">
        <v>7.2767999999999997</v>
      </c>
      <c r="T25">
        <v>7.4039999999999999</v>
      </c>
      <c r="U25">
        <v>7.9462999999999999</v>
      </c>
      <c r="V25">
        <v>8.9558</v>
      </c>
      <c r="W25">
        <v>7.8373999999999997</v>
      </c>
      <c r="Z25" s="40" t="s">
        <v>3</v>
      </c>
      <c r="AA25" s="24">
        <v>-7.8133999999999997</v>
      </c>
      <c r="AB25" s="25">
        <v>-7.8472999999999997</v>
      </c>
      <c r="AC25" s="25">
        <v>-8.1542999999999992</v>
      </c>
      <c r="AD25" s="25">
        <v>-7.7222999999999997</v>
      </c>
      <c r="AE25" s="25">
        <v>-8.8506</v>
      </c>
      <c r="AF25" s="25">
        <v>-7.5868000000000002</v>
      </c>
      <c r="AG25" s="25">
        <v>-7.8544999999999998</v>
      </c>
      <c r="AH25" s="25">
        <v>-7.1909000000000001</v>
      </c>
      <c r="AI25" s="25">
        <v>-7.3045</v>
      </c>
      <c r="AJ25" s="25">
        <v>-7.8502999999999998</v>
      </c>
      <c r="AK25" s="25">
        <v>-8.9558</v>
      </c>
      <c r="AL25" s="26">
        <v>-7.7344999999999997</v>
      </c>
      <c r="BM25" t="s">
        <v>87</v>
      </c>
    </row>
    <row r="26" spans="1:86" x14ac:dyDescent="0.45">
      <c r="A26" s="19" t="s">
        <v>19</v>
      </c>
      <c r="B26" s="1">
        <v>7264</v>
      </c>
      <c r="C26" s="9">
        <v>-7.3134000000000005E-2</v>
      </c>
      <c r="D26" s="1">
        <v>22.281884000000002</v>
      </c>
      <c r="E26" s="1">
        <v>-80.68338</v>
      </c>
      <c r="F26" s="1">
        <v>-15.053504999999999</v>
      </c>
      <c r="G26" s="9">
        <v>0.37822499999999998</v>
      </c>
      <c r="H26" s="1">
        <v>14.51036</v>
      </c>
      <c r="I26" s="1">
        <v>78.67183</v>
      </c>
      <c r="K26" t="s">
        <v>4</v>
      </c>
      <c r="L26">
        <v>1.9561999999999999</v>
      </c>
      <c r="M26">
        <v>2.0392999999999999</v>
      </c>
      <c r="N26">
        <v>2.0838999999999999</v>
      </c>
      <c r="O26">
        <v>1.9286000000000001</v>
      </c>
      <c r="P26">
        <v>0.53510000000000002</v>
      </c>
      <c r="Q26">
        <v>0.84719999999999995</v>
      </c>
      <c r="R26">
        <v>1.9703999999999999</v>
      </c>
      <c r="S26">
        <v>1.7623</v>
      </c>
      <c r="T26">
        <v>2.5129000000000001</v>
      </c>
      <c r="U26">
        <v>2.4196</v>
      </c>
      <c r="V26">
        <v>1.8559000000000001</v>
      </c>
      <c r="W26">
        <v>2.278</v>
      </c>
      <c r="Z26" s="40" t="s">
        <v>4</v>
      </c>
      <c r="AA26" s="24">
        <v>-1.9646999999999999</v>
      </c>
      <c r="AB26" s="25">
        <v>-2.0459999999999998</v>
      </c>
      <c r="AC26" s="25">
        <v>-2.1055000000000001</v>
      </c>
      <c r="AD26" s="25">
        <v>-1.9197</v>
      </c>
      <c r="AE26" s="25">
        <v>-0.55710000000000004</v>
      </c>
      <c r="AF26" s="25">
        <v>-0.93269999999999997</v>
      </c>
      <c r="AG26" s="25">
        <v>-1.9791000000000001</v>
      </c>
      <c r="AH26" s="25">
        <v>-1.77</v>
      </c>
      <c r="AI26" s="25">
        <v>-2.5175999999999998</v>
      </c>
      <c r="AJ26" s="25">
        <v>-2.4283999999999999</v>
      </c>
      <c r="AK26" s="25">
        <v>-1.8559000000000001</v>
      </c>
      <c r="AL26" s="26">
        <v>-2.2772999999999999</v>
      </c>
      <c r="BO26" t="s">
        <v>27</v>
      </c>
      <c r="BP26" t="s">
        <v>29</v>
      </c>
      <c r="BQ26" t="s">
        <v>31</v>
      </c>
      <c r="BR26" t="s">
        <v>33</v>
      </c>
      <c r="BS26" t="s">
        <v>35</v>
      </c>
      <c r="BT26" t="s">
        <v>37</v>
      </c>
      <c r="BU26" t="s">
        <v>39</v>
      </c>
      <c r="BV26" t="s">
        <v>41</v>
      </c>
      <c r="BW26" t="s">
        <v>43</v>
      </c>
      <c r="BX26" t="s">
        <v>45</v>
      </c>
      <c r="BY26" t="s">
        <v>47</v>
      </c>
    </row>
    <row r="27" spans="1:86" ht="14.65" thickBot="1" x14ac:dyDescent="0.5">
      <c r="A27" s="19" t="s">
        <v>20</v>
      </c>
      <c r="B27" s="1">
        <v>7264</v>
      </c>
      <c r="C27" s="9">
        <v>0.33394600000000002</v>
      </c>
      <c r="D27" s="1">
        <v>14.581391</v>
      </c>
      <c r="E27" s="1">
        <v>-56.728200000000001</v>
      </c>
      <c r="F27" s="1">
        <v>-9.1241819999999993</v>
      </c>
      <c r="G27" s="9">
        <v>0.37932500000000002</v>
      </c>
      <c r="H27" s="1">
        <v>9.916995</v>
      </c>
      <c r="I27" s="1">
        <v>65.346689999999995</v>
      </c>
      <c r="K27" t="s">
        <v>5</v>
      </c>
      <c r="L27">
        <v>-0.35820000000000002</v>
      </c>
      <c r="M27">
        <v>-0.33760000000000001</v>
      </c>
      <c r="N27">
        <v>-0.43030000000000002</v>
      </c>
      <c r="O27">
        <v>-0.63639999999999997</v>
      </c>
      <c r="P27">
        <v>-1.3749</v>
      </c>
      <c r="Q27">
        <v>-9.9299999999999999E-2</v>
      </c>
      <c r="R27">
        <v>-0.41310000000000002</v>
      </c>
      <c r="S27">
        <v>-0.80200000000000005</v>
      </c>
      <c r="T27">
        <v>1.0999999999999999E-2</v>
      </c>
      <c r="U27">
        <v>-0.43359999999999999</v>
      </c>
      <c r="V27">
        <v>-0.23630000000000001</v>
      </c>
      <c r="W27">
        <v>-0.48180000000000001</v>
      </c>
      <c r="Z27" s="40" t="s">
        <v>5</v>
      </c>
      <c r="AA27" s="24">
        <v>0.187</v>
      </c>
      <c r="AB27" s="25">
        <v>0.16880000000000001</v>
      </c>
      <c r="AC27" s="25">
        <v>0.25669999999999998</v>
      </c>
      <c r="AD27" s="25">
        <v>0.46960000000000002</v>
      </c>
      <c r="AE27" s="25">
        <v>1.2152000000000001</v>
      </c>
      <c r="AF27" s="25">
        <v>-5.7700000000000001E-2</v>
      </c>
      <c r="AG27" s="25">
        <v>0.24329999999999999</v>
      </c>
      <c r="AH27" s="25">
        <v>0.65159999999999996</v>
      </c>
      <c r="AI27" s="25">
        <v>-0.1724</v>
      </c>
      <c r="AJ27" s="25">
        <v>0.27210000000000001</v>
      </c>
      <c r="AK27" s="25">
        <v>0.23630000000000001</v>
      </c>
      <c r="AL27" s="26">
        <v>0.30669999999999997</v>
      </c>
      <c r="BO27">
        <f t="array" ref="BO27:BY27">TRANSPOSE(BN28:BN53)</f>
        <v>-6.1518300000000004</v>
      </c>
      <c r="BP27" t="str">
        <v>NaN</v>
      </c>
      <c r="BQ27">
        <v>1.1390480000000001</v>
      </c>
      <c r="BR27">
        <v>-1.1768190000000001</v>
      </c>
      <c r="BS27">
        <v>0</v>
      </c>
      <c r="BT27">
        <v>0</v>
      </c>
      <c r="BU27">
        <v>1.837269</v>
      </c>
      <c r="BV27">
        <v>-0.80223599999999995</v>
      </c>
      <c r="BW27">
        <v>0</v>
      </c>
      <c r="BX27">
        <v>0</v>
      </c>
      <c r="BY27">
        <v>0</v>
      </c>
    </row>
    <row r="28" spans="1:86" x14ac:dyDescent="0.45">
      <c r="A28" s="19" t="s">
        <v>21</v>
      </c>
      <c r="B28" s="1">
        <v>7264</v>
      </c>
      <c r="C28" s="9">
        <v>-3.4611000000000003E-2</v>
      </c>
      <c r="D28" s="1">
        <v>22.610239</v>
      </c>
      <c r="E28" s="1">
        <v>-79.494630000000001</v>
      </c>
      <c r="F28" s="1">
        <v>-15.270137</v>
      </c>
      <c r="G28" s="9">
        <v>0.25372499999999998</v>
      </c>
      <c r="H28" s="1">
        <v>14.868964999999999</v>
      </c>
      <c r="I28" s="1">
        <v>78.257959999999997</v>
      </c>
      <c r="K28" t="s">
        <v>6</v>
      </c>
      <c r="L28">
        <v>0.90029999999999999</v>
      </c>
      <c r="M28">
        <v>0.88460000000000005</v>
      </c>
      <c r="N28">
        <v>0.91590000000000005</v>
      </c>
      <c r="O28">
        <v>1.0548999999999999</v>
      </c>
      <c r="P28">
        <v>0.88859999999999995</v>
      </c>
      <c r="Q28">
        <v>0.6825</v>
      </c>
      <c r="R28">
        <v>0.86680000000000001</v>
      </c>
      <c r="S28">
        <v>1.0916999999999999</v>
      </c>
      <c r="T28">
        <v>-1.1895</v>
      </c>
      <c r="U28">
        <v>1.0814999999999999</v>
      </c>
      <c r="V28">
        <v>2.2486999999999999</v>
      </c>
      <c r="W28">
        <v>1.5959000000000001</v>
      </c>
      <c r="Z28" s="40" t="s">
        <v>6</v>
      </c>
      <c r="AA28" s="24">
        <v>-0.76449999999999996</v>
      </c>
      <c r="AB28" s="25">
        <v>-0.74880000000000002</v>
      </c>
      <c r="AC28" s="25">
        <v>-0.78569999999999995</v>
      </c>
      <c r="AD28" s="25">
        <v>-0.90869999999999995</v>
      </c>
      <c r="AE28" s="25">
        <v>-0.75819999999999999</v>
      </c>
      <c r="AF28" s="25">
        <v>-0.54600000000000004</v>
      </c>
      <c r="AG28" s="25">
        <v>-0.72960000000000003</v>
      </c>
      <c r="AH28" s="25">
        <v>-0.96579999999999999</v>
      </c>
      <c r="AI28" s="25">
        <v>1.3230999999999999</v>
      </c>
      <c r="AJ28" s="25">
        <v>-0.95020000000000004</v>
      </c>
      <c r="AK28" s="25">
        <v>-2.2486999999999999</v>
      </c>
      <c r="AL28" s="26">
        <v>-1.4402999999999999</v>
      </c>
      <c r="BM28" t="s">
        <v>27</v>
      </c>
      <c r="BN28">
        <f>AC56</f>
        <v>-6.1518300000000004</v>
      </c>
      <c r="BO28" s="21">
        <f>$BN28/BO$27</f>
        <v>1</v>
      </c>
      <c r="BP28" s="22" t="e">
        <f t="shared" ref="BP28:BY53" si="0">$BN28/BP$27</f>
        <v>#VALUE!</v>
      </c>
      <c r="BQ28" s="22">
        <f t="shared" si="0"/>
        <v>-5.4008522906848526</v>
      </c>
      <c r="BR28" s="22">
        <f t="shared" si="0"/>
        <v>5.2275073736912816</v>
      </c>
      <c r="BS28" s="22" t="e">
        <f t="shared" si="0"/>
        <v>#DIV/0!</v>
      </c>
      <c r="BT28" s="22" t="e">
        <f t="shared" si="0"/>
        <v>#DIV/0!</v>
      </c>
      <c r="BU28" s="22">
        <f t="shared" si="0"/>
        <v>-3.3483556300138959</v>
      </c>
      <c r="BV28" s="22">
        <f t="shared" si="0"/>
        <v>7.668354449314168</v>
      </c>
      <c r="BW28" s="22" t="e">
        <f t="shared" si="0"/>
        <v>#DIV/0!</v>
      </c>
      <c r="BX28" s="22" t="e">
        <f t="shared" si="0"/>
        <v>#DIV/0!</v>
      </c>
      <c r="BY28" s="23" t="e">
        <f>$BN28/BY$27</f>
        <v>#DIV/0!</v>
      </c>
    </row>
    <row r="29" spans="1:86" x14ac:dyDescent="0.45">
      <c r="A29" s="19" t="s">
        <v>22</v>
      </c>
      <c r="B29" s="1">
        <v>7264</v>
      </c>
      <c r="C29" s="9">
        <v>3.7069999999999999E-2</v>
      </c>
      <c r="D29" s="1">
        <v>18.285384000000001</v>
      </c>
      <c r="E29" s="1">
        <v>-58.309480000000001</v>
      </c>
      <c r="F29" s="1">
        <v>-12.670703</v>
      </c>
      <c r="G29" s="9">
        <v>-4.3439999999999999E-2</v>
      </c>
      <c r="H29" s="1">
        <v>12.666252</v>
      </c>
      <c r="I29" s="1">
        <v>63.12876</v>
      </c>
      <c r="K29" t="s">
        <v>7</v>
      </c>
      <c r="L29">
        <v>1.5506</v>
      </c>
      <c r="M29">
        <v>1.492</v>
      </c>
      <c r="N29">
        <v>1.6835</v>
      </c>
      <c r="O29">
        <v>1.6222000000000001</v>
      </c>
      <c r="P29">
        <v>1.7254</v>
      </c>
      <c r="Q29">
        <v>2.0916999999999999</v>
      </c>
      <c r="R29">
        <v>1.5793999999999999</v>
      </c>
      <c r="S29">
        <v>1.5442</v>
      </c>
      <c r="T29">
        <v>1.4478</v>
      </c>
      <c r="U29">
        <v>1.5980000000000001</v>
      </c>
      <c r="V29">
        <v>1.4298999999999999</v>
      </c>
      <c r="W29">
        <v>1.8057000000000001</v>
      </c>
      <c r="Z29" s="40" t="s">
        <v>7</v>
      </c>
      <c r="AA29" s="24">
        <v>-1.3637999999999999</v>
      </c>
      <c r="AB29" s="25">
        <v>-1.3071999999999999</v>
      </c>
      <c r="AC29" s="25">
        <v>-1.4954000000000001</v>
      </c>
      <c r="AD29" s="25">
        <v>-1.4316</v>
      </c>
      <c r="AE29" s="25">
        <v>-1.5513999999999999</v>
      </c>
      <c r="AF29" s="25">
        <v>-1.8673999999999999</v>
      </c>
      <c r="AG29" s="25">
        <v>-1.3933</v>
      </c>
      <c r="AH29" s="25">
        <v>-1.3851</v>
      </c>
      <c r="AI29" s="25">
        <v>-1.2641</v>
      </c>
      <c r="AJ29" s="25">
        <v>-1.4181999999999999</v>
      </c>
      <c r="AK29" s="25">
        <v>-1.4298999999999999</v>
      </c>
      <c r="AL29" s="26">
        <v>-1.6248</v>
      </c>
      <c r="BM29" t="s">
        <v>29</v>
      </c>
      <c r="BN29" t="str">
        <f>AC57</f>
        <v>NaN</v>
      </c>
      <c r="BO29" s="24" t="e">
        <f t="shared" ref="BO29:BO53" si="1">$BN29/BO$27</f>
        <v>#VALUE!</v>
      </c>
      <c r="BP29" s="25" t="e">
        <f t="shared" si="0"/>
        <v>#VALUE!</v>
      </c>
      <c r="BQ29" s="25" t="e">
        <f t="shared" si="0"/>
        <v>#VALUE!</v>
      </c>
      <c r="BR29" s="25" t="e">
        <f t="shared" si="0"/>
        <v>#VALUE!</v>
      </c>
      <c r="BS29" s="25" t="e">
        <f t="shared" si="0"/>
        <v>#VALUE!</v>
      </c>
      <c r="BT29" s="25" t="e">
        <f t="shared" si="0"/>
        <v>#VALUE!</v>
      </c>
      <c r="BU29" s="25" t="e">
        <f t="shared" si="0"/>
        <v>#VALUE!</v>
      </c>
      <c r="BV29" s="25" t="e">
        <f t="shared" si="0"/>
        <v>#VALUE!</v>
      </c>
      <c r="BW29" s="25" t="e">
        <f t="shared" si="0"/>
        <v>#VALUE!</v>
      </c>
      <c r="BX29" s="25" t="e">
        <f t="shared" si="0"/>
        <v>#VALUE!</v>
      </c>
      <c r="BY29" s="26" t="e">
        <f t="shared" si="0"/>
        <v>#VALUE!</v>
      </c>
    </row>
    <row r="30" spans="1:86" x14ac:dyDescent="0.45">
      <c r="A30" s="19" t="s">
        <v>23</v>
      </c>
      <c r="B30" s="1">
        <v>7264</v>
      </c>
      <c r="C30" s="9">
        <v>2.7854E-2</v>
      </c>
      <c r="D30" s="1">
        <v>12.38358</v>
      </c>
      <c r="E30" s="1">
        <v>-45.784410000000001</v>
      </c>
      <c r="F30" s="1">
        <v>-7.9556519999999997</v>
      </c>
      <c r="G30" s="9">
        <v>-6.8925E-2</v>
      </c>
      <c r="H30" s="1">
        <v>8.0140480000000007</v>
      </c>
      <c r="I30" s="1">
        <v>48.642659999999999</v>
      </c>
      <c r="K30" t="s">
        <v>8</v>
      </c>
      <c r="L30">
        <v>2.4186999999999999</v>
      </c>
      <c r="M30">
        <v>2.4485999999999999</v>
      </c>
      <c r="N30">
        <v>2.4251</v>
      </c>
      <c r="O30">
        <v>2.4380999999999999</v>
      </c>
      <c r="P30">
        <v>2.8102999999999998</v>
      </c>
      <c r="Q30">
        <v>2.1846000000000001</v>
      </c>
      <c r="R30">
        <v>2.4921000000000002</v>
      </c>
      <c r="S30">
        <v>2.5076999999999998</v>
      </c>
      <c r="T30">
        <v>2.8047</v>
      </c>
      <c r="U30">
        <v>2.3582999999999998</v>
      </c>
      <c r="V30">
        <v>1.7534000000000001</v>
      </c>
      <c r="W30">
        <v>2.7136999999999998</v>
      </c>
      <c r="Z30" s="40" t="s">
        <v>8</v>
      </c>
      <c r="AA30" s="24">
        <v>-2.4291999999999998</v>
      </c>
      <c r="AB30" s="25">
        <v>-2.4588000000000001</v>
      </c>
      <c r="AC30" s="25">
        <v>-2.4331999999999998</v>
      </c>
      <c r="AD30" s="25">
        <v>-2.4367000000000001</v>
      </c>
      <c r="AE30" s="25">
        <v>-2.8039000000000001</v>
      </c>
      <c r="AF30" s="25">
        <v>-2.2107999999999999</v>
      </c>
      <c r="AG30" s="25">
        <v>-2.5044</v>
      </c>
      <c r="AH30" s="25">
        <v>-2.5179999999999998</v>
      </c>
      <c r="AI30" s="25">
        <v>-2.8195000000000001</v>
      </c>
      <c r="AJ30" s="25">
        <v>-2.3723000000000001</v>
      </c>
      <c r="AK30" s="25">
        <v>-1.7534000000000001</v>
      </c>
      <c r="AL30" s="26">
        <v>-2.7233000000000001</v>
      </c>
      <c r="BM30" t="s">
        <v>31</v>
      </c>
      <c r="BN30">
        <f>AC58</f>
        <v>1.1390480000000001</v>
      </c>
      <c r="BO30" s="24">
        <f t="shared" si="1"/>
        <v>-0.18515596172195917</v>
      </c>
      <c r="BP30" s="25" t="e">
        <f t="shared" si="0"/>
        <v>#VALUE!</v>
      </c>
      <c r="BQ30" s="25">
        <f t="shared" si="0"/>
        <v>1</v>
      </c>
      <c r="BR30" s="25">
        <f t="shared" si="0"/>
        <v>-0.96790415518444217</v>
      </c>
      <c r="BS30" s="25" t="e">
        <f t="shared" si="0"/>
        <v>#DIV/0!</v>
      </c>
      <c r="BT30" s="25" t="e">
        <f t="shared" si="0"/>
        <v>#DIV/0!</v>
      </c>
      <c r="BU30" s="25">
        <f t="shared" si="0"/>
        <v>0.61996800686235931</v>
      </c>
      <c r="BV30" s="25">
        <f t="shared" si="0"/>
        <v>-1.4198415428876292</v>
      </c>
      <c r="BW30" s="25" t="e">
        <f t="shared" si="0"/>
        <v>#DIV/0!</v>
      </c>
      <c r="BX30" s="25" t="e">
        <f t="shared" si="0"/>
        <v>#DIV/0!</v>
      </c>
      <c r="BY30" s="26" t="e">
        <f t="shared" si="0"/>
        <v>#DIV/0!</v>
      </c>
    </row>
    <row r="31" spans="1:86" x14ac:dyDescent="0.45">
      <c r="A31" s="19" t="s">
        <v>24</v>
      </c>
      <c r="B31" s="1">
        <v>7264</v>
      </c>
      <c r="C31" s="9">
        <v>-8.5442000000000004E-2</v>
      </c>
      <c r="D31" s="1">
        <v>6.5944630000000002</v>
      </c>
      <c r="E31" s="1">
        <v>-24.676079999999999</v>
      </c>
      <c r="F31" s="1">
        <v>-4.2055999999999996</v>
      </c>
      <c r="G31" s="9">
        <v>-7.0095000000000005E-2</v>
      </c>
      <c r="H31" s="1">
        <v>4.0367300000000004</v>
      </c>
      <c r="I31" s="1">
        <v>27.380240000000001</v>
      </c>
      <c r="K31" t="s">
        <v>9</v>
      </c>
      <c r="L31">
        <v>3.2570999999999999</v>
      </c>
      <c r="M31">
        <v>3.2873000000000001</v>
      </c>
      <c r="N31">
        <v>3.4895999999999998</v>
      </c>
      <c r="O31">
        <v>3.1063999999999998</v>
      </c>
      <c r="P31">
        <v>3.6362000000000001</v>
      </c>
      <c r="Q31">
        <v>3.2033999999999998</v>
      </c>
      <c r="R31">
        <v>3.2896000000000001</v>
      </c>
      <c r="S31">
        <v>3.6208999999999998</v>
      </c>
      <c r="T31">
        <v>4.5457000000000001</v>
      </c>
      <c r="U31">
        <v>3.6343000000000001</v>
      </c>
      <c r="V31">
        <v>2.9649999999999999</v>
      </c>
      <c r="W31">
        <v>3.2717999999999998</v>
      </c>
      <c r="Z31" s="40" t="s">
        <v>9</v>
      </c>
      <c r="AA31" s="24">
        <v>-3.3831000000000002</v>
      </c>
      <c r="AB31" s="25">
        <v>-3.4119000000000002</v>
      </c>
      <c r="AC31" s="25">
        <v>-3.6295999999999999</v>
      </c>
      <c r="AD31" s="25">
        <v>-3.24</v>
      </c>
      <c r="AE31" s="25">
        <v>-3.7595999999999998</v>
      </c>
      <c r="AF31" s="25">
        <v>-3.3317000000000001</v>
      </c>
      <c r="AG31" s="25">
        <v>-3.4188000000000001</v>
      </c>
      <c r="AH31" s="25">
        <v>-3.7221000000000002</v>
      </c>
      <c r="AI31" s="25">
        <v>-4.6657999999999999</v>
      </c>
      <c r="AJ31" s="25">
        <v>-3.7538</v>
      </c>
      <c r="AK31" s="25">
        <v>-2.9649999999999999</v>
      </c>
      <c r="AL31" s="26">
        <v>-3.3929</v>
      </c>
      <c r="BM31" t="s">
        <v>33</v>
      </c>
      <c r="BN31">
        <f>AC59</f>
        <v>-1.1768190000000001</v>
      </c>
      <c r="BO31" s="24">
        <f t="shared" si="1"/>
        <v>0.19129576077362345</v>
      </c>
      <c r="BP31" s="25" t="e">
        <f t="shared" si="0"/>
        <v>#VALUE!</v>
      </c>
      <c r="BQ31" s="25">
        <f t="shared" si="0"/>
        <v>-1.0331601477725258</v>
      </c>
      <c r="BR31" s="25">
        <f t="shared" si="0"/>
        <v>1</v>
      </c>
      <c r="BS31" s="25" t="e">
        <f t="shared" si="0"/>
        <v>#DIV/0!</v>
      </c>
      <c r="BT31" s="25" t="e">
        <f t="shared" si="0"/>
        <v>#DIV/0!</v>
      </c>
      <c r="BU31" s="25">
        <f t="shared" si="0"/>
        <v>-0.6405262375841535</v>
      </c>
      <c r="BV31" s="25">
        <f t="shared" si="0"/>
        <v>1.466923698263354</v>
      </c>
      <c r="BW31" s="25" t="e">
        <f t="shared" si="0"/>
        <v>#DIV/0!</v>
      </c>
      <c r="BX31" s="25" t="e">
        <f t="shared" si="0"/>
        <v>#DIV/0!</v>
      </c>
      <c r="BY31" s="26" t="e">
        <f t="shared" si="0"/>
        <v>#DIV/0!</v>
      </c>
    </row>
    <row r="32" spans="1:86" x14ac:dyDescent="0.45">
      <c r="A32" s="19" t="s">
        <v>25</v>
      </c>
      <c r="B32" s="1">
        <v>7264</v>
      </c>
      <c r="C32" s="9">
        <v>2.8084999999999999E-2</v>
      </c>
      <c r="D32" s="1">
        <v>12.276622</v>
      </c>
      <c r="E32" s="1">
        <v>-46.444540000000003</v>
      </c>
      <c r="F32" s="1">
        <v>-7.9173179999999999</v>
      </c>
      <c r="G32" s="9">
        <v>-7.1114999999999998E-2</v>
      </c>
      <c r="H32" s="1">
        <v>7.9242419999999996</v>
      </c>
      <c r="I32" s="1">
        <v>48.238930000000003</v>
      </c>
      <c r="K32" t="s">
        <v>89</v>
      </c>
      <c r="L32">
        <v>-0.35659999999999997</v>
      </c>
      <c r="M32">
        <v>-0.3014</v>
      </c>
      <c r="N32">
        <v>-0.26529999999999998</v>
      </c>
      <c r="O32">
        <v>-0.31869999999999998</v>
      </c>
      <c r="P32">
        <v>-0.33450000000000002</v>
      </c>
      <c r="Q32">
        <v>-0.32069999999999999</v>
      </c>
      <c r="R32">
        <v>-0.34760000000000002</v>
      </c>
      <c r="S32">
        <v>-0.38750000000000001</v>
      </c>
      <c r="T32">
        <v>-0.35439999999999999</v>
      </c>
      <c r="U32">
        <v>-0.3155</v>
      </c>
      <c r="V32">
        <v>-0.35189999999999999</v>
      </c>
      <c r="W32">
        <v>-0.31209999999999999</v>
      </c>
      <c r="Z32" s="40" t="s">
        <v>89</v>
      </c>
      <c r="AA32" s="24">
        <v>0.36909999999999998</v>
      </c>
      <c r="AB32" s="25">
        <v>0.31440000000000001</v>
      </c>
      <c r="AC32" s="25">
        <v>0.27329999999999999</v>
      </c>
      <c r="AD32" s="25">
        <v>0.33200000000000002</v>
      </c>
      <c r="AE32" s="25">
        <v>0.34389999999999998</v>
      </c>
      <c r="AF32" s="25">
        <v>0.34139999999999998</v>
      </c>
      <c r="AG32" s="25">
        <v>0.36020000000000002</v>
      </c>
      <c r="AH32" s="25">
        <v>0.39989999999999998</v>
      </c>
      <c r="AI32" s="25">
        <v>0.37</v>
      </c>
      <c r="AJ32" s="25">
        <v>0.32769999999999999</v>
      </c>
      <c r="AK32" s="25">
        <v>0.35189999999999999</v>
      </c>
      <c r="AL32" s="26">
        <v>0.3286</v>
      </c>
      <c r="BO32" s="24"/>
      <c r="BP32" s="25"/>
      <c r="BQ32" s="25"/>
      <c r="BR32" s="25"/>
      <c r="BS32" s="25"/>
      <c r="BT32" s="25"/>
      <c r="BU32" s="25"/>
      <c r="BV32" s="25"/>
      <c r="BW32" s="25"/>
      <c r="BX32" s="25"/>
      <c r="BY32" s="26"/>
    </row>
    <row r="33" spans="1:77" ht="14.65" thickBot="1" x14ac:dyDescent="0.5">
      <c r="A33" s="19" t="s">
        <v>26</v>
      </c>
      <c r="B33" s="1">
        <v>7264</v>
      </c>
      <c r="C33" s="9">
        <v>-5.6996999999999999E-2</v>
      </c>
      <c r="D33" s="1">
        <v>13.41469</v>
      </c>
      <c r="E33" s="1">
        <v>-47.782980000000002</v>
      </c>
      <c r="F33" s="1">
        <v>-8.9276470000000003</v>
      </c>
      <c r="G33" s="9">
        <v>-4.4964999999999998E-2</v>
      </c>
      <c r="H33" s="1">
        <v>9.0818600000000007</v>
      </c>
      <c r="I33" s="1">
        <v>43.900869999999998</v>
      </c>
      <c r="K33" t="s">
        <v>123</v>
      </c>
      <c r="L33">
        <v>1.7465999999999999</v>
      </c>
      <c r="M33">
        <v>1.7304999999999999</v>
      </c>
      <c r="N33">
        <v>1.6556999999999999</v>
      </c>
      <c r="O33">
        <v>1.7774000000000001</v>
      </c>
      <c r="P33">
        <v>1.6295999999999999</v>
      </c>
      <c r="Q33">
        <v>1.5924</v>
      </c>
      <c r="R33">
        <v>1.8009999999999999</v>
      </c>
      <c r="S33">
        <v>1.7178</v>
      </c>
      <c r="T33">
        <v>1.8617999999999999</v>
      </c>
      <c r="U33">
        <v>1.7241</v>
      </c>
      <c r="V33">
        <v>1.7753000000000001</v>
      </c>
      <c r="W33">
        <v>1.6077999999999999</v>
      </c>
      <c r="Z33" s="40" t="s">
        <v>123</v>
      </c>
      <c r="AA33" s="24">
        <v>-1.7323</v>
      </c>
      <c r="AB33" s="25">
        <v>-1.7158</v>
      </c>
      <c r="AC33" s="25">
        <v>-1.6365000000000001</v>
      </c>
      <c r="AD33" s="25">
        <v>-1.7669999999999999</v>
      </c>
      <c r="AE33" s="25">
        <v>-1.6133</v>
      </c>
      <c r="AF33" s="25">
        <v>-1.5869</v>
      </c>
      <c r="AG33" s="25">
        <v>-1.7887999999999999</v>
      </c>
      <c r="AH33" s="25">
        <v>-1.7069000000000001</v>
      </c>
      <c r="AI33" s="25">
        <v>-1.8445</v>
      </c>
      <c r="AJ33" s="25">
        <v>-1.7108000000000001</v>
      </c>
      <c r="AK33" s="25">
        <v>-1.7753000000000001</v>
      </c>
      <c r="AL33" s="26">
        <v>-1.5969</v>
      </c>
      <c r="BO33" s="24"/>
      <c r="BP33" s="25"/>
      <c r="BQ33" s="25"/>
      <c r="BR33" s="25"/>
      <c r="BS33" s="25"/>
      <c r="BT33" s="25"/>
      <c r="BU33" s="25"/>
      <c r="BV33" s="25"/>
      <c r="BW33" s="25"/>
      <c r="BX33" s="25"/>
      <c r="BY33" s="26"/>
    </row>
    <row r="34" spans="1:77" x14ac:dyDescent="0.45">
      <c r="A34" s="19" t="s">
        <v>104</v>
      </c>
      <c r="B34" s="1">
        <v>7264</v>
      </c>
      <c r="C34" s="9">
        <v>9.6400000000000001E-4</v>
      </c>
      <c r="D34" s="1">
        <v>0.14322699999999999</v>
      </c>
      <c r="E34" s="1">
        <v>-2</v>
      </c>
      <c r="F34" s="1">
        <v>0</v>
      </c>
      <c r="G34" s="9">
        <v>0</v>
      </c>
      <c r="H34" s="1">
        <v>0</v>
      </c>
      <c r="I34" s="1">
        <v>2</v>
      </c>
      <c r="K34" t="s">
        <v>124</v>
      </c>
      <c r="L34">
        <v>3.6377000000000002</v>
      </c>
      <c r="M34">
        <v>3.6634000000000002</v>
      </c>
      <c r="N34">
        <v>3.8129</v>
      </c>
      <c r="O34">
        <v>4.3097000000000003</v>
      </c>
      <c r="P34">
        <v>3.3424</v>
      </c>
      <c r="Q34">
        <v>3.6280999999999999</v>
      </c>
      <c r="R34">
        <v>3.6267999999999998</v>
      </c>
      <c r="S34">
        <v>3.8460999999999999</v>
      </c>
      <c r="T34">
        <v>3.6610999999999998</v>
      </c>
      <c r="U34">
        <v>3.4529999999999998</v>
      </c>
      <c r="V34">
        <v>3.5129999999999999</v>
      </c>
      <c r="W34">
        <v>2.8586999999999998</v>
      </c>
      <c r="Z34" s="40" t="s">
        <v>124</v>
      </c>
      <c r="AA34" s="21">
        <v>-3.6253000000000002</v>
      </c>
      <c r="AB34" s="22">
        <v>-3.6488</v>
      </c>
      <c r="AC34" s="22">
        <v>-3.8083999999999998</v>
      </c>
      <c r="AD34" s="22">
        <v>-4.2430000000000003</v>
      </c>
      <c r="AE34" s="22">
        <v>-3.3342000000000001</v>
      </c>
      <c r="AF34" s="22">
        <v>-3.6198999999999999</v>
      </c>
      <c r="AG34" s="22">
        <v>-3.6141000000000001</v>
      </c>
      <c r="AH34" s="22">
        <v>-3.8266</v>
      </c>
      <c r="AI34" s="22">
        <v>-3.6474000000000002</v>
      </c>
      <c r="AJ34" s="22">
        <v>-3.4432</v>
      </c>
      <c r="AK34" s="22">
        <v>-3.5129999999999999</v>
      </c>
      <c r="AL34" s="23">
        <v>-2.8673999999999999</v>
      </c>
      <c r="BM34" t="s">
        <v>35</v>
      </c>
      <c r="BN34">
        <f>AC60</f>
        <v>1.837269</v>
      </c>
      <c r="BO34" s="24">
        <f t="shared" si="1"/>
        <v>-0.29865405903609171</v>
      </c>
      <c r="BP34" s="25" t="e">
        <f t="shared" si="0"/>
        <v>#VALUE!</v>
      </c>
      <c r="BQ34" s="25">
        <f t="shared" si="0"/>
        <v>1.612986458867405</v>
      </c>
      <c r="BR34" s="25">
        <f t="shared" si="0"/>
        <v>-1.5612162957940006</v>
      </c>
      <c r="BS34" s="25" t="e">
        <f t="shared" si="0"/>
        <v>#DIV/0!</v>
      </c>
      <c r="BT34" s="25" t="e">
        <f t="shared" si="0"/>
        <v>#DIV/0!</v>
      </c>
      <c r="BU34" s="25">
        <f t="shared" si="0"/>
        <v>1</v>
      </c>
      <c r="BV34" s="25">
        <f t="shared" si="0"/>
        <v>-2.2901851824151498</v>
      </c>
      <c r="BW34" s="25" t="e">
        <f t="shared" si="0"/>
        <v>#DIV/0!</v>
      </c>
      <c r="BX34" s="25" t="e">
        <f t="shared" si="0"/>
        <v>#DIV/0!</v>
      </c>
      <c r="BY34" s="26" t="e">
        <f t="shared" si="0"/>
        <v>#DIV/0!</v>
      </c>
    </row>
    <row r="35" spans="1:77" x14ac:dyDescent="0.45">
      <c r="A35" s="19" t="s">
        <v>105</v>
      </c>
      <c r="B35" s="1">
        <v>7264</v>
      </c>
      <c r="C35" s="9">
        <v>9.6400000000000001E-4</v>
      </c>
      <c r="D35" s="1">
        <v>0.273426</v>
      </c>
      <c r="E35" s="1">
        <v>-7</v>
      </c>
      <c r="F35" s="1">
        <v>0</v>
      </c>
      <c r="G35" s="9">
        <v>0</v>
      </c>
      <c r="H35" s="1">
        <v>0</v>
      </c>
      <c r="I35" s="1">
        <v>4</v>
      </c>
      <c r="K35" t="s">
        <v>94</v>
      </c>
      <c r="L35">
        <v>-0.56210000000000004</v>
      </c>
      <c r="M35">
        <v>-0.62229999999999996</v>
      </c>
      <c r="N35">
        <v>-0.54279999999999995</v>
      </c>
      <c r="O35">
        <v>-0.6452</v>
      </c>
      <c r="P35">
        <v>-0.67420000000000002</v>
      </c>
      <c r="Q35">
        <v>-0.65949999999999998</v>
      </c>
      <c r="R35">
        <v>-0.52610000000000001</v>
      </c>
      <c r="S35">
        <v>-0.56020000000000003</v>
      </c>
      <c r="T35">
        <v>-0.57930000000000004</v>
      </c>
      <c r="U35">
        <v>-0.56340000000000001</v>
      </c>
      <c r="V35">
        <v>-0.58909999999999996</v>
      </c>
      <c r="W35">
        <v>-0.74050000000000005</v>
      </c>
      <c r="Z35" s="40" t="s">
        <v>94</v>
      </c>
      <c r="AA35" s="24">
        <v>0.54139999999999999</v>
      </c>
      <c r="AB35" s="25">
        <v>0.60119999999999996</v>
      </c>
      <c r="AC35" s="25">
        <v>0.51649999999999996</v>
      </c>
      <c r="AD35" s="25">
        <v>0.61970000000000003</v>
      </c>
      <c r="AE35" s="25">
        <v>0.6542</v>
      </c>
      <c r="AF35" s="25">
        <v>0.63970000000000005</v>
      </c>
      <c r="AG35" s="25">
        <v>0.50260000000000005</v>
      </c>
      <c r="AH35" s="25">
        <v>0.54320000000000002</v>
      </c>
      <c r="AI35" s="25">
        <v>0.56230000000000002</v>
      </c>
      <c r="AJ35" s="25">
        <v>0.54400000000000004</v>
      </c>
      <c r="AK35" s="25">
        <v>0.58909999999999996</v>
      </c>
      <c r="AL35" s="26">
        <v>0.72419999999999995</v>
      </c>
      <c r="BM35" t="s">
        <v>37</v>
      </c>
      <c r="BN35">
        <f>AC61</f>
        <v>-0.80223599999999995</v>
      </c>
      <c r="BO35" s="24">
        <f t="shared" si="1"/>
        <v>0.13040607429008927</v>
      </c>
      <c r="BP35" s="25" t="e">
        <f t="shared" si="0"/>
        <v>#VALUE!</v>
      </c>
      <c r="BQ35" s="25">
        <f t="shared" si="0"/>
        <v>-0.70430394504884775</v>
      </c>
      <c r="BR35" s="25">
        <f t="shared" si="0"/>
        <v>0.68169871492557477</v>
      </c>
      <c r="BS35" s="25" t="e">
        <f t="shared" si="0"/>
        <v>#DIV/0!</v>
      </c>
      <c r="BT35" s="25" t="e">
        <f t="shared" si="0"/>
        <v>#DIV/0!</v>
      </c>
      <c r="BU35" s="25">
        <f t="shared" si="0"/>
        <v>-0.43664591303723077</v>
      </c>
      <c r="BV35" s="25">
        <f t="shared" si="0"/>
        <v>1</v>
      </c>
      <c r="BW35" s="25" t="e">
        <f t="shared" si="0"/>
        <v>#DIV/0!</v>
      </c>
      <c r="BX35" s="25" t="e">
        <f t="shared" si="0"/>
        <v>#DIV/0!</v>
      </c>
      <c r="BY35" s="26" t="e">
        <f t="shared" si="0"/>
        <v>#DIV/0!</v>
      </c>
    </row>
    <row r="36" spans="1:77" x14ac:dyDescent="0.45">
      <c r="A36" s="42" t="s">
        <v>106</v>
      </c>
      <c r="B36" s="43">
        <v>7264</v>
      </c>
      <c r="C36" s="44">
        <v>-1.3799999999999999E-4</v>
      </c>
      <c r="D36" s="43">
        <v>0.15873300000000001</v>
      </c>
      <c r="E36" s="43">
        <v>-5</v>
      </c>
      <c r="F36" s="43">
        <v>0</v>
      </c>
      <c r="G36" s="44">
        <v>0</v>
      </c>
      <c r="H36" s="43">
        <v>0</v>
      </c>
      <c r="I36" s="43">
        <v>3</v>
      </c>
      <c r="K36" t="s">
        <v>95</v>
      </c>
      <c r="L36">
        <v>1.6059000000000001</v>
      </c>
      <c r="M36">
        <v>1.67</v>
      </c>
      <c r="N36">
        <v>1.637</v>
      </c>
      <c r="O36">
        <v>1.603</v>
      </c>
      <c r="P36">
        <v>1.8005</v>
      </c>
      <c r="Q36">
        <v>1.736</v>
      </c>
      <c r="R36">
        <v>1.6115999999999999</v>
      </c>
      <c r="S36">
        <v>1.5980000000000001</v>
      </c>
      <c r="T36">
        <v>1.6452</v>
      </c>
      <c r="U36">
        <v>1.6357999999999999</v>
      </c>
      <c r="V36">
        <v>1.5771999999999999</v>
      </c>
      <c r="W36">
        <v>1.4941</v>
      </c>
      <c r="Z36" s="40" t="s">
        <v>95</v>
      </c>
      <c r="AA36" s="24">
        <v>-1.6051</v>
      </c>
      <c r="AB36" s="25">
        <v>-1.6681999999999999</v>
      </c>
      <c r="AC36" s="25">
        <v>-1.6379999999999999</v>
      </c>
      <c r="AD36" s="25">
        <v>-1.6034999999999999</v>
      </c>
      <c r="AE36" s="25">
        <v>-1.8005</v>
      </c>
      <c r="AF36" s="25">
        <v>-1.7270000000000001</v>
      </c>
      <c r="AG36" s="25">
        <v>-1.6108</v>
      </c>
      <c r="AH36" s="25">
        <v>-1.5974999999999999</v>
      </c>
      <c r="AI36" s="25">
        <v>-1.6429</v>
      </c>
      <c r="AJ36" s="25">
        <v>-1.6334</v>
      </c>
      <c r="AK36" s="25">
        <v>-1.5771999999999999</v>
      </c>
      <c r="AL36" s="26">
        <v>-1.4924999999999999</v>
      </c>
      <c r="BO36" s="24"/>
      <c r="BP36" s="25"/>
      <c r="BQ36" s="25"/>
      <c r="BR36" s="25"/>
      <c r="BS36" s="25"/>
      <c r="BT36" s="25"/>
      <c r="BU36" s="25"/>
      <c r="BV36" s="25"/>
      <c r="BW36" s="25"/>
      <c r="BX36" s="25"/>
      <c r="BY36" s="26"/>
    </row>
    <row r="37" spans="1:77" x14ac:dyDescent="0.45">
      <c r="A37" s="42" t="s">
        <v>107</v>
      </c>
      <c r="B37" s="43">
        <v>7264</v>
      </c>
      <c r="C37" s="44">
        <v>1.2390000000000001E-3</v>
      </c>
      <c r="D37" s="43">
        <v>0.25465199999999999</v>
      </c>
      <c r="E37" s="43">
        <v>-3</v>
      </c>
      <c r="F37" s="43">
        <v>0</v>
      </c>
      <c r="G37" s="44">
        <v>0</v>
      </c>
      <c r="H37" s="43">
        <v>0</v>
      </c>
      <c r="I37" s="43">
        <v>3</v>
      </c>
      <c r="K37" t="s">
        <v>125</v>
      </c>
      <c r="L37">
        <v>0</v>
      </c>
      <c r="M37">
        <v>0.51349999999999996</v>
      </c>
      <c r="N37">
        <v>0.60850000000000004</v>
      </c>
      <c r="O37">
        <v>0.499</v>
      </c>
      <c r="P37">
        <v>0.49170000000000003</v>
      </c>
      <c r="Q37">
        <v>0.65569999999999995</v>
      </c>
      <c r="R37">
        <v>0.51559999999999995</v>
      </c>
      <c r="S37">
        <v>0.29170000000000001</v>
      </c>
      <c r="T37">
        <v>0.39119999999999999</v>
      </c>
      <c r="U37">
        <v>0.55830000000000002</v>
      </c>
      <c r="V37">
        <v>0.49070000000000003</v>
      </c>
      <c r="W37">
        <v>0.34499999999999997</v>
      </c>
      <c r="Z37" s="40" t="s">
        <v>125</v>
      </c>
      <c r="AA37" s="24">
        <v>-1E-4</v>
      </c>
      <c r="AB37" s="25">
        <v>-0.4864</v>
      </c>
      <c r="AC37" s="25">
        <v>-0.58320000000000005</v>
      </c>
      <c r="AD37" s="25">
        <v>-0.47260000000000002</v>
      </c>
      <c r="AE37" s="25">
        <v>-0.46639999999999998</v>
      </c>
      <c r="AF37" s="25">
        <v>-0.62190000000000001</v>
      </c>
      <c r="AG37" s="25">
        <v>-0.48809999999999998</v>
      </c>
      <c r="AH37" s="25">
        <v>-0.27250000000000002</v>
      </c>
      <c r="AI37" s="25">
        <v>-0.36899999999999999</v>
      </c>
      <c r="AJ37" s="25">
        <v>-0.53269999999999995</v>
      </c>
      <c r="AK37" s="25">
        <v>-0.49070000000000003</v>
      </c>
      <c r="AL37" s="26">
        <v>-0.3261</v>
      </c>
      <c r="BO37" s="24"/>
      <c r="BP37" s="25"/>
      <c r="BQ37" s="25"/>
      <c r="BR37" s="25"/>
      <c r="BS37" s="25"/>
      <c r="BT37" s="25"/>
      <c r="BU37" s="25"/>
      <c r="BV37" s="25"/>
      <c r="BW37" s="25"/>
      <c r="BX37" s="25"/>
      <c r="BY37" s="26"/>
    </row>
    <row r="38" spans="1:77" x14ac:dyDescent="0.45">
      <c r="A38" s="42" t="s">
        <v>108</v>
      </c>
      <c r="B38" s="43">
        <v>7264</v>
      </c>
      <c r="C38" s="44">
        <v>-1.0737999999999999E-2</v>
      </c>
      <c r="D38" s="43">
        <v>2.922355</v>
      </c>
      <c r="E38" s="43">
        <v>-18</v>
      </c>
      <c r="F38" s="43">
        <v>-1</v>
      </c>
      <c r="G38" s="44">
        <v>0</v>
      </c>
      <c r="H38" s="43">
        <v>1</v>
      </c>
      <c r="I38" s="43">
        <v>15</v>
      </c>
      <c r="K38" t="s">
        <v>126</v>
      </c>
      <c r="L38">
        <v>3.2896999999999998</v>
      </c>
      <c r="M38">
        <v>3.2789999999999999</v>
      </c>
      <c r="N38">
        <v>3.4754999999999998</v>
      </c>
      <c r="O38">
        <v>3.2850000000000001</v>
      </c>
      <c r="P38">
        <v>3.3153999999999999</v>
      </c>
      <c r="Q38">
        <v>3.4948999999999999</v>
      </c>
      <c r="R38">
        <v>3.7069000000000001</v>
      </c>
      <c r="S38">
        <v>3.5139</v>
      </c>
      <c r="T38">
        <v>3.1309</v>
      </c>
      <c r="U38">
        <v>3.3978999999999999</v>
      </c>
      <c r="V38">
        <v>3.3014000000000001</v>
      </c>
      <c r="W38">
        <v>2.8645999999999998</v>
      </c>
      <c r="Z38" s="40" t="s">
        <v>126</v>
      </c>
      <c r="AA38" s="24">
        <v>-3.2685</v>
      </c>
      <c r="AB38" s="25">
        <v>-3.2589000000000001</v>
      </c>
      <c r="AC38" s="25">
        <v>-3.4618000000000002</v>
      </c>
      <c r="AD38" s="25">
        <v>-3.2721</v>
      </c>
      <c r="AE38" s="25">
        <v>-3.3027000000000002</v>
      </c>
      <c r="AF38" s="25">
        <v>-3.4624999999999999</v>
      </c>
      <c r="AG38" s="25">
        <v>-3.6936</v>
      </c>
      <c r="AH38" s="25">
        <v>-3.4895999999999998</v>
      </c>
      <c r="AI38" s="25">
        <v>-3.1103999999999998</v>
      </c>
      <c r="AJ38" s="25">
        <v>-3.3748999999999998</v>
      </c>
      <c r="AK38" s="25">
        <v>-3.3014000000000001</v>
      </c>
      <c r="AL38" s="26">
        <v>-2.8502000000000001</v>
      </c>
      <c r="BO38" s="24"/>
      <c r="BP38" s="25"/>
      <c r="BQ38" s="25"/>
      <c r="BR38" s="25"/>
      <c r="BS38" s="25"/>
      <c r="BT38" s="25"/>
      <c r="BU38" s="25"/>
      <c r="BV38" s="25"/>
      <c r="BW38" s="25"/>
      <c r="BX38" s="25"/>
      <c r="BY38" s="26"/>
    </row>
    <row r="39" spans="1:77" x14ac:dyDescent="0.45">
      <c r="A39" s="42" t="s">
        <v>109</v>
      </c>
      <c r="B39" s="43">
        <v>7264</v>
      </c>
      <c r="C39" s="44">
        <v>6.8800000000000003E-4</v>
      </c>
      <c r="D39" s="43">
        <v>9.8868999999999999E-2</v>
      </c>
      <c r="E39" s="43">
        <v>-2</v>
      </c>
      <c r="F39" s="43">
        <v>0</v>
      </c>
      <c r="G39" s="44">
        <v>0</v>
      </c>
      <c r="H39" s="43">
        <v>0</v>
      </c>
      <c r="I39" s="43">
        <v>3</v>
      </c>
      <c r="K39" t="s">
        <v>98</v>
      </c>
      <c r="L39">
        <v>0.36530000000000001</v>
      </c>
      <c r="M39">
        <v>0.32700000000000001</v>
      </c>
      <c r="N39">
        <v>0.22209999999999999</v>
      </c>
      <c r="O39">
        <v>0.33069999999999999</v>
      </c>
      <c r="P39">
        <v>0.48170000000000002</v>
      </c>
      <c r="Q39">
        <v>0.36359999999999998</v>
      </c>
      <c r="R39">
        <v>0.39760000000000001</v>
      </c>
      <c r="S39">
        <v>0.29380000000000001</v>
      </c>
      <c r="T39">
        <v>0.495</v>
      </c>
      <c r="U39">
        <v>0.38379999999999997</v>
      </c>
      <c r="V39">
        <v>0.37980000000000003</v>
      </c>
      <c r="W39">
        <v>0.65920000000000001</v>
      </c>
      <c r="Z39" s="40" t="s">
        <v>98</v>
      </c>
      <c r="AA39" s="24">
        <v>-0.36609999999999998</v>
      </c>
      <c r="AB39" s="41">
        <v>-0.32750000000000001</v>
      </c>
      <c r="AC39" s="25">
        <v>-0.2157</v>
      </c>
      <c r="AD39" s="25">
        <v>-0.33100000000000002</v>
      </c>
      <c r="AE39" s="25">
        <v>-0.47449999999999998</v>
      </c>
      <c r="AF39" s="25">
        <v>-0.35849999999999999</v>
      </c>
      <c r="AG39" s="25">
        <v>-0.39929999999999999</v>
      </c>
      <c r="AH39" s="25">
        <v>-0.29599999999999999</v>
      </c>
      <c r="AI39" s="25">
        <v>-0.49049999999999999</v>
      </c>
      <c r="AJ39" s="25">
        <v>-0.3836</v>
      </c>
      <c r="AK39" s="25">
        <v>-0.37980000000000003</v>
      </c>
      <c r="AL39" s="26">
        <v>-0.65080000000000005</v>
      </c>
      <c r="BO39" s="24"/>
      <c r="BP39" s="25"/>
      <c r="BQ39" s="25"/>
      <c r="BR39" s="25"/>
      <c r="BS39" s="25"/>
      <c r="BT39" s="25"/>
      <c r="BU39" s="25"/>
      <c r="BV39" s="25"/>
      <c r="BW39" s="25"/>
      <c r="BX39" s="25"/>
      <c r="BY39" s="26"/>
    </row>
    <row r="40" spans="1:77" x14ac:dyDescent="0.45">
      <c r="A40" s="42" t="s">
        <v>110</v>
      </c>
      <c r="B40" s="43">
        <v>7264</v>
      </c>
      <c r="C40" s="44">
        <v>-4.6810000000000003E-3</v>
      </c>
      <c r="D40" s="43">
        <v>0.12845300000000001</v>
      </c>
      <c r="E40" s="43">
        <v>-2</v>
      </c>
      <c r="F40" s="43">
        <v>0</v>
      </c>
      <c r="G40" s="44">
        <v>0</v>
      </c>
      <c r="H40" s="43">
        <v>0</v>
      </c>
      <c r="I40" s="43">
        <v>2</v>
      </c>
      <c r="K40" t="s">
        <v>99</v>
      </c>
      <c r="L40">
        <v>-0.48430000000000001</v>
      </c>
      <c r="M40">
        <v>-0.5585</v>
      </c>
      <c r="N40">
        <v>-0.42330000000000001</v>
      </c>
      <c r="O40">
        <v>-0.50639999999999996</v>
      </c>
      <c r="P40">
        <v>-0.47610000000000002</v>
      </c>
      <c r="Q40">
        <v>-0.41270000000000001</v>
      </c>
      <c r="R40">
        <v>-0.49969999999999998</v>
      </c>
      <c r="S40">
        <v>-0.56899999999999995</v>
      </c>
      <c r="T40">
        <v>-0.51139999999999997</v>
      </c>
      <c r="U40">
        <v>-0.4249</v>
      </c>
      <c r="V40">
        <v>-0.46989999999999998</v>
      </c>
      <c r="W40">
        <v>-0.42380000000000001</v>
      </c>
      <c r="Z40" s="40" t="s">
        <v>99</v>
      </c>
      <c r="AA40" s="24">
        <v>0.50060000000000004</v>
      </c>
      <c r="AB40" s="41">
        <v>0.57420000000000004</v>
      </c>
      <c r="AC40" s="25">
        <v>0.43740000000000001</v>
      </c>
      <c r="AD40" s="25">
        <v>0.52390000000000003</v>
      </c>
      <c r="AE40" s="25">
        <v>0.48749999999999999</v>
      </c>
      <c r="AF40" s="25">
        <v>0.43440000000000001</v>
      </c>
      <c r="AG40" s="25">
        <v>0.51690000000000003</v>
      </c>
      <c r="AH40" s="25">
        <v>0.58109999999999995</v>
      </c>
      <c r="AI40" s="25">
        <v>0.52729999999999999</v>
      </c>
      <c r="AJ40" s="25">
        <v>0.44080000000000003</v>
      </c>
      <c r="AK40" s="25">
        <v>0.46989999999999998</v>
      </c>
      <c r="AL40" s="26">
        <v>0.44130000000000003</v>
      </c>
      <c r="BO40" s="24"/>
      <c r="BP40" s="25"/>
      <c r="BQ40" s="25"/>
      <c r="BR40" s="25"/>
      <c r="BS40" s="25"/>
      <c r="BT40" s="25"/>
      <c r="BU40" s="25"/>
      <c r="BV40" s="25"/>
      <c r="BW40" s="25"/>
      <c r="BX40" s="25"/>
      <c r="BY40" s="26"/>
    </row>
    <row r="41" spans="1:77" x14ac:dyDescent="0.45">
      <c r="A41" s="42" t="s">
        <v>111</v>
      </c>
      <c r="B41" s="43">
        <v>7264</v>
      </c>
      <c r="C41" s="44">
        <v>-2.7500000000000002E-4</v>
      </c>
      <c r="D41" s="43">
        <v>0.33271299999999998</v>
      </c>
      <c r="E41" s="43">
        <v>-7</v>
      </c>
      <c r="F41" s="43">
        <v>0</v>
      </c>
      <c r="G41" s="44">
        <v>0</v>
      </c>
      <c r="H41" s="43">
        <v>0</v>
      </c>
      <c r="I41" s="43">
        <v>6</v>
      </c>
      <c r="K41" t="s">
        <v>101</v>
      </c>
      <c r="L41">
        <v>-2.8435000000000001</v>
      </c>
      <c r="M41">
        <v>-2.8401999999999998</v>
      </c>
      <c r="N41">
        <v>-2.9998</v>
      </c>
      <c r="O41">
        <v>-2.9293</v>
      </c>
      <c r="P41">
        <v>-2.8530000000000002</v>
      </c>
      <c r="Q41">
        <v>-2.9001000000000001</v>
      </c>
      <c r="R41">
        <v>-2.8521999999999998</v>
      </c>
      <c r="S41">
        <v>-2.8620999999999999</v>
      </c>
      <c r="T41">
        <v>-2.8551000000000002</v>
      </c>
      <c r="U41">
        <v>-2.8248000000000002</v>
      </c>
      <c r="V41">
        <v>-2.8386999999999998</v>
      </c>
      <c r="W41">
        <v>-2.8980000000000001</v>
      </c>
      <c r="Z41" s="40" t="s">
        <v>101</v>
      </c>
      <c r="AA41" s="24">
        <v>2.831</v>
      </c>
      <c r="AB41" s="25">
        <v>2.8288000000000002</v>
      </c>
      <c r="AC41" s="25">
        <v>2.9891999999999999</v>
      </c>
      <c r="AD41" s="25">
        <v>2.9209000000000001</v>
      </c>
      <c r="AE41" s="25">
        <v>2.8437000000000001</v>
      </c>
      <c r="AF41" s="25">
        <v>2.8982999999999999</v>
      </c>
      <c r="AG41" s="25">
        <v>2.8395000000000001</v>
      </c>
      <c r="AH41" s="25">
        <v>2.8555000000000001</v>
      </c>
      <c r="AI41" s="25">
        <v>2.8468</v>
      </c>
      <c r="AJ41" s="25">
        <v>2.8130999999999999</v>
      </c>
      <c r="AK41" s="25">
        <v>2.8386999999999998</v>
      </c>
      <c r="AL41" s="26">
        <v>2.8936000000000002</v>
      </c>
      <c r="BO41" s="24"/>
      <c r="BP41" s="25"/>
      <c r="BQ41" s="25"/>
      <c r="BR41" s="25"/>
      <c r="BS41" s="25"/>
      <c r="BT41" s="25"/>
      <c r="BU41" s="25"/>
      <c r="BV41" s="25"/>
      <c r="BW41" s="25"/>
      <c r="BX41" s="25"/>
      <c r="BY41" s="26"/>
    </row>
    <row r="42" spans="1:77" x14ac:dyDescent="0.45">
      <c r="A42" s="42" t="s">
        <v>112</v>
      </c>
      <c r="B42" s="43">
        <v>7264</v>
      </c>
      <c r="C42" s="44">
        <v>-6.0569999999999999E-3</v>
      </c>
      <c r="D42" s="43">
        <v>1.0045839999999999</v>
      </c>
      <c r="E42" s="43">
        <v>-10</v>
      </c>
      <c r="F42" s="43">
        <v>0</v>
      </c>
      <c r="G42" s="44">
        <v>0</v>
      </c>
      <c r="H42" s="43">
        <v>0</v>
      </c>
      <c r="I42" s="43">
        <v>15</v>
      </c>
      <c r="K42" t="s">
        <v>102</v>
      </c>
      <c r="L42">
        <v>-3.5430000000000001</v>
      </c>
      <c r="M42">
        <v>-3.5897999999999999</v>
      </c>
      <c r="N42">
        <v>-3.6347999999999998</v>
      </c>
      <c r="O42">
        <v>-3.6372</v>
      </c>
      <c r="P42">
        <v>-3.8483000000000001</v>
      </c>
      <c r="Q42">
        <v>-3.4815</v>
      </c>
      <c r="R42">
        <v>-3.5344000000000002</v>
      </c>
      <c r="S42">
        <v>-3.2210999999999999</v>
      </c>
      <c r="T42">
        <v>-3.5682</v>
      </c>
      <c r="U42">
        <v>-3.5529000000000002</v>
      </c>
      <c r="V42">
        <v>-3.5579999999999998</v>
      </c>
      <c r="W42">
        <v>-3.6673</v>
      </c>
      <c r="Z42" s="40" t="s">
        <v>102</v>
      </c>
      <c r="AA42" s="24">
        <v>3.5255000000000001</v>
      </c>
      <c r="AB42" s="41">
        <v>3.5727000000000002</v>
      </c>
      <c r="AC42" s="25">
        <v>3.6160999999999999</v>
      </c>
      <c r="AD42" s="25">
        <v>3.6360999999999999</v>
      </c>
      <c r="AE42" s="25">
        <v>3.8258000000000001</v>
      </c>
      <c r="AF42" s="25">
        <v>3.4784000000000002</v>
      </c>
      <c r="AG42" s="25">
        <v>3.5165000000000002</v>
      </c>
      <c r="AH42" s="25">
        <v>3.2195999999999998</v>
      </c>
      <c r="AI42" s="25">
        <v>3.5554999999999999</v>
      </c>
      <c r="AJ42" s="25">
        <v>3.5369000000000002</v>
      </c>
      <c r="AK42" s="25">
        <v>3.5579999999999998</v>
      </c>
      <c r="AL42" s="26">
        <v>3.6541999999999999</v>
      </c>
      <c r="BO42" s="24"/>
      <c r="BP42" s="25"/>
      <c r="BQ42" s="25"/>
      <c r="BR42" s="25"/>
      <c r="BS42" s="25"/>
      <c r="BT42" s="25"/>
      <c r="BU42" s="25"/>
      <c r="BV42" s="25"/>
      <c r="BW42" s="25"/>
      <c r="BX42" s="25"/>
      <c r="BY42" s="26"/>
    </row>
    <row r="43" spans="1:77" x14ac:dyDescent="0.45">
      <c r="A43" s="42" t="s">
        <v>113</v>
      </c>
      <c r="B43" s="43">
        <v>7264</v>
      </c>
      <c r="C43" s="44">
        <v>9.0860000000000003E-3</v>
      </c>
      <c r="D43" s="43">
        <v>0.350331</v>
      </c>
      <c r="E43" s="43">
        <v>-6</v>
      </c>
      <c r="F43" s="43">
        <v>0</v>
      </c>
      <c r="G43" s="44">
        <v>0</v>
      </c>
      <c r="H43" s="43">
        <v>0</v>
      </c>
      <c r="I43" s="43">
        <v>5</v>
      </c>
      <c r="K43" t="s">
        <v>103</v>
      </c>
      <c r="L43">
        <v>0.5121</v>
      </c>
      <c r="M43">
        <v>0.43840000000000001</v>
      </c>
      <c r="N43">
        <v>0.38019999999999998</v>
      </c>
      <c r="O43">
        <v>0.42570000000000002</v>
      </c>
      <c r="P43">
        <v>0.67749999999999999</v>
      </c>
      <c r="Q43">
        <v>0.53790000000000004</v>
      </c>
      <c r="R43">
        <v>0.51719999999999999</v>
      </c>
      <c r="S43">
        <v>0.57530000000000003</v>
      </c>
      <c r="T43">
        <v>0.4536</v>
      </c>
      <c r="U43">
        <v>0.55379999999999996</v>
      </c>
      <c r="V43">
        <v>0.5333</v>
      </c>
      <c r="W43">
        <v>0.60970000000000002</v>
      </c>
      <c r="Z43" s="40" t="s">
        <v>103</v>
      </c>
      <c r="AA43" s="24">
        <v>-0.52600000000000002</v>
      </c>
      <c r="AB43" s="25">
        <v>-0.45179999999999998</v>
      </c>
      <c r="AC43" s="25">
        <v>-0.39279999999999998</v>
      </c>
      <c r="AD43" s="25">
        <v>-0.44069999999999998</v>
      </c>
      <c r="AE43" s="25">
        <v>-0.69159999999999999</v>
      </c>
      <c r="AF43" s="25">
        <v>-0.54290000000000005</v>
      </c>
      <c r="AG43" s="25">
        <v>-0.53139999999999998</v>
      </c>
      <c r="AH43" s="25">
        <v>-0.58030000000000004</v>
      </c>
      <c r="AI43" s="25">
        <v>-0.46539999999999998</v>
      </c>
      <c r="AJ43" s="25">
        <v>-0.56599999999999995</v>
      </c>
      <c r="AK43" s="25">
        <v>-0.5333</v>
      </c>
      <c r="AL43" s="26">
        <v>-0.61309999999999998</v>
      </c>
      <c r="BO43" s="24"/>
      <c r="BP43" s="25"/>
      <c r="BQ43" s="25"/>
      <c r="BR43" s="25"/>
      <c r="BS43" s="25"/>
      <c r="BT43" s="25"/>
      <c r="BU43" s="25"/>
      <c r="BV43" s="25"/>
      <c r="BW43" s="25"/>
      <c r="BX43" s="25"/>
      <c r="BY43" s="26"/>
    </row>
    <row r="44" spans="1:77" x14ac:dyDescent="0.45">
      <c r="A44" s="42" t="s">
        <v>114</v>
      </c>
      <c r="B44" s="43">
        <v>7264</v>
      </c>
      <c r="C44" s="44">
        <v>8.2600000000000002E-4</v>
      </c>
      <c r="D44" s="43">
        <v>0.13170999999999999</v>
      </c>
      <c r="E44" s="43">
        <v>-2</v>
      </c>
      <c r="F44" s="43">
        <v>0</v>
      </c>
      <c r="G44" s="44">
        <v>0</v>
      </c>
      <c r="H44" s="43">
        <v>0</v>
      </c>
      <c r="I44" s="43">
        <v>3</v>
      </c>
      <c r="K44" t="s">
        <v>10</v>
      </c>
      <c r="L44">
        <v>37.753999999999998</v>
      </c>
      <c r="M44">
        <v>37.7592</v>
      </c>
      <c r="N44">
        <v>37.760199999999998</v>
      </c>
      <c r="O44">
        <v>37.7607</v>
      </c>
      <c r="P44">
        <v>37.761400000000002</v>
      </c>
      <c r="Q44">
        <v>37.759500000000003</v>
      </c>
      <c r="R44">
        <v>37.759500000000003</v>
      </c>
      <c r="S44">
        <v>37.760800000000003</v>
      </c>
      <c r="T44">
        <v>37.758499999999998</v>
      </c>
      <c r="U44">
        <v>37.759700000000002</v>
      </c>
      <c r="V44">
        <v>37.7605</v>
      </c>
      <c r="W44">
        <v>37.763399999999997</v>
      </c>
      <c r="Z44" s="40" t="s">
        <v>10</v>
      </c>
      <c r="AA44" s="24">
        <v>37.755699999999997</v>
      </c>
      <c r="AB44" s="25">
        <v>37.7592</v>
      </c>
      <c r="AC44" s="25">
        <v>37.760300000000001</v>
      </c>
      <c r="AD44" s="25">
        <v>37.7607</v>
      </c>
      <c r="AE44" s="25">
        <v>37.761400000000002</v>
      </c>
      <c r="AF44" s="25">
        <v>37.759599999999999</v>
      </c>
      <c r="AG44" s="25">
        <v>37.759599999999999</v>
      </c>
      <c r="AH44" s="25">
        <v>37.760800000000003</v>
      </c>
      <c r="AI44" s="25">
        <v>37.758600000000001</v>
      </c>
      <c r="AJ44" s="25">
        <v>37.759700000000002</v>
      </c>
      <c r="AK44" s="25">
        <v>37.7605</v>
      </c>
      <c r="AL44" s="26">
        <v>37.763300000000001</v>
      </c>
      <c r="BO44" s="24"/>
      <c r="BP44" s="25"/>
      <c r="BQ44" s="25"/>
      <c r="BR44" s="25"/>
      <c r="BS44" s="25"/>
      <c r="BT44" s="25"/>
      <c r="BU44" s="25"/>
      <c r="BV44" s="25"/>
      <c r="BW44" s="25"/>
      <c r="BX44" s="25"/>
      <c r="BY44" s="26"/>
    </row>
    <row r="45" spans="1:77" x14ac:dyDescent="0.45">
      <c r="A45" s="42" t="s">
        <v>115</v>
      </c>
      <c r="B45" s="43">
        <v>7264</v>
      </c>
      <c r="C45" s="44">
        <v>-1.652E-3</v>
      </c>
      <c r="D45" s="43">
        <v>0.27114700000000003</v>
      </c>
      <c r="E45" s="43">
        <v>-5</v>
      </c>
      <c r="F45" s="43">
        <v>0</v>
      </c>
      <c r="G45" s="44">
        <v>0</v>
      </c>
      <c r="H45" s="43">
        <v>0</v>
      </c>
      <c r="I45" s="43">
        <v>4</v>
      </c>
      <c r="K45" t="s">
        <v>11</v>
      </c>
      <c r="L45">
        <v>-15.2951</v>
      </c>
      <c r="M45">
        <v>-15.285600000000001</v>
      </c>
      <c r="N45">
        <v>-15.449</v>
      </c>
      <c r="O45">
        <v>-15.260999999999999</v>
      </c>
      <c r="P45">
        <v>-15.248699999999999</v>
      </c>
      <c r="Q45">
        <v>-15.011699999999999</v>
      </c>
      <c r="R45">
        <v>-15.2926</v>
      </c>
      <c r="S45">
        <v>-15.0113</v>
      </c>
      <c r="T45">
        <v>-15.1273</v>
      </c>
      <c r="U45">
        <v>-15.231</v>
      </c>
      <c r="V45">
        <v>-16.077400000000001</v>
      </c>
      <c r="W45">
        <v>-15.046900000000001</v>
      </c>
      <c r="Z45" s="40" t="s">
        <v>11</v>
      </c>
      <c r="AA45" s="24">
        <v>-14.6951</v>
      </c>
      <c r="AB45" s="25">
        <v>-14.7247</v>
      </c>
      <c r="AC45" s="25">
        <v>-14.6234</v>
      </c>
      <c r="AD45" s="25">
        <v>-14.691800000000001</v>
      </c>
      <c r="AE45" s="25">
        <v>-14.7104</v>
      </c>
      <c r="AF45" s="25">
        <v>-14.9101</v>
      </c>
      <c r="AG45" s="25">
        <v>-14.684100000000001</v>
      </c>
      <c r="AH45" s="25">
        <v>-14.7362</v>
      </c>
      <c r="AI45" s="25">
        <v>-14.7578</v>
      </c>
      <c r="AJ45" s="25">
        <v>-14.669700000000001</v>
      </c>
      <c r="AK45" s="25">
        <v>-16.077400000000001</v>
      </c>
      <c r="AL45" s="26">
        <v>-14.9475</v>
      </c>
      <c r="BO45" s="24"/>
      <c r="BP45" s="25"/>
      <c r="BQ45" s="25"/>
      <c r="BR45" s="25"/>
      <c r="BS45" s="25"/>
      <c r="BT45" s="25"/>
      <c r="BU45" s="25"/>
      <c r="BV45" s="25"/>
      <c r="BW45" s="25"/>
      <c r="BX45" s="25"/>
      <c r="BY45" s="26"/>
    </row>
    <row r="46" spans="1:77" x14ac:dyDescent="0.45">
      <c r="A46" s="42" t="s">
        <v>116</v>
      </c>
      <c r="B46" s="43">
        <v>7264</v>
      </c>
      <c r="C46" s="44">
        <v>3.029E-3</v>
      </c>
      <c r="D46" s="43">
        <v>0.20253599999999999</v>
      </c>
      <c r="E46" s="43">
        <v>-2</v>
      </c>
      <c r="F46" s="43">
        <v>0</v>
      </c>
      <c r="G46" s="44">
        <v>0</v>
      </c>
      <c r="H46" s="43">
        <v>0</v>
      </c>
      <c r="I46" s="43">
        <v>4</v>
      </c>
      <c r="AA46" s="24"/>
      <c r="AB46" s="41"/>
      <c r="AC46" s="25"/>
      <c r="AD46" s="25"/>
      <c r="AE46" s="25"/>
      <c r="AF46" s="25"/>
      <c r="AG46" s="25"/>
      <c r="AH46" s="25"/>
      <c r="AI46" s="25"/>
      <c r="AJ46" s="25"/>
      <c r="AK46" s="25"/>
      <c r="AL46" s="26"/>
      <c r="BO46" s="24"/>
      <c r="BP46" s="25"/>
      <c r="BQ46" s="25"/>
      <c r="BR46" s="25"/>
      <c r="BS46" s="25"/>
      <c r="BT46" s="25"/>
      <c r="BU46" s="25"/>
      <c r="BV46" s="25"/>
      <c r="BW46" s="25"/>
      <c r="BX46" s="25"/>
      <c r="BY46" s="26"/>
    </row>
    <row r="47" spans="1:77" x14ac:dyDescent="0.45">
      <c r="A47" s="42" t="s">
        <v>117</v>
      </c>
      <c r="B47" s="43">
        <v>7264</v>
      </c>
      <c r="C47" s="44">
        <v>2.8909999999999999E-3</v>
      </c>
      <c r="D47" s="43">
        <v>0.55966300000000002</v>
      </c>
      <c r="E47" s="43">
        <v>-5</v>
      </c>
      <c r="F47" s="43">
        <v>0</v>
      </c>
      <c r="G47" s="44">
        <v>0</v>
      </c>
      <c r="H47" s="43">
        <v>0</v>
      </c>
      <c r="I47" s="43">
        <v>4</v>
      </c>
      <c r="AA47" s="24"/>
      <c r="AB47" s="41"/>
      <c r="AC47" s="25"/>
      <c r="AD47" s="25"/>
      <c r="AE47" s="25"/>
      <c r="AF47" s="25"/>
      <c r="AG47" s="25"/>
      <c r="AH47" s="25"/>
      <c r="AI47" s="25"/>
      <c r="AJ47" s="25"/>
      <c r="AK47" s="25"/>
      <c r="AL47" s="26"/>
      <c r="BO47" s="24"/>
      <c r="BP47" s="25"/>
      <c r="BQ47" s="25"/>
      <c r="BR47" s="25"/>
      <c r="BS47" s="25"/>
      <c r="BT47" s="25"/>
      <c r="BU47" s="25"/>
      <c r="BV47" s="25"/>
      <c r="BW47" s="25"/>
      <c r="BX47" s="25"/>
      <c r="BY47" s="26"/>
    </row>
    <row r="48" spans="1:77" ht="14.65" thickBot="1" x14ac:dyDescent="0.5">
      <c r="A48" s="42" t="s">
        <v>118</v>
      </c>
      <c r="B48" s="43">
        <v>7264</v>
      </c>
      <c r="C48" s="44">
        <v>-1.2390000000000001E-3</v>
      </c>
      <c r="D48" s="43">
        <v>0.11069</v>
      </c>
      <c r="E48" s="43">
        <v>-2</v>
      </c>
      <c r="F48" s="43">
        <v>0</v>
      </c>
      <c r="G48" s="44">
        <v>0</v>
      </c>
      <c r="H48" s="43">
        <v>0</v>
      </c>
      <c r="I48" s="43">
        <v>2</v>
      </c>
      <c r="AA48" s="27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9"/>
      <c r="BO48" s="24"/>
      <c r="BP48" s="25"/>
      <c r="BQ48" s="25"/>
      <c r="BR48" s="25"/>
      <c r="BS48" s="25"/>
      <c r="BT48" s="25"/>
      <c r="BU48" s="25"/>
      <c r="BV48" s="25"/>
      <c r="BW48" s="25"/>
      <c r="BX48" s="25"/>
      <c r="BY48" s="26"/>
    </row>
    <row r="49" spans="1:77" x14ac:dyDescent="0.45">
      <c r="A49" s="42" t="s">
        <v>10</v>
      </c>
      <c r="B49" s="43"/>
      <c r="C49" s="44"/>
      <c r="D49" s="43"/>
      <c r="E49" s="43"/>
      <c r="F49" s="43"/>
      <c r="G49" s="44"/>
      <c r="H49" s="43"/>
      <c r="I49" s="43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BO49" s="24"/>
      <c r="BP49" s="25"/>
      <c r="BQ49" s="25"/>
      <c r="BR49" s="25"/>
      <c r="BS49" s="25"/>
      <c r="BT49" s="25"/>
      <c r="BU49" s="25"/>
      <c r="BV49" s="25"/>
      <c r="BW49" s="25"/>
      <c r="BX49" s="25"/>
      <c r="BY49" s="26"/>
    </row>
    <row r="50" spans="1:77" x14ac:dyDescent="0.45">
      <c r="A50" s="42" t="s">
        <v>11</v>
      </c>
      <c r="B50" s="43"/>
      <c r="C50" s="44"/>
      <c r="D50" s="43"/>
      <c r="E50" s="43"/>
      <c r="F50" s="43"/>
      <c r="G50" s="44"/>
      <c r="H50" s="43"/>
      <c r="I50" s="43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BO50" s="24"/>
      <c r="BP50" s="25"/>
      <c r="BQ50" s="25"/>
      <c r="BR50" s="25"/>
      <c r="BS50" s="25"/>
      <c r="BT50" s="25"/>
      <c r="BU50" s="25"/>
      <c r="BV50" s="25"/>
      <c r="BW50" s="25"/>
      <c r="BX50" s="25"/>
      <c r="BY50" s="26"/>
    </row>
    <row r="51" spans="1:77" x14ac:dyDescent="0.45">
      <c r="BM51" t="s">
        <v>43</v>
      </c>
      <c r="BN51">
        <f t="shared" ref="BN51:BN53" si="2">AC64</f>
        <v>-0.90461499999999995</v>
      </c>
      <c r="BO51" s="24">
        <f t="shared" si="1"/>
        <v>0.14704811413839458</v>
      </c>
      <c r="BP51" s="25" t="e">
        <f t="shared" si="0"/>
        <v>#VALUE!</v>
      </c>
      <c r="BQ51" s="25">
        <f t="shared" si="0"/>
        <v>-0.79418514408523599</v>
      </c>
      <c r="BR51" s="25">
        <f t="shared" si="0"/>
        <v>0.7686951009458548</v>
      </c>
      <c r="BS51" s="25" t="e">
        <f t="shared" si="0"/>
        <v>#DIV/0!</v>
      </c>
      <c r="BT51" s="25" t="e">
        <f t="shared" si="0"/>
        <v>#DIV/0!</v>
      </c>
      <c r="BU51" s="25">
        <f t="shared" si="0"/>
        <v>-0.49236938085821941</v>
      </c>
      <c r="BV51" s="25">
        <f t="shared" si="0"/>
        <v>1.1276170603164157</v>
      </c>
      <c r="BW51" s="25" t="e">
        <f t="shared" si="0"/>
        <v>#DIV/0!</v>
      </c>
      <c r="BX51" s="25" t="e">
        <f t="shared" si="0"/>
        <v>#DIV/0!</v>
      </c>
      <c r="BY51" s="26" t="e">
        <f t="shared" si="0"/>
        <v>#DIV/0!</v>
      </c>
    </row>
    <row r="52" spans="1:77" x14ac:dyDescent="0.45">
      <c r="A52" s="20" t="s">
        <v>85</v>
      </c>
      <c r="L52">
        <f t="shared" ref="L52:W52" si="3">COUNTIF(L$2:L$12,"&gt;1.96") +COUNTIF(L$2:L$12,"&lt;-1.96")</f>
        <v>6</v>
      </c>
      <c r="M52">
        <f t="shared" si="3"/>
        <v>6</v>
      </c>
      <c r="N52">
        <f t="shared" si="3"/>
        <v>6</v>
      </c>
      <c r="O52">
        <f t="shared" si="3"/>
        <v>4</v>
      </c>
      <c r="P52">
        <f t="shared" si="3"/>
        <v>5</v>
      </c>
      <c r="Q52">
        <f t="shared" si="3"/>
        <v>6</v>
      </c>
      <c r="R52">
        <f t="shared" si="3"/>
        <v>7</v>
      </c>
      <c r="S52">
        <f t="shared" si="3"/>
        <v>6</v>
      </c>
      <c r="T52">
        <f t="shared" si="3"/>
        <v>7</v>
      </c>
      <c r="U52">
        <f t="shared" si="3"/>
        <v>6</v>
      </c>
      <c r="V52">
        <f t="shared" si="3"/>
        <v>6</v>
      </c>
      <c r="W52">
        <f t="shared" si="3"/>
        <v>5</v>
      </c>
      <c r="AA52">
        <f>COUNTIF(AA$2:AA$12,"&gt;1.96") +COUNTIF(AA$2:AA$12,"&lt;-1.96")</f>
        <v>7</v>
      </c>
      <c r="AB52">
        <f t="shared" ref="AB52:AL52" si="4">COUNTIF(AB$2:AB$12,"&gt;1.96") +COUNTIF(AB$2:AB$12,"&lt;-1.96")</f>
        <v>6</v>
      </c>
      <c r="AC52">
        <f t="shared" si="4"/>
        <v>6</v>
      </c>
      <c r="AD52">
        <f t="shared" si="4"/>
        <v>4</v>
      </c>
      <c r="AE52">
        <f t="shared" si="4"/>
        <v>5</v>
      </c>
      <c r="AF52">
        <f t="shared" si="4"/>
        <v>6</v>
      </c>
      <c r="AG52">
        <f t="shared" si="4"/>
        <v>7</v>
      </c>
      <c r="AH52">
        <f t="shared" si="4"/>
        <v>6</v>
      </c>
      <c r="AI52">
        <f t="shared" si="4"/>
        <v>7</v>
      </c>
      <c r="AJ52">
        <f t="shared" si="4"/>
        <v>6</v>
      </c>
      <c r="AK52">
        <f t="shared" si="4"/>
        <v>6</v>
      </c>
      <c r="AL52">
        <f t="shared" si="4"/>
        <v>5</v>
      </c>
      <c r="BM52" t="s">
        <v>45</v>
      </c>
      <c r="BN52">
        <f t="shared" si="2"/>
        <v>0.40886</v>
      </c>
      <c r="BO52" s="24">
        <f t="shared" si="1"/>
        <v>-6.6461524456950208E-2</v>
      </c>
      <c r="BP52" s="25" t="e">
        <f t="shared" si="0"/>
        <v>#VALUE!</v>
      </c>
      <c r="BQ52" s="25">
        <f t="shared" si="0"/>
        <v>0.35894887660572689</v>
      </c>
      <c r="BR52" s="25">
        <f t="shared" si="0"/>
        <v>-0.34742810916547062</v>
      </c>
      <c r="BS52" s="25" t="e">
        <f t="shared" si="0"/>
        <v>#DIV/0!</v>
      </c>
      <c r="BT52" s="25" t="e">
        <f t="shared" si="0"/>
        <v>#DIV/0!</v>
      </c>
      <c r="BU52" s="25">
        <f t="shared" si="0"/>
        <v>0.22253681959473545</v>
      </c>
      <c r="BV52" s="25">
        <f t="shared" si="0"/>
        <v>-0.50965052677765643</v>
      </c>
      <c r="BW52" s="25" t="e">
        <f t="shared" si="0"/>
        <v>#DIV/0!</v>
      </c>
      <c r="BX52" s="25" t="e">
        <f t="shared" si="0"/>
        <v>#DIV/0!</v>
      </c>
      <c r="BY52" s="26" t="e">
        <f t="shared" si="0"/>
        <v>#DIV/0!</v>
      </c>
    </row>
    <row r="53" spans="1:77" ht="14.65" thickBot="1" x14ac:dyDescent="0.5">
      <c r="A53" s="20" t="s">
        <v>86</v>
      </c>
      <c r="L53">
        <f t="shared" ref="L53:W53" si="5">COUNTIF(L$13:L$23,"&gt;1.96") +COUNTIF(L$13:L$23,"&lt;-1.96")</f>
        <v>6</v>
      </c>
      <c r="M53">
        <f t="shared" si="5"/>
        <v>6</v>
      </c>
      <c r="N53">
        <f t="shared" si="5"/>
        <v>5</v>
      </c>
      <c r="O53">
        <f t="shared" si="5"/>
        <v>6</v>
      </c>
      <c r="P53">
        <f t="shared" si="5"/>
        <v>5</v>
      </c>
      <c r="Q53">
        <f t="shared" si="5"/>
        <v>5</v>
      </c>
      <c r="R53">
        <f t="shared" si="5"/>
        <v>6</v>
      </c>
      <c r="S53">
        <f t="shared" si="5"/>
        <v>5</v>
      </c>
      <c r="T53">
        <f t="shared" si="5"/>
        <v>5</v>
      </c>
      <c r="U53">
        <f t="shared" si="5"/>
        <v>6</v>
      </c>
      <c r="V53">
        <f t="shared" si="5"/>
        <v>6</v>
      </c>
      <c r="W53">
        <f t="shared" si="5"/>
        <v>6</v>
      </c>
      <c r="AA53">
        <f>COUNTIF(AA$13:AA$23,"&gt;1.96") +COUNTIF(AA$13:AA$23,"&lt;-1.96")</f>
        <v>6</v>
      </c>
      <c r="AB53">
        <f t="shared" ref="AB53:AL53" si="6">COUNTIF(AB$13:AB$23,"&gt;1.96") +COUNTIF(AB$13:AB$23,"&lt;-1.96")</f>
        <v>6</v>
      </c>
      <c r="AC53">
        <f>COUNTIF(AC$13:AC$23,"&gt;1.96") +COUNTIF(AC$13:AC$23,"&lt;-1.96")</f>
        <v>5</v>
      </c>
      <c r="AD53">
        <f t="shared" si="6"/>
        <v>6</v>
      </c>
      <c r="AE53">
        <f t="shared" si="6"/>
        <v>5</v>
      </c>
      <c r="AF53">
        <f t="shared" si="6"/>
        <v>5</v>
      </c>
      <c r="AG53">
        <f t="shared" si="6"/>
        <v>6</v>
      </c>
      <c r="AH53">
        <f>COUNTIF(AH$13:AH$23,"&gt;1.96") +COUNTIF(AH$13:AH$23,"&lt;-1.96")</f>
        <v>5</v>
      </c>
      <c r="AI53">
        <f t="shared" si="6"/>
        <v>4</v>
      </c>
      <c r="AJ53">
        <f t="shared" si="6"/>
        <v>6</v>
      </c>
      <c r="AK53">
        <f t="shared" si="6"/>
        <v>6</v>
      </c>
      <c r="AL53">
        <f t="shared" si="6"/>
        <v>6</v>
      </c>
      <c r="BM53" t="s">
        <v>47</v>
      </c>
      <c r="BN53">
        <f t="shared" si="2"/>
        <v>-1.0027980000000001</v>
      </c>
      <c r="BO53" s="27">
        <f t="shared" si="1"/>
        <v>0.16300808052238114</v>
      </c>
      <c r="BP53" s="28" t="e">
        <f t="shared" si="0"/>
        <v>#VALUE!</v>
      </c>
      <c r="BQ53" s="28">
        <f t="shared" si="0"/>
        <v>-0.88038256508944313</v>
      </c>
      <c r="BR53" s="28">
        <f t="shared" si="0"/>
        <v>0.8521259429020096</v>
      </c>
      <c r="BS53" s="28" t="e">
        <f t="shared" si="0"/>
        <v>#DIV/0!</v>
      </c>
      <c r="BT53" s="28" t="e">
        <f t="shared" si="0"/>
        <v>#DIV/0!</v>
      </c>
      <c r="BU53" s="28">
        <f t="shared" si="0"/>
        <v>-0.54580902415487342</v>
      </c>
      <c r="BV53" s="28">
        <f t="shared" si="0"/>
        <v>1.2500037395479635</v>
      </c>
      <c r="BW53" s="28" t="e">
        <f t="shared" si="0"/>
        <v>#DIV/0!</v>
      </c>
      <c r="BX53" s="28" t="e">
        <f t="shared" si="0"/>
        <v>#DIV/0!</v>
      </c>
      <c r="BY53" s="29" t="e">
        <f t="shared" si="0"/>
        <v>#DIV/0!</v>
      </c>
    </row>
    <row r="54" spans="1:77" ht="14.65" thickBot="1" x14ac:dyDescent="0.5"/>
    <row r="55" spans="1:77" x14ac:dyDescent="0.45">
      <c r="AA55" s="21" t="s">
        <v>70</v>
      </c>
      <c r="AB55" s="22" t="s">
        <v>70</v>
      </c>
      <c r="AC55" s="22" t="s">
        <v>70</v>
      </c>
      <c r="AD55" s="22" t="s">
        <v>70</v>
      </c>
      <c r="AE55" s="22" t="s">
        <v>70</v>
      </c>
      <c r="AF55" s="22" t="s">
        <v>70</v>
      </c>
      <c r="AG55" s="22" t="s">
        <v>70</v>
      </c>
      <c r="AH55" s="22" t="s">
        <v>70</v>
      </c>
      <c r="AI55" s="22" t="s">
        <v>70</v>
      </c>
      <c r="AJ55" s="22" t="s">
        <v>70</v>
      </c>
      <c r="AK55" s="22" t="s">
        <v>70</v>
      </c>
      <c r="AL55" s="23" t="s">
        <v>70</v>
      </c>
      <c r="BM55" t="s">
        <v>88</v>
      </c>
    </row>
    <row r="56" spans="1:77" ht="21" x14ac:dyDescent="0.45">
      <c r="A56" s="20" t="s">
        <v>0</v>
      </c>
      <c r="K56" t="s">
        <v>0</v>
      </c>
      <c r="L56">
        <v>6.2601389999999997</v>
      </c>
      <c r="M56" t="s">
        <v>1</v>
      </c>
      <c r="N56">
        <v>6.2285820000000003</v>
      </c>
      <c r="O56">
        <v>5.4366139999999996</v>
      </c>
      <c r="P56">
        <v>6.5881340000000002</v>
      </c>
      <c r="Q56">
        <v>5.8494729999999997</v>
      </c>
      <c r="R56">
        <v>6.558268</v>
      </c>
      <c r="S56">
        <v>5.9685990000000002</v>
      </c>
      <c r="T56">
        <v>5.9442640000000004</v>
      </c>
      <c r="U56">
        <v>6.3064030000000004</v>
      </c>
      <c r="V56">
        <v>6.25901</v>
      </c>
      <c r="W56">
        <v>6.6074330000000003</v>
      </c>
      <c r="Y56" s="100" t="s">
        <v>84</v>
      </c>
      <c r="Z56" s="39" t="s">
        <v>0</v>
      </c>
      <c r="AA56" s="24">
        <v>-6.189489</v>
      </c>
      <c r="AB56" s="49" t="s">
        <v>1</v>
      </c>
      <c r="AC56" s="52">
        <v>-6.1518300000000004</v>
      </c>
      <c r="AD56" s="52">
        <v>-5.3710129999999996</v>
      </c>
      <c r="AE56" s="52">
        <v>-6.5216659999999997</v>
      </c>
      <c r="AF56" s="52">
        <v>-5.7967050000000002</v>
      </c>
      <c r="AG56" s="52">
        <v>-6.4990990000000002</v>
      </c>
      <c r="AH56" s="52">
        <v>-5.9154790000000004</v>
      </c>
      <c r="AI56" s="52">
        <v>-5.9009559999999999</v>
      </c>
      <c r="AJ56" s="52">
        <v>-6.2391990000000002</v>
      </c>
      <c r="AK56" s="52">
        <v>-6.25901</v>
      </c>
      <c r="AL56" s="54">
        <v>-6.5430169999999999</v>
      </c>
      <c r="BO56" t="s">
        <v>27</v>
      </c>
      <c r="BP56" t="s">
        <v>29</v>
      </c>
      <c r="BQ56" t="s">
        <v>31</v>
      </c>
      <c r="BR56" t="s">
        <v>33</v>
      </c>
      <c r="BS56" t="s">
        <v>35</v>
      </c>
      <c r="BT56" t="s">
        <v>37</v>
      </c>
      <c r="BU56" t="s">
        <v>39</v>
      </c>
      <c r="BV56" t="s">
        <v>41</v>
      </c>
      <c r="BW56" t="s">
        <v>43</v>
      </c>
      <c r="BX56" t="s">
        <v>45</v>
      </c>
      <c r="BY56" t="s">
        <v>47</v>
      </c>
    </row>
    <row r="57" spans="1:77" ht="21.4" thickBot="1" x14ac:dyDescent="0.5">
      <c r="A57" s="20" t="s">
        <v>49</v>
      </c>
      <c r="K57" t="s">
        <v>49</v>
      </c>
      <c r="L57">
        <v>9.2704999999999996E-2</v>
      </c>
      <c r="M57">
        <v>7.0957999999999993E-2</v>
      </c>
      <c r="N57" t="s">
        <v>1</v>
      </c>
      <c r="O57">
        <v>5.774E-2</v>
      </c>
      <c r="P57">
        <v>6.8428000000000003E-2</v>
      </c>
      <c r="Q57">
        <v>3.3530999999999998E-2</v>
      </c>
      <c r="R57">
        <v>0.11808</v>
      </c>
      <c r="S57">
        <v>2.9492000000000001E-2</v>
      </c>
      <c r="T57">
        <v>0.13009499999999999</v>
      </c>
      <c r="U57">
        <v>0.169408</v>
      </c>
      <c r="V57">
        <v>0.156859</v>
      </c>
      <c r="W57">
        <v>-0.33139000000000002</v>
      </c>
      <c r="Y57" s="100"/>
      <c r="Z57" s="39" t="s">
        <v>49</v>
      </c>
      <c r="AA57" s="24">
        <v>-9.4254000000000004E-2</v>
      </c>
      <c r="AB57" s="52">
        <v>-7.2620000000000004E-2</v>
      </c>
      <c r="AC57" s="49" t="s">
        <v>1</v>
      </c>
      <c r="AD57" s="52">
        <v>-5.9193000000000003E-2</v>
      </c>
      <c r="AE57" s="30">
        <v>-6.8401000000000003E-2</v>
      </c>
      <c r="AF57" s="52">
        <v>-4.1070000000000002E-2</v>
      </c>
      <c r="AG57" s="30">
        <v>-0.120486</v>
      </c>
      <c r="AH57" s="30">
        <v>-3.1928999999999999E-2</v>
      </c>
      <c r="AI57" s="30">
        <v>-0.13231000000000001</v>
      </c>
      <c r="AJ57" s="30">
        <v>-0.17144300000000001</v>
      </c>
      <c r="AK57" s="30">
        <v>-0.156859</v>
      </c>
      <c r="AL57" s="54">
        <v>0.32279099999999999</v>
      </c>
      <c r="BO57">
        <f t="array" ref="BO57:BY57">TRANSPOSE(BN58:BN68)</f>
        <v>-6.5430169999999999</v>
      </c>
      <c r="BP57">
        <v>0.32279099999999999</v>
      </c>
      <c r="BQ57">
        <v>1.017555</v>
      </c>
      <c r="BR57">
        <v>-0.93790099999999998</v>
      </c>
      <c r="BS57">
        <v>1.8443419999999999</v>
      </c>
      <c r="BT57">
        <v>-0.30482900000000002</v>
      </c>
      <c r="BU57">
        <v>0.38277699999999998</v>
      </c>
      <c r="BV57">
        <v>0.44886700000000002</v>
      </c>
      <c r="BW57">
        <v>-0.72001499999999996</v>
      </c>
      <c r="BX57">
        <v>0.51604399999999995</v>
      </c>
      <c r="BY57" t="str">
        <v>NaN</v>
      </c>
    </row>
    <row r="58" spans="1:77" ht="21" x14ac:dyDescent="0.45">
      <c r="A58" s="20" t="s">
        <v>50</v>
      </c>
      <c r="K58" t="s">
        <v>50</v>
      </c>
      <c r="L58">
        <v>-1.108751</v>
      </c>
      <c r="M58">
        <v>-1.0271619999999999</v>
      </c>
      <c r="N58">
        <v>-1.1275299999999999</v>
      </c>
      <c r="O58" t="s">
        <v>1</v>
      </c>
      <c r="P58">
        <v>-1.0187390000000001</v>
      </c>
      <c r="Q58">
        <v>-1.0715760000000001</v>
      </c>
      <c r="R58">
        <v>-1.0918350000000001</v>
      </c>
      <c r="S58">
        <v>-1.018362</v>
      </c>
      <c r="T58">
        <v>-1.1380600000000001</v>
      </c>
      <c r="U58">
        <v>-0.91624700000000003</v>
      </c>
      <c r="V58">
        <v>-1.0745389999999999</v>
      </c>
      <c r="W58">
        <v>-1.010114</v>
      </c>
      <c r="Y58" s="100"/>
      <c r="Z58" s="39" t="s">
        <v>50</v>
      </c>
      <c r="AA58" s="24">
        <v>1.1173900000000001</v>
      </c>
      <c r="AB58" s="52">
        <v>1.036351</v>
      </c>
      <c r="AC58" s="52">
        <v>1.1390480000000001</v>
      </c>
      <c r="AD58" s="49" t="s">
        <v>1</v>
      </c>
      <c r="AE58" s="52">
        <v>1.0216769999999999</v>
      </c>
      <c r="AF58" s="30">
        <v>1.081661</v>
      </c>
      <c r="AG58" s="30">
        <v>1.0996790000000001</v>
      </c>
      <c r="AH58" s="52">
        <v>1.024759</v>
      </c>
      <c r="AI58" s="30">
        <v>1.140088</v>
      </c>
      <c r="AJ58" s="52">
        <v>0.92462599999999995</v>
      </c>
      <c r="AK58" s="52">
        <v>1.0745389999999999</v>
      </c>
      <c r="AL58" s="54">
        <v>1.017555</v>
      </c>
      <c r="BM58" t="s">
        <v>27</v>
      </c>
      <c r="BN58">
        <f>AL56</f>
        <v>-6.5430169999999999</v>
      </c>
      <c r="BO58" s="21">
        <f>$BN58/BO$57</f>
        <v>1</v>
      </c>
      <c r="BP58" s="22">
        <f t="shared" ref="BP58:BY68" si="7">$BN58/BP$57</f>
        <v>-20.270134545263033</v>
      </c>
      <c r="BQ58" s="22">
        <f t="shared" si="7"/>
        <v>-6.4301359631666104</v>
      </c>
      <c r="BR58" s="22">
        <f t="shared" si="7"/>
        <v>6.976234165439636</v>
      </c>
      <c r="BS58" s="22">
        <f t="shared" si="7"/>
        <v>-3.5476158977022698</v>
      </c>
      <c r="BT58" s="22">
        <f t="shared" si="7"/>
        <v>21.46454897663936</v>
      </c>
      <c r="BU58" s="22">
        <f t="shared" si="7"/>
        <v>-17.093547940445742</v>
      </c>
      <c r="BV58" s="22">
        <f t="shared" si="7"/>
        <v>-14.576738766717089</v>
      </c>
      <c r="BW58" s="22">
        <f t="shared" si="7"/>
        <v>9.0873342916467017</v>
      </c>
      <c r="BX58" s="22">
        <f t="shared" si="7"/>
        <v>-12.679184333118883</v>
      </c>
      <c r="BY58" s="23" t="e">
        <f t="shared" si="7"/>
        <v>#VALUE!</v>
      </c>
    </row>
    <row r="59" spans="1:77" ht="21" x14ac:dyDescent="0.45">
      <c r="A59" s="20" t="s">
        <v>51</v>
      </c>
      <c r="K59" t="s">
        <v>51</v>
      </c>
      <c r="L59">
        <v>1.1171580000000001</v>
      </c>
      <c r="M59">
        <v>1.132285</v>
      </c>
      <c r="N59">
        <v>1.156625</v>
      </c>
      <c r="O59">
        <v>1.0176190000000001</v>
      </c>
      <c r="P59" t="s">
        <v>1</v>
      </c>
      <c r="Q59">
        <v>0.88966299999999998</v>
      </c>
      <c r="R59">
        <v>1.1270020000000001</v>
      </c>
      <c r="S59">
        <v>1.0138720000000001</v>
      </c>
      <c r="T59">
        <v>1.2663260000000001</v>
      </c>
      <c r="U59">
        <v>1.0602119999999999</v>
      </c>
      <c r="V59">
        <v>1.174261</v>
      </c>
      <c r="W59">
        <v>0.912497</v>
      </c>
      <c r="Y59" s="100"/>
      <c r="Z59" s="39" t="s">
        <v>51</v>
      </c>
      <c r="AA59" s="24">
        <v>-1.13544</v>
      </c>
      <c r="AB59" s="52">
        <v>-1.1502479999999999</v>
      </c>
      <c r="AC59" s="30">
        <v>-1.1768190000000001</v>
      </c>
      <c r="AD59" s="52">
        <v>-1.034616</v>
      </c>
      <c r="AE59" s="49" t="s">
        <v>1</v>
      </c>
      <c r="AF59" s="52">
        <v>-0.91774999999999995</v>
      </c>
      <c r="AG59" s="30">
        <v>-1.1457539999999999</v>
      </c>
      <c r="AH59" s="30">
        <v>-1.031204</v>
      </c>
      <c r="AI59" s="30">
        <v>-1.281558</v>
      </c>
      <c r="AJ59" s="30">
        <v>-1.0775189999999999</v>
      </c>
      <c r="AK59" s="30">
        <v>-1.174261</v>
      </c>
      <c r="AL59" s="46">
        <v>-0.93790099999999998</v>
      </c>
      <c r="BM59" t="s">
        <v>29</v>
      </c>
      <c r="BN59">
        <f t="shared" ref="BN59:BN68" si="8">AL57</f>
        <v>0.32279099999999999</v>
      </c>
      <c r="BO59" s="24">
        <f t="shared" ref="BO59:BO68" si="9">$BN59/BO$57</f>
        <v>-4.9333663660051624E-2</v>
      </c>
      <c r="BP59" s="25">
        <f t="shared" si="7"/>
        <v>1</v>
      </c>
      <c r="BQ59" s="25">
        <f t="shared" si="7"/>
        <v>0.31722216489526367</v>
      </c>
      <c r="BR59" s="25">
        <f t="shared" si="7"/>
        <v>-0.34416318993155992</v>
      </c>
      <c r="BS59" s="25">
        <f t="shared" si="7"/>
        <v>0.17501688949229591</v>
      </c>
      <c r="BT59" s="25">
        <f t="shared" si="7"/>
        <v>-1.0589248398282316</v>
      </c>
      <c r="BU59" s="25">
        <f t="shared" si="7"/>
        <v>0.8432873448509185</v>
      </c>
      <c r="BV59" s="25">
        <f t="shared" si="7"/>
        <v>0.71912392757765664</v>
      </c>
      <c r="BW59" s="25">
        <f t="shared" si="7"/>
        <v>-0.44831149351055188</v>
      </c>
      <c r="BX59" s="25">
        <f t="shared" si="7"/>
        <v>0.62551061537388286</v>
      </c>
      <c r="BY59" s="26" t="e">
        <f t="shared" si="7"/>
        <v>#VALUE!</v>
      </c>
    </row>
    <row r="60" spans="1:77" ht="21" x14ac:dyDescent="0.45">
      <c r="A60" s="20" t="s">
        <v>52</v>
      </c>
      <c r="K60" t="s">
        <v>52</v>
      </c>
      <c r="L60">
        <v>-1.740299</v>
      </c>
      <c r="M60">
        <v>-1.7132510000000001</v>
      </c>
      <c r="N60">
        <v>-1.8546240000000001</v>
      </c>
      <c r="O60">
        <v>-1.821464</v>
      </c>
      <c r="P60">
        <v>-1.4901500000000001</v>
      </c>
      <c r="Q60" t="s">
        <v>1</v>
      </c>
      <c r="R60">
        <v>-1.725935</v>
      </c>
      <c r="S60">
        <v>-1.8684449999999999</v>
      </c>
      <c r="T60">
        <v>-2.0779960000000002</v>
      </c>
      <c r="U60">
        <v>-1.8813279999999999</v>
      </c>
      <c r="V60">
        <v>-1.59331</v>
      </c>
      <c r="W60">
        <v>-1.8731739999999999</v>
      </c>
      <c r="Y60" s="100"/>
      <c r="Z60" s="39" t="s">
        <v>52</v>
      </c>
      <c r="AA60" s="24">
        <v>1.716332</v>
      </c>
      <c r="AB60" s="52">
        <v>1.689764</v>
      </c>
      <c r="AC60" s="52">
        <v>1.837269</v>
      </c>
      <c r="AD60" s="30">
        <v>1.7961590000000001</v>
      </c>
      <c r="AE60" s="52">
        <v>1.4582679999999999</v>
      </c>
      <c r="AF60" s="49" t="s">
        <v>1</v>
      </c>
      <c r="AG60" s="30">
        <v>1.700402</v>
      </c>
      <c r="AH60" s="52">
        <v>1.843985</v>
      </c>
      <c r="AI60" s="30">
        <v>2.0251579999999998</v>
      </c>
      <c r="AJ60" s="52">
        <v>1.8590990000000001</v>
      </c>
      <c r="AK60" s="52">
        <v>1.59331</v>
      </c>
      <c r="AL60" s="46">
        <v>1.8443419999999999</v>
      </c>
      <c r="AO60" t="s">
        <v>141</v>
      </c>
      <c r="AP60" t="s">
        <v>142</v>
      </c>
      <c r="AQ60" t="s">
        <v>143</v>
      </c>
      <c r="AR60">
        <f t="array" ref="AR60:BA60">TRANSPOSE(AO61:AO70)</f>
        <v>-4.1070000000000002E-2</v>
      </c>
      <c r="AS60">
        <v>1.081661</v>
      </c>
      <c r="AT60">
        <v>-0.91774999999999995</v>
      </c>
      <c r="AU60" t="str">
        <v>NaN</v>
      </c>
      <c r="AV60">
        <v>-0.22132299999999999</v>
      </c>
      <c r="AW60">
        <v>0.394762</v>
      </c>
      <c r="AX60">
        <v>1.416609</v>
      </c>
      <c r="AY60">
        <v>-1.001649</v>
      </c>
      <c r="AZ60">
        <v>0.39916499999999999</v>
      </c>
      <c r="BA60">
        <v>-1.2616959999999999</v>
      </c>
      <c r="BM60" t="s">
        <v>31</v>
      </c>
      <c r="BN60">
        <f t="shared" si="8"/>
        <v>1.017555</v>
      </c>
      <c r="BO60" s="24">
        <f t="shared" si="9"/>
        <v>-0.15551770689270714</v>
      </c>
      <c r="BP60" s="25">
        <f t="shared" si="7"/>
        <v>3.1523648428859539</v>
      </c>
      <c r="BQ60" s="25">
        <f t="shared" si="7"/>
        <v>1</v>
      </c>
      <c r="BR60" s="25">
        <f t="shared" si="7"/>
        <v>-1.0849279401557308</v>
      </c>
      <c r="BS60" s="25">
        <f t="shared" si="7"/>
        <v>0.55171708934676977</v>
      </c>
      <c r="BT60" s="25">
        <f t="shared" si="7"/>
        <v>-3.3381174363331572</v>
      </c>
      <c r="BU60" s="25">
        <f t="shared" si="7"/>
        <v>2.6583493783586789</v>
      </c>
      <c r="BV60" s="25">
        <f t="shared" si="7"/>
        <v>2.2669409869738697</v>
      </c>
      <c r="BW60" s="25">
        <f t="shared" si="7"/>
        <v>-1.4132413908043584</v>
      </c>
      <c r="BX60" s="25">
        <f t="shared" si="7"/>
        <v>1.9718376727565867</v>
      </c>
      <c r="BY60" s="26" t="e">
        <f t="shared" si="7"/>
        <v>#VALUE!</v>
      </c>
    </row>
    <row r="61" spans="1:77" ht="21" x14ac:dyDescent="0.45">
      <c r="A61" s="20" t="s">
        <v>53</v>
      </c>
      <c r="K61" t="s">
        <v>53</v>
      </c>
      <c r="L61">
        <v>0.65085400000000004</v>
      </c>
      <c r="M61">
        <v>1.0099590000000001</v>
      </c>
      <c r="N61">
        <v>0.76556999999999997</v>
      </c>
      <c r="O61">
        <v>0.27793000000000001</v>
      </c>
      <c r="P61">
        <v>0.80201199999999995</v>
      </c>
      <c r="Q61">
        <v>0.19281400000000001</v>
      </c>
      <c r="R61" t="s">
        <v>1</v>
      </c>
      <c r="S61">
        <v>0.52443200000000001</v>
      </c>
      <c r="T61">
        <v>0.43131000000000003</v>
      </c>
      <c r="U61">
        <v>0.66317000000000004</v>
      </c>
      <c r="V61">
        <v>0.85074899999999998</v>
      </c>
      <c r="W61">
        <v>0.283335</v>
      </c>
      <c r="Y61" s="100"/>
      <c r="Z61" s="39" t="s">
        <v>53</v>
      </c>
      <c r="AA61" s="24">
        <v>-0.67991599999999996</v>
      </c>
      <c r="AB61" s="30">
        <v>-1.034775</v>
      </c>
      <c r="AC61" s="30">
        <v>-0.80223599999999995</v>
      </c>
      <c r="AD61" s="30">
        <v>-0.30420900000000001</v>
      </c>
      <c r="AE61" s="30">
        <v>-0.84121599999999996</v>
      </c>
      <c r="AF61" s="30">
        <v>-0.22132299999999999</v>
      </c>
      <c r="AG61" s="49" t="s">
        <v>1</v>
      </c>
      <c r="AH61" s="30">
        <v>-0.54161999999999999</v>
      </c>
      <c r="AI61" s="30">
        <v>-0.45877099999999998</v>
      </c>
      <c r="AJ61" s="30">
        <v>-0.69475200000000004</v>
      </c>
      <c r="AK61" s="30">
        <v>-0.85074899999999998</v>
      </c>
      <c r="AL61" s="46">
        <v>-0.30482900000000002</v>
      </c>
      <c r="AO61">
        <f>AF57</f>
        <v>-4.1070000000000002E-2</v>
      </c>
      <c r="AP61">
        <f>AF3</f>
        <v>-0.1976</v>
      </c>
      <c r="AQ61">
        <f>AO61/AP61</f>
        <v>0.20784412955465589</v>
      </c>
      <c r="AR61">
        <f>(AR$60-$AO61)/$AQ61</f>
        <v>0</v>
      </c>
      <c r="AS61">
        <f t="shared" ref="AS61:BA70" si="10">(AS$60-$AO61)/$AQ61</f>
        <v>5.4017931726320905</v>
      </c>
      <c r="AT61">
        <f t="shared" si="10"/>
        <v>-4.2179685415144865</v>
      </c>
      <c r="AU61" t="e">
        <f t="shared" si="10"/>
        <v>#VALUE!</v>
      </c>
      <c r="AV61">
        <f t="shared" si="10"/>
        <v>-0.86725085950815672</v>
      </c>
      <c r="AW61">
        <f t="shared" si="10"/>
        <v>2.0969175359142924</v>
      </c>
      <c r="AX61">
        <f t="shared" si="10"/>
        <v>7.0133277428780119</v>
      </c>
      <c r="AY61">
        <f t="shared" si="10"/>
        <v>-4.6216316143170193</v>
      </c>
      <c r="AZ61">
        <f t="shared" si="10"/>
        <v>2.1181016800584365</v>
      </c>
      <c r="BA61">
        <f t="shared" si="10"/>
        <v>-5.8727951692232763</v>
      </c>
      <c r="BM61" t="s">
        <v>33</v>
      </c>
      <c r="BN61">
        <f t="shared" si="8"/>
        <v>-0.93790099999999998</v>
      </c>
      <c r="BO61" s="24">
        <f t="shared" si="9"/>
        <v>0.14334381218939216</v>
      </c>
      <c r="BP61" s="25">
        <f t="shared" si="7"/>
        <v>-2.9055983593098942</v>
      </c>
      <c r="BQ61" s="25">
        <f t="shared" si="7"/>
        <v>-0.92172020185641068</v>
      </c>
      <c r="BR61" s="25">
        <f t="shared" si="7"/>
        <v>1</v>
      </c>
      <c r="BS61" s="25">
        <f t="shared" si="7"/>
        <v>-0.50852878696033599</v>
      </c>
      <c r="BT61" s="25">
        <f t="shared" si="7"/>
        <v>3.0768102772374015</v>
      </c>
      <c r="BU61" s="25">
        <f t="shared" si="7"/>
        <v>-2.4502543256256253</v>
      </c>
      <c r="BV61" s="25">
        <f t="shared" si="7"/>
        <v>-2.0894853041101262</v>
      </c>
      <c r="BW61" s="25">
        <f t="shared" si="7"/>
        <v>1.3026131400040277</v>
      </c>
      <c r="BX61" s="25">
        <f t="shared" si="7"/>
        <v>-1.8174826177612764</v>
      </c>
      <c r="BY61" s="26" t="e">
        <f t="shared" si="7"/>
        <v>#VALUE!</v>
      </c>
    </row>
    <row r="62" spans="1:77" ht="21" x14ac:dyDescent="0.45">
      <c r="A62" s="20" t="s">
        <v>54</v>
      </c>
      <c r="K62" t="s">
        <v>54</v>
      </c>
      <c r="L62">
        <v>-0.16006999999999999</v>
      </c>
      <c r="M62">
        <v>-0.10444199999999999</v>
      </c>
      <c r="N62">
        <v>3.3437000000000001E-2</v>
      </c>
      <c r="O62">
        <v>1.0888999999999999E-2</v>
      </c>
      <c r="P62">
        <v>-7.6770000000000005E-2</v>
      </c>
      <c r="Q62">
        <v>-0.37951000000000001</v>
      </c>
      <c r="R62">
        <v>-0.115643</v>
      </c>
      <c r="S62" t="s">
        <v>1</v>
      </c>
      <c r="T62">
        <v>-0.201514</v>
      </c>
      <c r="U62">
        <v>0.26546999999999998</v>
      </c>
      <c r="V62">
        <v>-0.39767999999999998</v>
      </c>
      <c r="W62">
        <v>-0.35983100000000001</v>
      </c>
      <c r="Y62" s="100"/>
      <c r="Z62" s="39" t="s">
        <v>54</v>
      </c>
      <c r="AA62" s="24">
        <v>0.172148</v>
      </c>
      <c r="AB62" s="52">
        <v>0.117772</v>
      </c>
      <c r="AC62" s="30">
        <v>-3.0797999999999999E-2</v>
      </c>
      <c r="AD62" s="30">
        <v>1.08E-4</v>
      </c>
      <c r="AE62" s="30">
        <v>7.9787999999999998E-2</v>
      </c>
      <c r="AF62" s="52">
        <v>0.394762</v>
      </c>
      <c r="AG62" s="30">
        <v>0.126716</v>
      </c>
      <c r="AH62" s="49" t="s">
        <v>1</v>
      </c>
      <c r="AI62" s="30">
        <v>0.21529599999999999</v>
      </c>
      <c r="AJ62" s="30">
        <v>-0.25546400000000002</v>
      </c>
      <c r="AK62" s="30">
        <v>0.39767999999999998</v>
      </c>
      <c r="AL62" s="46">
        <v>0.38277699999999998</v>
      </c>
      <c r="AO62">
        <f t="shared" ref="AO62:AO70" si="11">AF58</f>
        <v>1.081661</v>
      </c>
      <c r="AP62">
        <f t="shared" ref="AP62:AP70" si="12">AF4</f>
        <v>3.1229</v>
      </c>
      <c r="AQ62">
        <f t="shared" ref="AQ62:AQ70" si="13">AO62/AP62</f>
        <v>0.34636427679400555</v>
      </c>
      <c r="AR62">
        <f>(AR$60-$AO62)/$AQ62</f>
        <v>-3.2414745839038295</v>
      </c>
      <c r="AS62">
        <f t="shared" si="10"/>
        <v>0</v>
      </c>
      <c r="AT62">
        <f t="shared" si="10"/>
        <v>-5.7725670167455423</v>
      </c>
      <c r="AU62" t="e">
        <f t="shared" si="10"/>
        <v>#VALUE!</v>
      </c>
      <c r="AV62">
        <f t="shared" si="10"/>
        <v>-3.7618891072156617</v>
      </c>
      <c r="AW62">
        <f t="shared" si="10"/>
        <v>-1.9831692989762966</v>
      </c>
      <c r="AX62">
        <f t="shared" si="10"/>
        <v>0.96703968174871802</v>
      </c>
      <c r="AY62">
        <f t="shared" si="10"/>
        <v>-6.0147946528533431</v>
      </c>
      <c r="AZ62">
        <f t="shared" si="10"/>
        <v>-1.9704572489902106</v>
      </c>
      <c r="BA62">
        <f t="shared" si="10"/>
        <v>-6.7655851281501329</v>
      </c>
      <c r="BM62" t="s">
        <v>35</v>
      </c>
      <c r="BN62">
        <f t="shared" si="8"/>
        <v>1.8443419999999999</v>
      </c>
      <c r="BO62" s="24">
        <f t="shared" si="9"/>
        <v>-0.28187944491050537</v>
      </c>
      <c r="BP62" s="25">
        <f t="shared" si="7"/>
        <v>5.7137342738800028</v>
      </c>
      <c r="BQ62" s="25">
        <f t="shared" si="7"/>
        <v>1.8125231559964816</v>
      </c>
      <c r="BR62" s="25">
        <f t="shared" si="7"/>
        <v>-1.9664570141198272</v>
      </c>
      <c r="BS62" s="25">
        <f t="shared" si="7"/>
        <v>1</v>
      </c>
      <c r="BT62" s="25">
        <f t="shared" si="7"/>
        <v>-6.0504151507894584</v>
      </c>
      <c r="BU62" s="25">
        <f t="shared" si="7"/>
        <v>4.8183198050039584</v>
      </c>
      <c r="BV62" s="25">
        <f t="shared" si="7"/>
        <v>4.1088830321676575</v>
      </c>
      <c r="BW62" s="25">
        <f t="shared" si="7"/>
        <v>-2.5615327458455726</v>
      </c>
      <c r="BX62" s="25">
        <f t="shared" si="7"/>
        <v>3.5740014417375265</v>
      </c>
      <c r="BY62" s="26" t="e">
        <f t="shared" si="7"/>
        <v>#VALUE!</v>
      </c>
    </row>
    <row r="63" spans="1:77" ht="21" x14ac:dyDescent="0.45">
      <c r="A63" s="20" t="s">
        <v>55</v>
      </c>
      <c r="K63" t="s">
        <v>55</v>
      </c>
      <c r="L63">
        <v>-0.74378500000000003</v>
      </c>
      <c r="M63">
        <v>-0.63358499999999995</v>
      </c>
      <c r="N63">
        <v>-0.76581699999999997</v>
      </c>
      <c r="O63">
        <v>-0.93921200000000005</v>
      </c>
      <c r="P63">
        <v>-0.87683</v>
      </c>
      <c r="Q63">
        <v>-1.487927</v>
      </c>
      <c r="R63">
        <v>-0.73294599999999999</v>
      </c>
      <c r="S63">
        <v>-0.76064299999999996</v>
      </c>
      <c r="T63" t="s">
        <v>1</v>
      </c>
      <c r="U63">
        <v>-0.76956100000000005</v>
      </c>
      <c r="V63">
        <v>-0.638266</v>
      </c>
      <c r="W63">
        <v>-0.50083900000000003</v>
      </c>
      <c r="Y63" s="100"/>
      <c r="Z63" s="39" t="s">
        <v>55</v>
      </c>
      <c r="AA63" s="24">
        <v>0.67814600000000003</v>
      </c>
      <c r="AB63" s="52">
        <v>0.57079800000000003</v>
      </c>
      <c r="AC63" s="30">
        <v>0.69831600000000005</v>
      </c>
      <c r="AD63" s="30">
        <v>0.87568299999999999</v>
      </c>
      <c r="AE63" s="30">
        <v>0.81598199999999999</v>
      </c>
      <c r="AF63" s="30">
        <v>1.416609</v>
      </c>
      <c r="AG63" s="30">
        <v>0.66740299999999997</v>
      </c>
      <c r="AH63" s="30">
        <v>0.70831699999999997</v>
      </c>
      <c r="AI63" s="49" t="s">
        <v>1</v>
      </c>
      <c r="AJ63" s="52">
        <v>0.707839</v>
      </c>
      <c r="AK63" s="30">
        <v>0.638266</v>
      </c>
      <c r="AL63" s="46">
        <v>0.44886700000000002</v>
      </c>
      <c r="AO63">
        <f t="shared" si="11"/>
        <v>-0.91774999999999995</v>
      </c>
      <c r="AP63">
        <f t="shared" si="12"/>
        <v>-3.2618</v>
      </c>
      <c r="AQ63">
        <f t="shared" si="13"/>
        <v>0.28136305107609294</v>
      </c>
      <c r="AR63">
        <f t="shared" ref="AR63:AR70" si="14">(AR$60-$AO63)/$AQ63</f>
        <v>3.1158320065377278</v>
      </c>
      <c r="AS63">
        <f t="shared" si="10"/>
        <v>7.1061605010078992</v>
      </c>
      <c r="AT63">
        <f t="shared" si="10"/>
        <v>0</v>
      </c>
      <c r="AU63" t="e">
        <f t="shared" si="10"/>
        <v>#VALUE!</v>
      </c>
      <c r="AV63">
        <f t="shared" si="10"/>
        <v>2.4751899630618359</v>
      </c>
      <c r="AW63">
        <f t="shared" si="10"/>
        <v>4.6648342594388446</v>
      </c>
      <c r="AX63">
        <f t="shared" si="10"/>
        <v>8.2966082116044682</v>
      </c>
      <c r="AY63">
        <f t="shared" si="10"/>
        <v>-0.298187696213566</v>
      </c>
      <c r="AZ63">
        <f t="shared" si="10"/>
        <v>4.6804830803595747</v>
      </c>
      <c r="BA63">
        <f t="shared" si="10"/>
        <v>-1.2224277448106782</v>
      </c>
      <c r="BM63" t="s">
        <v>37</v>
      </c>
      <c r="BN63">
        <f t="shared" si="8"/>
        <v>-0.30482900000000002</v>
      </c>
      <c r="BO63" s="24">
        <f t="shared" si="9"/>
        <v>4.658844688925614E-2</v>
      </c>
      <c r="BP63" s="25">
        <f t="shared" si="7"/>
        <v>-0.94435408670006293</v>
      </c>
      <c r="BQ63" s="25">
        <f t="shared" si="7"/>
        <v>-0.29957004781068347</v>
      </c>
      <c r="BR63" s="25">
        <f t="shared" si="7"/>
        <v>0.3250119149035986</v>
      </c>
      <c r="BS63" s="25">
        <f t="shared" si="7"/>
        <v>-0.16527791483358295</v>
      </c>
      <c r="BT63" s="25">
        <f t="shared" si="7"/>
        <v>1</v>
      </c>
      <c r="BU63" s="25">
        <f t="shared" si="7"/>
        <v>-0.79636185037241014</v>
      </c>
      <c r="BV63" s="25">
        <f t="shared" si="7"/>
        <v>-0.67910761985176016</v>
      </c>
      <c r="BW63" s="25">
        <f t="shared" si="7"/>
        <v>0.42336479101129842</v>
      </c>
      <c r="BX63" s="25">
        <f t="shared" si="7"/>
        <v>-0.59070350590259757</v>
      </c>
      <c r="BY63" s="26" t="e">
        <f t="shared" si="7"/>
        <v>#VALUE!</v>
      </c>
    </row>
    <row r="64" spans="1:77" ht="21" x14ac:dyDescent="0.45">
      <c r="A64" s="20" t="s">
        <v>56</v>
      </c>
      <c r="K64" t="s">
        <v>56</v>
      </c>
      <c r="L64">
        <v>0.82074400000000003</v>
      </c>
      <c r="M64">
        <v>0.83723999999999998</v>
      </c>
      <c r="N64">
        <v>0.89901299999999995</v>
      </c>
      <c r="O64">
        <v>0.57575600000000005</v>
      </c>
      <c r="P64">
        <v>0.67668399999999995</v>
      </c>
      <c r="Q64">
        <v>0.98997599999999997</v>
      </c>
      <c r="R64">
        <v>0.85568699999999998</v>
      </c>
      <c r="S64">
        <v>0.58671300000000004</v>
      </c>
      <c r="T64">
        <v>0.87105299999999997</v>
      </c>
      <c r="U64" t="s">
        <v>1</v>
      </c>
      <c r="V64">
        <v>0.89164600000000005</v>
      </c>
      <c r="W64">
        <v>0.70413800000000004</v>
      </c>
      <c r="Y64" s="100"/>
      <c r="Z64" s="39" t="s">
        <v>56</v>
      </c>
      <c r="AA64" s="24">
        <v>-0.82773300000000005</v>
      </c>
      <c r="AB64" s="52">
        <v>-0.84480999999999995</v>
      </c>
      <c r="AC64" s="52">
        <v>-0.90461499999999995</v>
      </c>
      <c r="AD64" s="52">
        <v>-0.58206899999999995</v>
      </c>
      <c r="AE64" s="30">
        <v>-0.68235000000000001</v>
      </c>
      <c r="AF64" s="52">
        <v>-1.001649</v>
      </c>
      <c r="AG64" s="30">
        <v>-0.86355499999999996</v>
      </c>
      <c r="AH64" s="30">
        <v>-0.59744799999999998</v>
      </c>
      <c r="AI64" s="52">
        <v>-0.87919499999999995</v>
      </c>
      <c r="AJ64" s="49" t="s">
        <v>1</v>
      </c>
      <c r="AK64" s="52">
        <v>-0.89164600000000005</v>
      </c>
      <c r="AL64" s="46">
        <v>-0.72001499999999996</v>
      </c>
      <c r="AO64" t="str">
        <f t="shared" si="11"/>
        <v>NaN</v>
      </c>
      <c r="AP64" t="str">
        <f t="shared" si="12"/>
        <v>NaN</v>
      </c>
      <c r="AQ64" t="e">
        <f t="shared" si="13"/>
        <v>#VALUE!</v>
      </c>
      <c r="AR64" t="e">
        <f t="shared" si="14"/>
        <v>#VALUE!</v>
      </c>
      <c r="AS64" t="e">
        <f t="shared" si="10"/>
        <v>#VALUE!</v>
      </c>
      <c r="AT64" t="e">
        <f t="shared" si="10"/>
        <v>#VALUE!</v>
      </c>
      <c r="AU64" t="e">
        <f t="shared" si="10"/>
        <v>#VALUE!</v>
      </c>
      <c r="AV64" t="e">
        <f t="shared" si="10"/>
        <v>#VALUE!</v>
      </c>
      <c r="AW64" t="e">
        <f t="shared" si="10"/>
        <v>#VALUE!</v>
      </c>
      <c r="AX64" t="e">
        <f t="shared" si="10"/>
        <v>#VALUE!</v>
      </c>
      <c r="AY64" t="e">
        <f t="shared" si="10"/>
        <v>#VALUE!</v>
      </c>
      <c r="AZ64" t="e">
        <f t="shared" si="10"/>
        <v>#VALUE!</v>
      </c>
      <c r="BA64" t="e">
        <f t="shared" si="10"/>
        <v>#VALUE!</v>
      </c>
      <c r="BM64" t="s">
        <v>39</v>
      </c>
      <c r="BN64">
        <f t="shared" si="8"/>
        <v>0.38277699999999998</v>
      </c>
      <c r="BO64" s="24">
        <f t="shared" si="9"/>
        <v>-5.8501605604876161E-2</v>
      </c>
      <c r="BP64" s="25">
        <f t="shared" si="7"/>
        <v>1.1858354167247538</v>
      </c>
      <c r="BQ64" s="25">
        <f t="shared" si="7"/>
        <v>0.37617327810290352</v>
      </c>
      <c r="BR64" s="25">
        <f t="shared" si="7"/>
        <v>-0.40812089975381194</v>
      </c>
      <c r="BS64" s="25">
        <f t="shared" si="7"/>
        <v>0.20754122608496689</v>
      </c>
      <c r="BT64" s="25">
        <f t="shared" si="7"/>
        <v>-1.2557105787179039</v>
      </c>
      <c r="BU64" s="25">
        <f t="shared" si="7"/>
        <v>1</v>
      </c>
      <c r="BV64" s="25">
        <f t="shared" si="7"/>
        <v>0.85276262233579203</v>
      </c>
      <c r="BW64" s="25">
        <f t="shared" si="7"/>
        <v>-0.53162364672958207</v>
      </c>
      <c r="BX64" s="25">
        <f t="shared" si="7"/>
        <v>0.74175264124764562</v>
      </c>
      <c r="BY64" s="26" t="e">
        <f t="shared" si="7"/>
        <v>#VALUE!</v>
      </c>
    </row>
    <row r="65" spans="1:77" ht="21" x14ac:dyDescent="0.45">
      <c r="A65" s="20" t="s">
        <v>57</v>
      </c>
      <c r="K65" t="s">
        <v>57</v>
      </c>
      <c r="L65">
        <v>-0.42374299999999998</v>
      </c>
      <c r="M65">
        <v>-0.43134499999999998</v>
      </c>
      <c r="N65">
        <v>-0.39028200000000002</v>
      </c>
      <c r="O65">
        <v>-0.37967099999999998</v>
      </c>
      <c r="P65">
        <v>-0.46476600000000001</v>
      </c>
      <c r="Q65">
        <v>-0.37619200000000003</v>
      </c>
      <c r="R65">
        <v>-0.44372899999999998</v>
      </c>
      <c r="S65">
        <v>-0.45482</v>
      </c>
      <c r="T65">
        <v>-0.65896699999999997</v>
      </c>
      <c r="U65">
        <v>-0.44394899999999998</v>
      </c>
      <c r="V65" t="s">
        <v>1</v>
      </c>
      <c r="W65">
        <v>-0.49286999999999997</v>
      </c>
      <c r="Y65" s="100"/>
      <c r="Z65" s="39" t="s">
        <v>57</v>
      </c>
      <c r="AA65" s="24">
        <v>0.44483099999999998</v>
      </c>
      <c r="AB65" s="52">
        <v>0.45226899999999998</v>
      </c>
      <c r="AC65" s="30">
        <v>0.40886</v>
      </c>
      <c r="AD65" s="52">
        <v>0.40181</v>
      </c>
      <c r="AE65" s="30">
        <v>0.486099</v>
      </c>
      <c r="AF65" s="52">
        <v>0.39916499999999999</v>
      </c>
      <c r="AG65" s="30">
        <v>0.46551700000000001</v>
      </c>
      <c r="AH65" s="30">
        <v>0.47512799999999999</v>
      </c>
      <c r="AI65" s="30">
        <v>0.67861099999999996</v>
      </c>
      <c r="AJ65" s="52">
        <v>0.464586</v>
      </c>
      <c r="AK65" s="49" t="s">
        <v>1</v>
      </c>
      <c r="AL65" s="54">
        <v>0.51604399999999995</v>
      </c>
      <c r="AO65">
        <f t="shared" si="11"/>
        <v>-0.22132299999999999</v>
      </c>
      <c r="AP65">
        <f t="shared" si="12"/>
        <v>-0.2147</v>
      </c>
      <c r="AQ65">
        <f t="shared" si="13"/>
        <v>1.0308476944573823</v>
      </c>
      <c r="AR65">
        <f t="shared" si="14"/>
        <v>0.17485900290525613</v>
      </c>
      <c r="AS65">
        <f t="shared" si="10"/>
        <v>1.2639927382151877</v>
      </c>
      <c r="AT65">
        <f t="shared" si="10"/>
        <v>-0.67558670766255646</v>
      </c>
      <c r="AU65" t="e">
        <f t="shared" si="10"/>
        <v>#VALUE!</v>
      </c>
      <c r="AV65">
        <f t="shared" si="10"/>
        <v>0</v>
      </c>
      <c r="AW65">
        <f t="shared" si="10"/>
        <v>0.59764890906051338</v>
      </c>
      <c r="AX65">
        <f t="shared" si="10"/>
        <v>1.5889175566931588</v>
      </c>
      <c r="AY65">
        <f t="shared" si="10"/>
        <v>-0.75697506449849328</v>
      </c>
      <c r="AZ65">
        <f t="shared" si="10"/>
        <v>0.6019201510913913</v>
      </c>
      <c r="BA65">
        <f t="shared" si="10"/>
        <v>-1.0092402646810319</v>
      </c>
      <c r="BM65" t="s">
        <v>41</v>
      </c>
      <c r="BN65">
        <f t="shared" si="8"/>
        <v>0.44886700000000002</v>
      </c>
      <c r="BO65" s="24">
        <f t="shared" si="9"/>
        <v>-6.8602450520914127E-2</v>
      </c>
      <c r="BP65" s="25">
        <f t="shared" si="7"/>
        <v>1.3905809021936795</v>
      </c>
      <c r="BQ65" s="25">
        <f t="shared" si="7"/>
        <v>0.44112308425588792</v>
      </c>
      <c r="BR65" s="25">
        <f t="shared" si="7"/>
        <v>-0.47858675915688331</v>
      </c>
      <c r="BS65" s="25">
        <f t="shared" si="7"/>
        <v>0.24337514408932837</v>
      </c>
      <c r="BT65" s="25">
        <f t="shared" si="7"/>
        <v>-1.4725206591236397</v>
      </c>
      <c r="BU65" s="25">
        <f t="shared" si="7"/>
        <v>1.1726592768113027</v>
      </c>
      <c r="BV65" s="25">
        <f t="shared" si="7"/>
        <v>1</v>
      </c>
      <c r="BW65" s="25">
        <f t="shared" si="7"/>
        <v>-0.62341340110969912</v>
      </c>
      <c r="BX65" s="25">
        <f t="shared" si="7"/>
        <v>0.86982311585833783</v>
      </c>
      <c r="BY65" s="26" t="e">
        <f t="shared" si="7"/>
        <v>#VALUE!</v>
      </c>
    </row>
    <row r="66" spans="1:77" ht="21.4" thickBot="1" x14ac:dyDescent="0.5">
      <c r="A66" s="20" t="s">
        <v>58</v>
      </c>
      <c r="K66" t="s">
        <v>58</v>
      </c>
      <c r="L66">
        <v>0.96936800000000001</v>
      </c>
      <c r="M66">
        <v>1.0016400000000001</v>
      </c>
      <c r="N66">
        <v>1.0001690000000001</v>
      </c>
      <c r="O66">
        <v>1.0175730000000001</v>
      </c>
      <c r="P66">
        <v>1.363165</v>
      </c>
      <c r="Q66">
        <v>1.271495</v>
      </c>
      <c r="R66">
        <v>0.94576099999999996</v>
      </c>
      <c r="S66">
        <v>0.93722000000000005</v>
      </c>
      <c r="T66">
        <v>1.1290800000000001</v>
      </c>
      <c r="U66">
        <v>0.89979299999999995</v>
      </c>
      <c r="V66">
        <v>1.0987750000000001</v>
      </c>
      <c r="W66" t="s">
        <v>1</v>
      </c>
      <c r="Y66" s="100"/>
      <c r="Z66" s="39" t="s">
        <v>58</v>
      </c>
      <c r="AA66" s="27">
        <v>-0.97106999999999999</v>
      </c>
      <c r="AB66" s="53">
        <v>-1.003374</v>
      </c>
      <c r="AC66" s="53">
        <v>-1.0027980000000001</v>
      </c>
      <c r="AD66" s="53">
        <v>-1.0194879999999999</v>
      </c>
      <c r="AE66" s="45">
        <v>-1.361782</v>
      </c>
      <c r="AF66" s="53">
        <v>-1.2616959999999999</v>
      </c>
      <c r="AG66" s="45">
        <v>-0.94609799999999999</v>
      </c>
      <c r="AH66" s="45">
        <v>-0.943666</v>
      </c>
      <c r="AI66" s="45">
        <v>-1.1314930000000001</v>
      </c>
      <c r="AJ66" s="45">
        <v>-0.90231799999999995</v>
      </c>
      <c r="AK66" s="53">
        <v>-1.0987750000000001</v>
      </c>
      <c r="AL66" s="50" t="s">
        <v>1</v>
      </c>
      <c r="AO66">
        <f t="shared" si="11"/>
        <v>0.394762</v>
      </c>
      <c r="AP66">
        <f t="shared" si="12"/>
        <v>0.75839999999999996</v>
      </c>
      <c r="AQ66">
        <f t="shared" si="13"/>
        <v>0.52051951476793257</v>
      </c>
      <c r="AR66">
        <f t="shared" si="14"/>
        <v>-0.83730194091629884</v>
      </c>
      <c r="AS66">
        <f t="shared" si="10"/>
        <v>1.3196412055871636</v>
      </c>
      <c r="AT66">
        <f t="shared" si="10"/>
        <v>-2.5215423490609528</v>
      </c>
      <c r="AU66" t="e">
        <f t="shared" si="10"/>
        <v>#VALUE!</v>
      </c>
      <c r="AV66">
        <f t="shared" si="10"/>
        <v>-1.1835963542590218</v>
      </c>
      <c r="AW66">
        <f t="shared" si="10"/>
        <v>0</v>
      </c>
      <c r="AX66">
        <f t="shared" si="10"/>
        <v>1.963129087399496</v>
      </c>
      <c r="AY66">
        <f t="shared" si="10"/>
        <v>-2.6827255470384683</v>
      </c>
      <c r="AZ66">
        <f t="shared" si="10"/>
        <v>8.4588567288644608E-3</v>
      </c>
      <c r="BA66">
        <f t="shared" si="10"/>
        <v>-3.1823168065821932</v>
      </c>
      <c r="BM66" t="s">
        <v>43</v>
      </c>
      <c r="BN66">
        <f t="shared" si="8"/>
        <v>-0.72001499999999996</v>
      </c>
      <c r="BO66" s="24">
        <f t="shared" si="9"/>
        <v>0.11004327208686757</v>
      </c>
      <c r="BP66" s="25">
        <f t="shared" si="7"/>
        <v>-2.2305919310017934</v>
      </c>
      <c r="BQ66" s="25">
        <f t="shared" si="7"/>
        <v>-0.70759320135029558</v>
      </c>
      <c r="BR66" s="25">
        <f t="shared" si="7"/>
        <v>0.76768763440917531</v>
      </c>
      <c r="BS66" s="25">
        <f t="shared" si="7"/>
        <v>-0.39039126149054787</v>
      </c>
      <c r="BT66" s="25">
        <f t="shared" si="7"/>
        <v>2.3620292032582197</v>
      </c>
      <c r="BU66" s="25">
        <f t="shared" si="7"/>
        <v>-1.8810299469403857</v>
      </c>
      <c r="BV66" s="25">
        <f t="shared" si="7"/>
        <v>-1.6040720302450391</v>
      </c>
      <c r="BW66" s="25">
        <f t="shared" si="7"/>
        <v>1</v>
      </c>
      <c r="BX66" s="25">
        <f t="shared" si="7"/>
        <v>-1.3952589314089496</v>
      </c>
      <c r="BY66" s="26" t="e">
        <f t="shared" si="7"/>
        <v>#VALUE!</v>
      </c>
    </row>
    <row r="67" spans="1:77" ht="21" x14ac:dyDescent="0.45">
      <c r="A67" s="20" t="s">
        <v>59</v>
      </c>
      <c r="K67" t="s">
        <v>59</v>
      </c>
      <c r="L67">
        <v>-1.0014050000000001</v>
      </c>
      <c r="M67" t="s">
        <v>1</v>
      </c>
      <c r="N67">
        <v>-0.89417800000000003</v>
      </c>
      <c r="O67">
        <v>-0.85031000000000001</v>
      </c>
      <c r="P67">
        <v>-0.990533</v>
      </c>
      <c r="Q67">
        <v>-1.1588510000000001</v>
      </c>
      <c r="R67">
        <v>-0.88536499999999996</v>
      </c>
      <c r="S67">
        <v>-1.048109</v>
      </c>
      <c r="T67">
        <v>-0.96843599999999996</v>
      </c>
      <c r="U67">
        <v>-1.030886</v>
      </c>
      <c r="V67">
        <v>-1.0031699999999999</v>
      </c>
      <c r="W67">
        <v>-0.81311699999999998</v>
      </c>
      <c r="Y67" s="100"/>
      <c r="Z67" s="39" t="s">
        <v>59</v>
      </c>
      <c r="AA67" s="21">
        <v>1.0094240000000001</v>
      </c>
      <c r="AB67" s="51" t="s">
        <v>1</v>
      </c>
      <c r="AC67" s="47">
        <v>0.90299700000000005</v>
      </c>
      <c r="AD67" s="47">
        <v>0.87082099999999996</v>
      </c>
      <c r="AE67" s="47">
        <v>0.99975599999999998</v>
      </c>
      <c r="AF67" s="47">
        <v>1.1475169999999999</v>
      </c>
      <c r="AG67" s="57">
        <v>0.89015599999999995</v>
      </c>
      <c r="AH67" s="47">
        <v>1.0491900000000001</v>
      </c>
      <c r="AI67" s="47">
        <v>0.97143500000000005</v>
      </c>
      <c r="AJ67" s="47">
        <v>1.039196</v>
      </c>
      <c r="AK67" s="47">
        <v>1.0031699999999999</v>
      </c>
      <c r="AL67" s="48">
        <v>0.81567900000000004</v>
      </c>
      <c r="AO67">
        <f t="shared" si="11"/>
        <v>1.416609</v>
      </c>
      <c r="AP67">
        <f t="shared" si="12"/>
        <v>2.8129</v>
      </c>
      <c r="AQ67">
        <f t="shared" si="13"/>
        <v>0.50361157524263211</v>
      </c>
      <c r="AR67">
        <f t="shared" si="14"/>
        <v>-2.894450945250242</v>
      </c>
      <c r="AS67">
        <f t="shared" si="10"/>
        <v>-0.66509194082488543</v>
      </c>
      <c r="AT67">
        <f t="shared" si="10"/>
        <v>-4.6352369857173015</v>
      </c>
      <c r="AU67" t="e">
        <f t="shared" si="10"/>
        <v>#VALUE!</v>
      </c>
      <c r="AV67">
        <f t="shared" si="10"/>
        <v>-3.2523716302804799</v>
      </c>
      <c r="AW67">
        <f t="shared" si="10"/>
        <v>-2.029037953521402</v>
      </c>
      <c r="AX67">
        <f t="shared" si="10"/>
        <v>0</v>
      </c>
      <c r="AY67">
        <f t="shared" si="10"/>
        <v>-4.8018316474058826</v>
      </c>
      <c r="AZ67">
        <f t="shared" si="10"/>
        <v>-2.0202951044360162</v>
      </c>
      <c r="BA67">
        <f t="shared" si="10"/>
        <v>-5.3181958709142751</v>
      </c>
      <c r="BM67" t="s">
        <v>45</v>
      </c>
      <c r="BN67">
        <f t="shared" si="8"/>
        <v>0.51604399999999995</v>
      </c>
      <c r="BO67" s="24">
        <f t="shared" si="9"/>
        <v>-7.8869426749158672E-2</v>
      </c>
      <c r="BP67" s="25">
        <f t="shared" si="7"/>
        <v>1.5986938917132136</v>
      </c>
      <c r="BQ67" s="25">
        <f t="shared" si="7"/>
        <v>0.50714113733409982</v>
      </c>
      <c r="BR67" s="25">
        <f t="shared" si="7"/>
        <v>-0.55021158949611948</v>
      </c>
      <c r="BS67" s="25">
        <f t="shared" si="7"/>
        <v>0.27979843217798001</v>
      </c>
      <c r="BT67" s="25">
        <f t="shared" si="7"/>
        <v>-1.6928966732167869</v>
      </c>
      <c r="BU67" s="25">
        <f t="shared" si="7"/>
        <v>1.3481583271722177</v>
      </c>
      <c r="BV67" s="25">
        <f t="shared" si="7"/>
        <v>1.149659030403215</v>
      </c>
      <c r="BW67" s="25">
        <f t="shared" si="7"/>
        <v>-0.71671284626014731</v>
      </c>
      <c r="BX67" s="25">
        <f t="shared" si="7"/>
        <v>1</v>
      </c>
      <c r="BY67" s="26" t="e">
        <f t="shared" si="7"/>
        <v>#VALUE!</v>
      </c>
    </row>
    <row r="68" spans="1:77" ht="21.4" thickBot="1" x14ac:dyDescent="0.5">
      <c r="A68" s="20" t="s">
        <v>60</v>
      </c>
      <c r="K68" t="s">
        <v>60</v>
      </c>
      <c r="L68">
        <v>-0.89466100000000004</v>
      </c>
      <c r="M68">
        <v>-0.88859999999999995</v>
      </c>
      <c r="N68" t="s">
        <v>1</v>
      </c>
      <c r="O68">
        <v>-0.90535699999999997</v>
      </c>
      <c r="P68">
        <v>-1.1299600000000001</v>
      </c>
      <c r="Q68">
        <v>-1.0015890000000001</v>
      </c>
      <c r="R68">
        <v>-0.90976599999999996</v>
      </c>
      <c r="S68">
        <v>-1.24868</v>
      </c>
      <c r="T68">
        <v>-1.587966</v>
      </c>
      <c r="U68">
        <v>-0.89900899999999995</v>
      </c>
      <c r="V68">
        <v>-0.923767</v>
      </c>
      <c r="W68">
        <v>-1.5345610000000001</v>
      </c>
      <c r="Y68" s="100"/>
      <c r="Z68" s="39" t="s">
        <v>60</v>
      </c>
      <c r="AA68" s="24">
        <v>0.93152599999999997</v>
      </c>
      <c r="AB68" s="30">
        <v>0.92484699999999997</v>
      </c>
      <c r="AC68" s="49" t="s">
        <v>1</v>
      </c>
      <c r="AD68" s="55">
        <v>0.94528100000000004</v>
      </c>
      <c r="AE68" s="55">
        <v>1.158933</v>
      </c>
      <c r="AF68" s="55">
        <v>1.035274</v>
      </c>
      <c r="AG68" s="55">
        <v>0.94683099999999998</v>
      </c>
      <c r="AH68" s="55">
        <v>1.2711269999999999</v>
      </c>
      <c r="AI68" s="55">
        <v>1.617707</v>
      </c>
      <c r="AJ68" s="55">
        <v>0.93568300000000004</v>
      </c>
      <c r="AK68" s="30">
        <v>0.923767</v>
      </c>
      <c r="AL68" s="58">
        <v>1.5568489999999999</v>
      </c>
      <c r="AO68">
        <f t="shared" si="11"/>
        <v>-1.001649</v>
      </c>
      <c r="AP68">
        <f t="shared" si="12"/>
        <v>-2.5516000000000001</v>
      </c>
      <c r="AQ68">
        <f t="shared" si="13"/>
        <v>0.39255721899984325</v>
      </c>
      <c r="AR68">
        <f t="shared" si="14"/>
        <v>2.4469783091681814</v>
      </c>
      <c r="AS68">
        <f t="shared" si="10"/>
        <v>5.3070225158713278</v>
      </c>
      <c r="AT68">
        <f t="shared" si="10"/>
        <v>0.21372425710004217</v>
      </c>
      <c r="AU68" t="e">
        <f t="shared" si="10"/>
        <v>#VALUE!</v>
      </c>
      <c r="AV68">
        <f t="shared" si="10"/>
        <v>1.9878019362071944</v>
      </c>
      <c r="AW68">
        <f t="shared" si="10"/>
        <v>3.5572164576613163</v>
      </c>
      <c r="AX68">
        <f t="shared" si="10"/>
        <v>6.1602688295001533</v>
      </c>
      <c r="AY68">
        <f t="shared" si="10"/>
        <v>0</v>
      </c>
      <c r="AZ68">
        <f t="shared" si="10"/>
        <v>3.5684326569486915</v>
      </c>
      <c r="BA68">
        <f t="shared" si="10"/>
        <v>-0.66244355577652425</v>
      </c>
      <c r="BM68" t="s">
        <v>47</v>
      </c>
      <c r="BN68" t="str">
        <f t="shared" si="8"/>
        <v>NaN</v>
      </c>
      <c r="BO68" s="27" t="e">
        <f t="shared" si="9"/>
        <v>#VALUE!</v>
      </c>
      <c r="BP68" s="28" t="e">
        <f t="shared" si="7"/>
        <v>#VALUE!</v>
      </c>
      <c r="BQ68" s="28" t="e">
        <f t="shared" si="7"/>
        <v>#VALUE!</v>
      </c>
      <c r="BR68" s="28" t="e">
        <f t="shared" si="7"/>
        <v>#VALUE!</v>
      </c>
      <c r="BS68" s="28" t="e">
        <f t="shared" si="7"/>
        <v>#VALUE!</v>
      </c>
      <c r="BT68" s="28" t="e">
        <f t="shared" si="7"/>
        <v>#VALUE!</v>
      </c>
      <c r="BU68" s="28" t="e">
        <f t="shared" si="7"/>
        <v>#VALUE!</v>
      </c>
      <c r="BV68" s="28" t="e">
        <f t="shared" si="7"/>
        <v>#VALUE!</v>
      </c>
      <c r="BW68" s="28" t="e">
        <f t="shared" si="7"/>
        <v>#VALUE!</v>
      </c>
      <c r="BX68" s="28" t="e">
        <f t="shared" si="7"/>
        <v>#VALUE!</v>
      </c>
      <c r="BY68" s="29" t="e">
        <f t="shared" si="7"/>
        <v>#VALUE!</v>
      </c>
    </row>
    <row r="69" spans="1:77" ht="21" x14ac:dyDescent="0.45">
      <c r="A69" s="20" t="s">
        <v>61</v>
      </c>
      <c r="K69" t="s">
        <v>61</v>
      </c>
      <c r="L69">
        <v>0.20872499999999999</v>
      </c>
      <c r="M69">
        <v>0.15997400000000001</v>
      </c>
      <c r="N69">
        <v>0.16539300000000001</v>
      </c>
      <c r="O69" t="s">
        <v>1</v>
      </c>
      <c r="P69">
        <v>0.18410899999999999</v>
      </c>
      <c r="Q69">
        <v>2.9193E-2</v>
      </c>
      <c r="R69">
        <v>0.230963</v>
      </c>
      <c r="S69">
        <v>0.32212800000000003</v>
      </c>
      <c r="T69">
        <v>9.9505999999999997E-2</v>
      </c>
      <c r="U69">
        <v>0.25780399999999998</v>
      </c>
      <c r="V69">
        <v>0.160882</v>
      </c>
      <c r="W69">
        <v>-2.8826999999999998E-2</v>
      </c>
      <c r="Y69" s="100"/>
      <c r="Z69" s="39" t="s">
        <v>61</v>
      </c>
      <c r="AA69" s="24">
        <v>-0.17818800000000001</v>
      </c>
      <c r="AB69" s="30">
        <v>-0.12969700000000001</v>
      </c>
      <c r="AC69" s="55">
        <v>-0.132935</v>
      </c>
      <c r="AD69" s="49" t="s">
        <v>1</v>
      </c>
      <c r="AE69" s="30">
        <v>-0.15677099999999999</v>
      </c>
      <c r="AF69" s="30">
        <v>-1.0281999999999999E-2</v>
      </c>
      <c r="AG69" s="30">
        <v>-0.20099500000000001</v>
      </c>
      <c r="AH69" s="55">
        <v>-0.293211</v>
      </c>
      <c r="AI69" s="55">
        <v>-7.0049E-2</v>
      </c>
      <c r="AJ69" s="30">
        <v>-0.22697200000000001</v>
      </c>
      <c r="AK69" s="30">
        <v>-0.160882</v>
      </c>
      <c r="AL69" s="58">
        <v>5.4080000000000003E-2</v>
      </c>
      <c r="AO69">
        <f t="shared" si="11"/>
        <v>0.39916499999999999</v>
      </c>
      <c r="AP69">
        <f t="shared" si="12"/>
        <v>1.8342000000000001</v>
      </c>
      <c r="AQ69">
        <f t="shared" si="13"/>
        <v>0.21762348707883544</v>
      </c>
      <c r="AR69">
        <f t="shared" si="14"/>
        <v>-2.0229204389162376</v>
      </c>
      <c r="AS69">
        <f t="shared" si="10"/>
        <v>3.1361320837247755</v>
      </c>
      <c r="AT69">
        <f t="shared" si="10"/>
        <v>-6.0513459171019504</v>
      </c>
      <c r="AU69" t="e">
        <f t="shared" si="10"/>
        <v>#VALUE!</v>
      </c>
      <c r="AV69">
        <f t="shared" si="10"/>
        <v>-2.8511996031716205</v>
      </c>
      <c r="AW69">
        <f t="shared" si="10"/>
        <v>-2.0232191199128138E-2</v>
      </c>
      <c r="AX69">
        <f t="shared" si="10"/>
        <v>4.675249044380144</v>
      </c>
      <c r="AY69">
        <f t="shared" si="10"/>
        <v>-6.4368695622111165</v>
      </c>
      <c r="AZ69">
        <f t="shared" si="10"/>
        <v>0</v>
      </c>
      <c r="BA69">
        <f t="shared" si="10"/>
        <v>-7.6318095178685512</v>
      </c>
    </row>
    <row r="70" spans="1:77" ht="21" x14ac:dyDescent="0.45">
      <c r="A70" s="20" t="s">
        <v>62</v>
      </c>
      <c r="K70" t="s">
        <v>62</v>
      </c>
      <c r="L70">
        <v>0.79570600000000002</v>
      </c>
      <c r="M70">
        <v>0.79734799999999995</v>
      </c>
      <c r="N70">
        <v>0.961086</v>
      </c>
      <c r="O70">
        <v>0.84970999999999997</v>
      </c>
      <c r="P70" t="s">
        <v>1</v>
      </c>
      <c r="Q70">
        <v>0.85025099999999998</v>
      </c>
      <c r="R70">
        <v>0.778416</v>
      </c>
      <c r="S70">
        <v>0.62511700000000003</v>
      </c>
      <c r="T70">
        <v>0.58187599999999995</v>
      </c>
      <c r="U70">
        <v>0.70696999999999999</v>
      </c>
      <c r="V70">
        <v>0.73882000000000003</v>
      </c>
      <c r="W70">
        <v>0.95900099999999999</v>
      </c>
      <c r="Y70" s="100"/>
      <c r="Z70" s="39" t="s">
        <v>62</v>
      </c>
      <c r="AA70" s="24">
        <v>-0.75787599999999999</v>
      </c>
      <c r="AB70" s="30">
        <v>-0.76017599999999996</v>
      </c>
      <c r="AC70" s="55">
        <v>-0.92888499999999996</v>
      </c>
      <c r="AD70" s="30">
        <v>-0.81372199999999995</v>
      </c>
      <c r="AE70" s="55" t="s">
        <v>1</v>
      </c>
      <c r="AF70" s="30">
        <v>-0.81195399999999995</v>
      </c>
      <c r="AG70" s="30">
        <v>-0.739707</v>
      </c>
      <c r="AH70" s="55">
        <v>-0.59806800000000004</v>
      </c>
      <c r="AI70" s="30">
        <v>-0.54651099999999997</v>
      </c>
      <c r="AJ70" s="30">
        <v>-0.67317700000000003</v>
      </c>
      <c r="AK70" s="30">
        <v>-0.73882000000000003</v>
      </c>
      <c r="AL70" s="46">
        <v>-0.922628</v>
      </c>
      <c r="AO70">
        <f t="shared" si="11"/>
        <v>-1.2616959999999999</v>
      </c>
      <c r="AP70">
        <f t="shared" si="12"/>
        <v>-3.3654000000000002</v>
      </c>
      <c r="AQ70">
        <f t="shared" si="13"/>
        <v>0.37490224044690079</v>
      </c>
      <c r="AR70">
        <f t="shared" si="14"/>
        <v>3.2558514415516893</v>
      </c>
      <c r="AS70">
        <f t="shared" si="10"/>
        <v>6.2505814774715942</v>
      </c>
      <c r="AT70">
        <f t="shared" si="10"/>
        <v>0.91742849973369178</v>
      </c>
      <c r="AU70" t="e">
        <f t="shared" si="10"/>
        <v>#VALUE!</v>
      </c>
      <c r="AV70">
        <f t="shared" si="10"/>
        <v>2.7750514341014001</v>
      </c>
      <c r="AW70">
        <f t="shared" si="10"/>
        <v>4.4183731684970073</v>
      </c>
      <c r="AX70">
        <f t="shared" si="10"/>
        <v>7.1440090536864664</v>
      </c>
      <c r="AY70">
        <f t="shared" si="10"/>
        <v>0.69363949303160177</v>
      </c>
      <c r="AZ70">
        <f t="shared" si="10"/>
        <v>4.4301175635018257</v>
      </c>
      <c r="BA70">
        <f t="shared" si="10"/>
        <v>0</v>
      </c>
    </row>
    <row r="71" spans="1:77" ht="21" x14ac:dyDescent="0.45">
      <c r="A71" s="20" t="s">
        <v>63</v>
      </c>
      <c r="K71" t="s">
        <v>63</v>
      </c>
      <c r="L71">
        <v>1.3501540000000001</v>
      </c>
      <c r="M71">
        <v>1.3754679999999999</v>
      </c>
      <c r="N71">
        <v>1.434328</v>
      </c>
      <c r="O71">
        <v>1.217085</v>
      </c>
      <c r="P71">
        <v>1.210858</v>
      </c>
      <c r="Q71" t="s">
        <v>1</v>
      </c>
      <c r="R71">
        <v>1.370155</v>
      </c>
      <c r="S71">
        <v>1.2353879999999999</v>
      </c>
      <c r="T71">
        <v>0.90223299999999995</v>
      </c>
      <c r="U71">
        <v>1.2684949999999999</v>
      </c>
      <c r="V71">
        <v>1.3023499999999999</v>
      </c>
      <c r="W71">
        <v>0.91114899999999999</v>
      </c>
      <c r="Y71" s="100"/>
      <c r="Z71" s="39" t="s">
        <v>63</v>
      </c>
      <c r="AA71" s="24">
        <v>-1.26416</v>
      </c>
      <c r="AB71" s="30">
        <v>-1.289898</v>
      </c>
      <c r="AC71" s="55">
        <v>-1.353656</v>
      </c>
      <c r="AD71" s="30">
        <v>-1.1396059999999999</v>
      </c>
      <c r="AE71" s="30">
        <v>-1.1271770000000001</v>
      </c>
      <c r="AF71" s="49" t="s">
        <v>1</v>
      </c>
      <c r="AG71" s="30">
        <v>-1.2836749999999999</v>
      </c>
      <c r="AH71" s="55">
        <v>-1.161114</v>
      </c>
      <c r="AI71" s="55">
        <v>-0.81764300000000001</v>
      </c>
      <c r="AJ71" s="30">
        <v>-1.1898569999999999</v>
      </c>
      <c r="AK71" s="30">
        <v>-1.3023499999999999</v>
      </c>
      <c r="AL71" s="46">
        <v>-0.83309999999999995</v>
      </c>
    </row>
    <row r="72" spans="1:77" ht="21" x14ac:dyDescent="0.45">
      <c r="A72" s="20" t="s">
        <v>64</v>
      </c>
      <c r="K72" t="s">
        <v>64</v>
      </c>
      <c r="L72">
        <v>0.47378799999999999</v>
      </c>
      <c r="M72">
        <v>0.39120300000000002</v>
      </c>
      <c r="N72">
        <v>0.45499600000000001</v>
      </c>
      <c r="O72">
        <v>0.59750499999999995</v>
      </c>
      <c r="P72">
        <v>0.38795800000000003</v>
      </c>
      <c r="Q72">
        <v>0.61511300000000002</v>
      </c>
      <c r="R72" t="s">
        <v>1</v>
      </c>
      <c r="S72">
        <v>-0.120311</v>
      </c>
      <c r="T72">
        <v>0.56645800000000002</v>
      </c>
      <c r="U72">
        <v>0.54351499999999997</v>
      </c>
      <c r="V72">
        <v>0.53200899999999995</v>
      </c>
      <c r="W72">
        <v>-0.107889</v>
      </c>
      <c r="Y72" s="100"/>
      <c r="Z72" s="39" t="s">
        <v>64</v>
      </c>
      <c r="AA72" s="24">
        <v>-0.49047600000000002</v>
      </c>
      <c r="AB72" s="30">
        <v>-0.406526</v>
      </c>
      <c r="AC72" s="55">
        <v>-0.471001</v>
      </c>
      <c r="AD72" s="30">
        <v>-0.60660899999999995</v>
      </c>
      <c r="AE72" s="30">
        <v>-0.40238499999999999</v>
      </c>
      <c r="AF72" s="30">
        <v>-0.62371399999999999</v>
      </c>
      <c r="AG72" s="49" t="s">
        <v>1</v>
      </c>
      <c r="AH72" s="55">
        <v>9.3285000000000007E-2</v>
      </c>
      <c r="AI72" s="30">
        <v>-0.57935800000000004</v>
      </c>
      <c r="AJ72" s="30">
        <v>-0.55838699999999997</v>
      </c>
      <c r="AK72" s="30">
        <v>-0.53200899999999995</v>
      </c>
      <c r="AL72" s="46">
        <v>8.4017999999999995E-2</v>
      </c>
    </row>
    <row r="73" spans="1:77" ht="21" x14ac:dyDescent="0.45">
      <c r="A73" s="20" t="s">
        <v>65</v>
      </c>
      <c r="K73" t="s">
        <v>65</v>
      </c>
      <c r="L73">
        <v>-2.714963</v>
      </c>
      <c r="M73">
        <v>-2.6841699999999999</v>
      </c>
      <c r="N73">
        <v>-3.141365</v>
      </c>
      <c r="O73">
        <v>-2.6819929999999998</v>
      </c>
      <c r="P73">
        <v>-2.342673</v>
      </c>
      <c r="Q73">
        <v>-2.595456</v>
      </c>
      <c r="R73">
        <v>-2.5839449999999999</v>
      </c>
      <c r="S73" t="s">
        <v>1</v>
      </c>
      <c r="T73">
        <v>-2.8441670000000001</v>
      </c>
      <c r="U73">
        <v>-2.2722090000000001</v>
      </c>
      <c r="V73">
        <v>-2.574916</v>
      </c>
      <c r="W73">
        <v>-2.8988670000000001</v>
      </c>
      <c r="Y73" s="100"/>
      <c r="Z73" s="39" t="s">
        <v>65</v>
      </c>
      <c r="AA73" s="24">
        <v>2.6360540000000001</v>
      </c>
      <c r="AB73" s="30">
        <v>2.606938</v>
      </c>
      <c r="AC73" s="55">
        <v>3.0774300000000001</v>
      </c>
      <c r="AD73" s="55">
        <v>2.5956299999999999</v>
      </c>
      <c r="AE73" s="55">
        <v>2.2765900000000001</v>
      </c>
      <c r="AF73" s="55">
        <v>2.5301779999999998</v>
      </c>
      <c r="AG73" s="55">
        <v>2.5009199999999998</v>
      </c>
      <c r="AH73" s="49" t="s">
        <v>1</v>
      </c>
      <c r="AI73" s="55">
        <v>2.7676599999999998</v>
      </c>
      <c r="AJ73" s="55">
        <v>2.2077499999999999</v>
      </c>
      <c r="AK73" s="55">
        <v>2.574916</v>
      </c>
      <c r="AL73" s="58">
        <v>2.8216480000000002</v>
      </c>
    </row>
    <row r="74" spans="1:77" ht="21" x14ac:dyDescent="0.45">
      <c r="A74" s="20" t="s">
        <v>66</v>
      </c>
      <c r="K74" t="s">
        <v>66</v>
      </c>
      <c r="L74">
        <v>2.3399200000000002</v>
      </c>
      <c r="M74">
        <v>2.3257650000000001</v>
      </c>
      <c r="N74">
        <v>2.9763730000000002</v>
      </c>
      <c r="O74">
        <v>2.2833749999999999</v>
      </c>
      <c r="P74">
        <v>2.275623</v>
      </c>
      <c r="Q74">
        <v>2.0019049999999998</v>
      </c>
      <c r="R74">
        <v>2.3282349999999998</v>
      </c>
      <c r="S74">
        <v>2.4620920000000002</v>
      </c>
      <c r="T74" t="s">
        <v>1</v>
      </c>
      <c r="U74">
        <v>2.2537579999999999</v>
      </c>
      <c r="V74">
        <v>2.4953150000000002</v>
      </c>
      <c r="W74">
        <v>1.3515189999999999</v>
      </c>
      <c r="Y74" s="100"/>
      <c r="Z74" s="39" t="s">
        <v>66</v>
      </c>
      <c r="AA74" s="24">
        <v>-2.3204739999999999</v>
      </c>
      <c r="AB74" s="30">
        <v>-2.3063069999999999</v>
      </c>
      <c r="AC74" s="55">
        <v>-2.9853999999999998</v>
      </c>
      <c r="AD74" s="55">
        <v>-2.267852</v>
      </c>
      <c r="AE74" s="30">
        <v>-2.2659090000000002</v>
      </c>
      <c r="AF74" s="55">
        <v>-2.002691</v>
      </c>
      <c r="AG74" s="30">
        <v>-2.3087409999999999</v>
      </c>
      <c r="AH74" s="55">
        <v>-2.4409049999999999</v>
      </c>
      <c r="AI74" s="49" t="s">
        <v>1</v>
      </c>
      <c r="AJ74" s="30">
        <v>-2.237625</v>
      </c>
      <c r="AK74" s="30">
        <v>-2.4953150000000002</v>
      </c>
      <c r="AL74" s="58">
        <v>-1.3529690000000001</v>
      </c>
    </row>
    <row r="75" spans="1:77" ht="21" x14ac:dyDescent="0.45">
      <c r="A75" s="20" t="s">
        <v>67</v>
      </c>
      <c r="K75" t="s">
        <v>67</v>
      </c>
      <c r="L75">
        <v>0.76400599999999996</v>
      </c>
      <c r="M75">
        <v>0.76373599999999997</v>
      </c>
      <c r="N75">
        <v>0.64131199999999999</v>
      </c>
      <c r="O75">
        <v>0.75133700000000003</v>
      </c>
      <c r="P75">
        <v>0.55586400000000002</v>
      </c>
      <c r="Q75">
        <v>0.547207</v>
      </c>
      <c r="R75">
        <v>0.74850799999999995</v>
      </c>
      <c r="S75">
        <v>1.4024E-2</v>
      </c>
      <c r="T75">
        <v>0.54384200000000005</v>
      </c>
      <c r="U75" t="s">
        <v>1</v>
      </c>
      <c r="V75">
        <v>0.69625400000000004</v>
      </c>
      <c r="W75">
        <v>1.08856</v>
      </c>
      <c r="Y75" s="100"/>
      <c r="Z75" s="39" t="s">
        <v>67</v>
      </c>
      <c r="AA75" s="24">
        <v>-0.73683900000000002</v>
      </c>
      <c r="AB75" s="30">
        <v>-0.73656699999999997</v>
      </c>
      <c r="AC75" s="55">
        <v>-0.61047399999999996</v>
      </c>
      <c r="AD75" s="30">
        <v>-0.71620799999999996</v>
      </c>
      <c r="AE75" s="30">
        <v>-0.53763300000000003</v>
      </c>
      <c r="AF75" s="30">
        <v>-0.52969100000000002</v>
      </c>
      <c r="AG75" s="30">
        <v>-0.720696</v>
      </c>
      <c r="AH75" s="55">
        <v>-5.4079999999999996E-3</v>
      </c>
      <c r="AI75" s="30">
        <v>-0.51740900000000001</v>
      </c>
      <c r="AJ75" s="49" t="s">
        <v>1</v>
      </c>
      <c r="AK75" s="30">
        <v>-0.69625400000000004</v>
      </c>
      <c r="AL75" s="46">
        <v>-1.0495909999999999</v>
      </c>
    </row>
    <row r="76" spans="1:77" ht="21" x14ac:dyDescent="0.45">
      <c r="A76" s="20" t="s">
        <v>68</v>
      </c>
      <c r="K76" t="s">
        <v>68</v>
      </c>
      <c r="L76">
        <v>0.64569799999999999</v>
      </c>
      <c r="M76">
        <v>0.620147</v>
      </c>
      <c r="N76">
        <v>0.76409499999999997</v>
      </c>
      <c r="O76">
        <v>0.63129599999999997</v>
      </c>
      <c r="P76">
        <v>0.58248699999999998</v>
      </c>
      <c r="Q76">
        <v>0.36693999999999999</v>
      </c>
      <c r="R76">
        <v>0.650648</v>
      </c>
      <c r="S76">
        <v>0.41069800000000001</v>
      </c>
      <c r="T76">
        <v>0.51458899999999996</v>
      </c>
      <c r="U76">
        <v>0.609074</v>
      </c>
      <c r="V76" t="s">
        <v>1</v>
      </c>
      <c r="W76">
        <v>0.368419</v>
      </c>
      <c r="Y76" s="100"/>
      <c r="Z76" s="39" t="s">
        <v>68</v>
      </c>
      <c r="AA76" s="24">
        <v>-3.6545000000000001E-2</v>
      </c>
      <c r="AB76" s="30">
        <v>-1.668E-2</v>
      </c>
      <c r="AC76" s="30">
        <v>-0.15917200000000001</v>
      </c>
      <c r="AD76" s="30">
        <v>-1.0766E-2</v>
      </c>
      <c r="AE76" s="30">
        <v>-1.09E-2</v>
      </c>
      <c r="AF76" s="30">
        <v>0.279227</v>
      </c>
      <c r="AG76" s="30">
        <v>-3.9992E-2</v>
      </c>
      <c r="AH76" s="55">
        <v>0.11858299999999999</v>
      </c>
      <c r="AI76" s="30">
        <v>9.4036999999999996E-2</v>
      </c>
      <c r="AJ76" s="30">
        <v>-2.9831E-2</v>
      </c>
      <c r="AK76" s="49" t="s">
        <v>1</v>
      </c>
      <c r="AL76" s="46">
        <v>0.243229</v>
      </c>
    </row>
    <row r="77" spans="1:77" ht="21.4" thickBot="1" x14ac:dyDescent="0.5">
      <c r="A77" s="20" t="s">
        <v>69</v>
      </c>
      <c r="K77" t="s">
        <v>69</v>
      </c>
      <c r="L77">
        <v>1.6389450000000001</v>
      </c>
      <c r="M77">
        <v>1.6231070000000001</v>
      </c>
      <c r="N77">
        <v>1.925087</v>
      </c>
      <c r="O77">
        <v>1.5528</v>
      </c>
      <c r="P77">
        <v>1.44011</v>
      </c>
      <c r="Q77">
        <v>1.3972599999999999</v>
      </c>
      <c r="R77">
        <v>1.589294</v>
      </c>
      <c r="S77">
        <v>1.746545</v>
      </c>
      <c r="T77">
        <v>1.0872900000000001</v>
      </c>
      <c r="U77">
        <v>1.6924870000000001</v>
      </c>
      <c r="V77">
        <v>1.5709599999999999</v>
      </c>
      <c r="W77" t="s">
        <v>1</v>
      </c>
      <c r="Y77" s="100"/>
      <c r="Z77" s="39" t="s">
        <v>69</v>
      </c>
      <c r="AA77" s="24">
        <v>-1.6038969999999999</v>
      </c>
      <c r="AB77" s="30">
        <v>-1.5881810000000001</v>
      </c>
      <c r="AC77" s="55">
        <v>-1.903977</v>
      </c>
      <c r="AD77" s="30">
        <v>-1.5214810000000001</v>
      </c>
      <c r="AE77" s="30">
        <v>-1.40391</v>
      </c>
      <c r="AF77" s="30">
        <v>-1.3745229999999999</v>
      </c>
      <c r="AG77" s="30">
        <v>-1.55284</v>
      </c>
      <c r="AH77" s="55">
        <v>-1.7122539999999999</v>
      </c>
      <c r="AI77" s="30">
        <v>-1.0579540000000001</v>
      </c>
      <c r="AJ77" s="30">
        <v>-1.65689</v>
      </c>
      <c r="AK77" s="30">
        <v>-1.5709599999999999</v>
      </c>
      <c r="AL77" s="59" t="s">
        <v>1</v>
      </c>
    </row>
    <row r="78" spans="1:77" x14ac:dyDescent="0.45">
      <c r="A78" s="20" t="s">
        <v>2</v>
      </c>
      <c r="K78" t="s">
        <v>121</v>
      </c>
      <c r="L78">
        <v>1E-4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Z78" s="40" t="s">
        <v>121</v>
      </c>
      <c r="AA78" s="21">
        <v>1E-4</v>
      </c>
      <c r="AB78" s="22" t="s">
        <v>1</v>
      </c>
      <c r="AC78" s="22" t="s">
        <v>1</v>
      </c>
      <c r="AD78" s="22" t="s">
        <v>1</v>
      </c>
      <c r="AE78" s="22" t="s">
        <v>1</v>
      </c>
      <c r="AF78" s="22" t="s">
        <v>1</v>
      </c>
      <c r="AG78" s="22" t="s">
        <v>1</v>
      </c>
      <c r="AH78" s="22" t="s">
        <v>1</v>
      </c>
      <c r="AI78" s="22" t="s">
        <v>1</v>
      </c>
      <c r="AJ78" s="22" t="s">
        <v>1</v>
      </c>
      <c r="AK78" s="22" t="s">
        <v>1</v>
      </c>
      <c r="AL78" s="23" t="s">
        <v>1</v>
      </c>
    </row>
    <row r="79" spans="1:77" x14ac:dyDescent="0.45">
      <c r="A79" s="20" t="s">
        <v>3</v>
      </c>
      <c r="K79" t="s">
        <v>3</v>
      </c>
      <c r="L79">
        <v>9.5895820000000001</v>
      </c>
      <c r="M79">
        <v>9.5845459999999996</v>
      </c>
      <c r="N79">
        <v>9.9274430000000002</v>
      </c>
      <c r="O79">
        <v>9.3231830000000002</v>
      </c>
      <c r="P79">
        <v>10.677472</v>
      </c>
      <c r="Q79">
        <v>9.2027839999999994</v>
      </c>
      <c r="R79">
        <v>9.6136549999999996</v>
      </c>
      <c r="S79">
        <v>8.6172699999999995</v>
      </c>
      <c r="T79">
        <v>8.9060810000000004</v>
      </c>
      <c r="U79">
        <v>9.6215659999999996</v>
      </c>
      <c r="V79">
        <v>10.241375</v>
      </c>
      <c r="W79">
        <v>9.4670470000000009</v>
      </c>
      <c r="Z79" s="40" t="s">
        <v>3</v>
      </c>
      <c r="AA79" s="24">
        <v>-9.4678050000000002</v>
      </c>
      <c r="AB79" s="25">
        <v>-9.4615519999999993</v>
      </c>
      <c r="AC79" s="25">
        <v>-9.8229659999999992</v>
      </c>
      <c r="AD79" s="25">
        <v>-9.1684809999999999</v>
      </c>
      <c r="AE79" s="25">
        <v>-10.560498000000001</v>
      </c>
      <c r="AF79" s="25">
        <v>-9.1024150000000006</v>
      </c>
      <c r="AG79" s="25">
        <v>-9.493017</v>
      </c>
      <c r="AH79" s="25">
        <v>-8.5228889999999993</v>
      </c>
      <c r="AI79" s="25">
        <v>-8.7874809999999997</v>
      </c>
      <c r="AJ79" s="25">
        <v>-9.5061269999999993</v>
      </c>
      <c r="AK79" s="25">
        <v>-10.241375</v>
      </c>
      <c r="AL79" s="26">
        <v>-9.3445250000000009</v>
      </c>
    </row>
    <row r="80" spans="1:77" x14ac:dyDescent="0.45">
      <c r="A80" s="20" t="s">
        <v>4</v>
      </c>
      <c r="K80" t="s">
        <v>4</v>
      </c>
      <c r="L80">
        <v>4.2550000000000001E-3</v>
      </c>
      <c r="M80">
        <v>4.4330000000000003E-3</v>
      </c>
      <c r="N80">
        <v>4.516E-3</v>
      </c>
      <c r="O80">
        <v>4.163E-3</v>
      </c>
      <c r="P80">
        <v>1.1130000000000001E-3</v>
      </c>
      <c r="Q80">
        <v>1.7210000000000001E-3</v>
      </c>
      <c r="R80">
        <v>4.2849999999999997E-3</v>
      </c>
      <c r="S80">
        <v>3.8080000000000002E-3</v>
      </c>
      <c r="T80">
        <v>5.4029999999999998E-3</v>
      </c>
      <c r="U80">
        <v>5.1869999999999998E-3</v>
      </c>
      <c r="V80">
        <v>4.0289999999999996E-3</v>
      </c>
      <c r="W80">
        <v>4.8679999999999999E-3</v>
      </c>
      <c r="Z80" s="40" t="s">
        <v>4</v>
      </c>
      <c r="AA80" s="24">
        <v>-4.274E-3</v>
      </c>
      <c r="AB80" s="25">
        <v>-4.4479999999999997E-3</v>
      </c>
      <c r="AC80" s="25">
        <v>-4.5630000000000002E-3</v>
      </c>
      <c r="AD80" s="25">
        <v>-4.1450000000000002E-3</v>
      </c>
      <c r="AE80" s="25">
        <v>-1.1590000000000001E-3</v>
      </c>
      <c r="AF80" s="25">
        <v>-1.8929999999999999E-3</v>
      </c>
      <c r="AG80" s="25">
        <v>-4.3039999999999997E-3</v>
      </c>
      <c r="AH80" s="25">
        <v>-3.8249999999999998E-3</v>
      </c>
      <c r="AI80" s="25">
        <v>-5.4140000000000004E-3</v>
      </c>
      <c r="AJ80" s="25">
        <v>-5.2069999999999998E-3</v>
      </c>
      <c r="AK80" s="25">
        <v>-4.0289999999999996E-3</v>
      </c>
      <c r="AL80" s="26">
        <v>-4.8669999999999998E-3</v>
      </c>
    </row>
    <row r="81" spans="1:38" x14ac:dyDescent="0.45">
      <c r="A81" s="20" t="s">
        <v>5</v>
      </c>
      <c r="K81" t="s">
        <v>5</v>
      </c>
      <c r="L81">
        <v>-5.3300000000000005E-4</v>
      </c>
      <c r="M81">
        <v>-5.0299999999999997E-4</v>
      </c>
      <c r="N81">
        <v>-6.4000000000000005E-4</v>
      </c>
      <c r="O81">
        <v>-9.4200000000000002E-4</v>
      </c>
      <c r="P81">
        <v>-2.003E-3</v>
      </c>
      <c r="Q81">
        <v>-1.47E-4</v>
      </c>
      <c r="R81">
        <v>-6.1399999999999996E-4</v>
      </c>
      <c r="S81">
        <v>-1.1850000000000001E-3</v>
      </c>
      <c r="T81">
        <v>1.5999999999999999E-5</v>
      </c>
      <c r="U81">
        <v>-6.4499999999999996E-4</v>
      </c>
      <c r="V81">
        <v>-3.4900000000000003E-4</v>
      </c>
      <c r="W81">
        <v>-7.0600000000000003E-4</v>
      </c>
      <c r="Z81" s="40" t="s">
        <v>5</v>
      </c>
      <c r="AA81" s="24">
        <v>2.7799999999999998E-4</v>
      </c>
      <c r="AB81" s="25">
        <v>2.5099999999999998E-4</v>
      </c>
      <c r="AC81" s="25">
        <v>3.8099999999999999E-4</v>
      </c>
      <c r="AD81" s="25">
        <v>6.9399999999999996E-4</v>
      </c>
      <c r="AE81" s="25">
        <v>1.7669999999999999E-3</v>
      </c>
      <c r="AF81" s="25">
        <v>-8.5000000000000006E-5</v>
      </c>
      <c r="AG81" s="25">
        <v>3.6099999999999999E-4</v>
      </c>
      <c r="AH81" s="25">
        <v>9.6000000000000002E-4</v>
      </c>
      <c r="AI81" s="25">
        <v>-2.5599999999999999E-4</v>
      </c>
      <c r="AJ81" s="25">
        <v>4.0400000000000001E-4</v>
      </c>
      <c r="AK81" s="25">
        <v>3.4900000000000003E-4</v>
      </c>
      <c r="AL81" s="26">
        <v>4.4900000000000002E-4</v>
      </c>
    </row>
    <row r="82" spans="1:38" x14ac:dyDescent="0.45">
      <c r="A82" s="20" t="s">
        <v>6</v>
      </c>
      <c r="K82" t="s">
        <v>6</v>
      </c>
      <c r="L82">
        <v>2.879E-3</v>
      </c>
      <c r="M82">
        <v>2.8289999999999999E-3</v>
      </c>
      <c r="N82">
        <v>2.9269999999999999E-3</v>
      </c>
      <c r="O82">
        <v>3.3660000000000001E-3</v>
      </c>
      <c r="P82">
        <v>2.8410000000000002E-3</v>
      </c>
      <c r="Q82">
        <v>2.166E-3</v>
      </c>
      <c r="R82">
        <v>2.7699999999999999E-3</v>
      </c>
      <c r="S82">
        <v>3.4480000000000001E-3</v>
      </c>
      <c r="T82">
        <v>-3.4949999999999998E-3</v>
      </c>
      <c r="U82">
        <v>3.4510000000000001E-3</v>
      </c>
      <c r="V82">
        <v>5.9940000000000002E-3</v>
      </c>
      <c r="W82">
        <v>5.032E-3</v>
      </c>
      <c r="Z82" s="40" t="s">
        <v>6</v>
      </c>
      <c r="AA82" s="24">
        <v>-2.4510000000000001E-3</v>
      </c>
      <c r="AB82" s="25">
        <v>-2.3999999999999998E-3</v>
      </c>
      <c r="AC82" s="25">
        <v>-2.516E-3</v>
      </c>
      <c r="AD82" s="25">
        <v>-2.9069999999999999E-3</v>
      </c>
      <c r="AE82" s="25">
        <v>-2.4299999999999999E-3</v>
      </c>
      <c r="AF82" s="25">
        <v>-1.7359999999999999E-3</v>
      </c>
      <c r="AG82" s="25">
        <v>-2.3370000000000001E-3</v>
      </c>
      <c r="AH82" s="25">
        <v>-3.0560000000000001E-3</v>
      </c>
      <c r="AI82" s="25">
        <v>3.8960000000000002E-3</v>
      </c>
      <c r="AJ82" s="25">
        <v>-3.039E-3</v>
      </c>
      <c r="AK82" s="25">
        <v>-5.9940000000000002E-3</v>
      </c>
      <c r="AL82" s="26">
        <v>-4.5510000000000004E-3</v>
      </c>
    </row>
    <row r="83" spans="1:38" x14ac:dyDescent="0.45">
      <c r="A83" s="20" t="s">
        <v>7</v>
      </c>
      <c r="K83" t="s">
        <v>7</v>
      </c>
      <c r="L83">
        <v>6.0990000000000003E-3</v>
      </c>
      <c r="M83">
        <v>5.8560000000000001E-3</v>
      </c>
      <c r="N83">
        <v>6.6100000000000004E-3</v>
      </c>
      <c r="O83">
        <v>6.3740000000000003E-3</v>
      </c>
      <c r="P83">
        <v>6.7759999999999999E-3</v>
      </c>
      <c r="Q83">
        <v>8.1270000000000005E-3</v>
      </c>
      <c r="R83">
        <v>6.2049999999999996E-3</v>
      </c>
      <c r="S83">
        <v>6.0419999999999996E-3</v>
      </c>
      <c r="T83">
        <v>5.6880000000000003E-3</v>
      </c>
      <c r="U83">
        <v>6.2789999999999999E-3</v>
      </c>
      <c r="V83">
        <v>5.568E-3</v>
      </c>
      <c r="W83">
        <v>7.0679999999999996E-3</v>
      </c>
      <c r="Z83" s="40" t="s">
        <v>7</v>
      </c>
      <c r="AA83" s="24">
        <v>-5.3489999999999996E-3</v>
      </c>
      <c r="AB83" s="25">
        <v>-5.1159999999999999E-3</v>
      </c>
      <c r="AC83" s="25">
        <v>-5.8560000000000001E-3</v>
      </c>
      <c r="AD83" s="25">
        <v>-5.6100000000000004E-3</v>
      </c>
      <c r="AE83" s="25">
        <v>-6.0769999999999999E-3</v>
      </c>
      <c r="AF83" s="25">
        <v>-7.2360000000000002E-3</v>
      </c>
      <c r="AG83" s="25">
        <v>-5.4599999999999996E-3</v>
      </c>
      <c r="AH83" s="25">
        <v>-5.4079999999999996E-3</v>
      </c>
      <c r="AI83" s="25">
        <v>-4.9519999999999998E-3</v>
      </c>
      <c r="AJ83" s="25">
        <v>-5.5579999999999996E-3</v>
      </c>
      <c r="AK83" s="25">
        <v>-5.568E-3</v>
      </c>
      <c r="AL83" s="26">
        <v>-6.3439999999999998E-3</v>
      </c>
    </row>
    <row r="84" spans="1:38" x14ac:dyDescent="0.45">
      <c r="A84" s="20" t="s">
        <v>8</v>
      </c>
      <c r="K84" t="s">
        <v>8</v>
      </c>
      <c r="L84">
        <v>6.5189999999999996E-3</v>
      </c>
      <c r="M84">
        <v>6.5960000000000003E-3</v>
      </c>
      <c r="N84">
        <v>6.5300000000000002E-3</v>
      </c>
      <c r="O84">
        <v>6.5339999999999999E-3</v>
      </c>
      <c r="P84">
        <v>7.5009999999999999E-3</v>
      </c>
      <c r="Q84">
        <v>5.8710000000000004E-3</v>
      </c>
      <c r="R84">
        <v>6.6990000000000001E-3</v>
      </c>
      <c r="S84">
        <v>6.7489999999999998E-3</v>
      </c>
      <c r="T84">
        <v>7.5189999999999996E-3</v>
      </c>
      <c r="U84">
        <v>6.339E-3</v>
      </c>
      <c r="V84">
        <v>4.3140000000000001E-3</v>
      </c>
      <c r="W84">
        <v>7.2859999999999999E-3</v>
      </c>
      <c r="Z84" s="40" t="s">
        <v>8</v>
      </c>
      <c r="AA84" s="24">
        <v>-6.5490000000000001E-3</v>
      </c>
      <c r="AB84" s="25">
        <v>-6.6239999999999997E-3</v>
      </c>
      <c r="AC84" s="25">
        <v>-6.5529999999999998E-3</v>
      </c>
      <c r="AD84" s="25">
        <v>-6.5310000000000003E-3</v>
      </c>
      <c r="AE84" s="25">
        <v>-7.4840000000000002E-3</v>
      </c>
      <c r="AF84" s="25">
        <v>-5.9430000000000004E-3</v>
      </c>
      <c r="AG84" s="25">
        <v>-6.7340000000000004E-3</v>
      </c>
      <c r="AH84" s="25">
        <v>-6.7780000000000002E-3</v>
      </c>
      <c r="AI84" s="25">
        <v>-7.5599999999999999E-3</v>
      </c>
      <c r="AJ84" s="25">
        <v>-6.378E-3</v>
      </c>
      <c r="AK84" s="25">
        <v>-4.3140000000000001E-3</v>
      </c>
      <c r="AL84" s="26">
        <v>-7.3119999999999999E-3</v>
      </c>
    </row>
    <row r="85" spans="1:38" ht="14.65" thickBot="1" x14ac:dyDescent="0.5">
      <c r="A85" s="20" t="s">
        <v>9</v>
      </c>
      <c r="K85" t="s">
        <v>9</v>
      </c>
      <c r="L85">
        <v>1.1301E-2</v>
      </c>
      <c r="M85">
        <v>1.1388000000000001E-2</v>
      </c>
      <c r="N85">
        <v>1.2059E-2</v>
      </c>
      <c r="O85">
        <v>1.0751E-2</v>
      </c>
      <c r="P85">
        <v>1.2559000000000001E-2</v>
      </c>
      <c r="Q85">
        <v>1.1089999999999999E-2</v>
      </c>
      <c r="R85">
        <v>1.1395000000000001E-2</v>
      </c>
      <c r="S85">
        <v>1.2514000000000001E-2</v>
      </c>
      <c r="T85">
        <v>1.5324000000000001E-2</v>
      </c>
      <c r="U85">
        <v>1.2486000000000001E-2</v>
      </c>
      <c r="V85">
        <v>9.9190000000000007E-3</v>
      </c>
      <c r="W85">
        <v>1.1315E-2</v>
      </c>
      <c r="Z85" s="40" t="s">
        <v>9</v>
      </c>
      <c r="AA85" s="27">
        <v>-1.1735000000000001E-2</v>
      </c>
      <c r="AB85" s="28">
        <v>-1.1816999999999999E-2</v>
      </c>
      <c r="AC85" s="28">
        <v>-1.2537E-2</v>
      </c>
      <c r="AD85" s="28">
        <v>-1.1211E-2</v>
      </c>
      <c r="AE85" s="28">
        <v>-1.2982E-2</v>
      </c>
      <c r="AF85" s="28">
        <v>-1.1533E-2</v>
      </c>
      <c r="AG85" s="28">
        <v>-1.1839000000000001E-2</v>
      </c>
      <c r="AH85" s="28">
        <v>-1.2865E-2</v>
      </c>
      <c r="AI85" s="28">
        <v>-1.5723999999999998E-2</v>
      </c>
      <c r="AJ85" s="28">
        <v>-1.2898E-2</v>
      </c>
      <c r="AK85" s="28">
        <v>-9.9190000000000007E-3</v>
      </c>
      <c r="AL85" s="29">
        <v>-1.1733E-2</v>
      </c>
    </row>
    <row r="86" spans="1:38" x14ac:dyDescent="0.45">
      <c r="A86" s="20" t="s">
        <v>89</v>
      </c>
      <c r="K86" t="s">
        <v>89</v>
      </c>
      <c r="L86">
        <v>-3.6053000000000002E-2</v>
      </c>
      <c r="M86">
        <v>-3.0424E-2</v>
      </c>
      <c r="N86">
        <v>-2.6825000000000002E-2</v>
      </c>
      <c r="O86">
        <v>-3.2244000000000002E-2</v>
      </c>
      <c r="P86">
        <v>-3.3554E-2</v>
      </c>
      <c r="Q86">
        <v>-3.2481000000000003E-2</v>
      </c>
      <c r="R86">
        <v>-3.5137000000000002E-2</v>
      </c>
      <c r="S86">
        <v>-3.9094999999999998E-2</v>
      </c>
      <c r="T86">
        <v>-3.5804000000000002E-2</v>
      </c>
      <c r="U86">
        <v>-3.1863000000000002E-2</v>
      </c>
      <c r="V86">
        <v>-3.5508999999999999E-2</v>
      </c>
      <c r="W86">
        <v>-3.1342000000000002E-2</v>
      </c>
      <c r="Z86" s="40" t="s">
        <v>89</v>
      </c>
      <c r="AA86" s="21">
        <v>3.7263999999999999E-2</v>
      </c>
      <c r="AB86" s="22">
        <v>3.1695000000000001E-2</v>
      </c>
      <c r="AC86" s="22">
        <v>2.758E-2</v>
      </c>
      <c r="AD86" s="22">
        <v>3.3550000000000003E-2</v>
      </c>
      <c r="AE86" s="22">
        <v>3.4451000000000002E-2</v>
      </c>
      <c r="AF86" s="22">
        <v>3.4556000000000003E-2</v>
      </c>
      <c r="AG86" s="22">
        <v>3.6360000000000003E-2</v>
      </c>
      <c r="AH86" s="22">
        <v>4.0321000000000003E-2</v>
      </c>
      <c r="AI86" s="22">
        <v>3.7352999999999997E-2</v>
      </c>
      <c r="AJ86" s="22">
        <v>3.3050000000000003E-2</v>
      </c>
      <c r="AK86" s="22">
        <v>3.5508999999999999E-2</v>
      </c>
      <c r="AL86" s="23">
        <v>3.2995999999999998E-2</v>
      </c>
    </row>
    <row r="87" spans="1:38" x14ac:dyDescent="0.45">
      <c r="A87" s="20" t="s">
        <v>90</v>
      </c>
      <c r="K87" t="s">
        <v>123</v>
      </c>
      <c r="L87">
        <v>9.8581000000000002E-2</v>
      </c>
      <c r="M87">
        <v>9.7594E-2</v>
      </c>
      <c r="N87">
        <v>9.3165999999999999E-2</v>
      </c>
      <c r="O87">
        <v>0.100262</v>
      </c>
      <c r="P87">
        <v>9.1653999999999999E-2</v>
      </c>
      <c r="Q87">
        <v>8.9431999999999998E-2</v>
      </c>
      <c r="R87">
        <v>0.101399</v>
      </c>
      <c r="S87">
        <v>9.6744999999999998E-2</v>
      </c>
      <c r="T87">
        <v>0.105258</v>
      </c>
      <c r="U87">
        <v>9.7212000000000007E-2</v>
      </c>
      <c r="V87">
        <v>0.100101</v>
      </c>
      <c r="W87">
        <v>9.0254000000000001E-2</v>
      </c>
      <c r="Z87" s="40" t="s">
        <v>123</v>
      </c>
      <c r="AA87" s="24">
        <v>-9.7774E-2</v>
      </c>
      <c r="AB87" s="25">
        <v>-9.6776000000000001E-2</v>
      </c>
      <c r="AC87" s="25">
        <v>-9.2096999999999998E-2</v>
      </c>
      <c r="AD87" s="25">
        <v>-9.9691000000000002E-2</v>
      </c>
      <c r="AE87" s="25">
        <v>-9.0757000000000004E-2</v>
      </c>
      <c r="AF87" s="25">
        <v>-8.9147000000000004E-2</v>
      </c>
      <c r="AG87" s="25">
        <v>-0.100728</v>
      </c>
      <c r="AH87" s="25">
        <v>-9.6152000000000001E-2</v>
      </c>
      <c r="AI87" s="25">
        <v>-0.10428800000000001</v>
      </c>
      <c r="AJ87" s="25">
        <v>-9.6478999999999995E-2</v>
      </c>
      <c r="AK87" s="25">
        <v>-0.100101</v>
      </c>
      <c r="AL87" s="26">
        <v>-8.9651999999999996E-2</v>
      </c>
    </row>
    <row r="88" spans="1:38" x14ac:dyDescent="0.45">
      <c r="A88" s="20" t="s">
        <v>91</v>
      </c>
      <c r="K88" t="s">
        <v>124</v>
      </c>
      <c r="L88">
        <v>1.6829E-2</v>
      </c>
      <c r="M88">
        <v>1.6924999999999999E-2</v>
      </c>
      <c r="N88">
        <v>1.7592E-2</v>
      </c>
      <c r="O88">
        <v>1.8509999999999999E-2</v>
      </c>
      <c r="P88">
        <v>1.5393E-2</v>
      </c>
      <c r="Q88">
        <v>1.6708000000000001E-2</v>
      </c>
      <c r="R88">
        <v>1.6754999999999999E-2</v>
      </c>
      <c r="S88">
        <v>1.7735000000000001E-2</v>
      </c>
      <c r="T88">
        <v>1.6896000000000001E-2</v>
      </c>
      <c r="U88">
        <v>1.5927E-2</v>
      </c>
      <c r="V88">
        <v>1.6205000000000001E-2</v>
      </c>
      <c r="W88">
        <v>1.2881999999999999E-2</v>
      </c>
      <c r="Z88" s="40" t="s">
        <v>124</v>
      </c>
      <c r="AA88" s="24">
        <v>-1.6771000000000001E-2</v>
      </c>
      <c r="AB88" s="25">
        <v>-1.6861999999999999E-2</v>
      </c>
      <c r="AC88" s="25">
        <v>-1.7578E-2</v>
      </c>
      <c r="AD88" s="25">
        <v>-1.8231000000000001E-2</v>
      </c>
      <c r="AE88" s="25">
        <v>-1.5358E-2</v>
      </c>
      <c r="AF88" s="25">
        <v>-1.6670999999999998E-2</v>
      </c>
      <c r="AG88" s="25">
        <v>-1.6701000000000001E-2</v>
      </c>
      <c r="AH88" s="25">
        <v>-1.7649000000000001E-2</v>
      </c>
      <c r="AI88" s="25">
        <v>-1.6834999999999999E-2</v>
      </c>
      <c r="AJ88" s="25">
        <v>-1.5885E-2</v>
      </c>
      <c r="AK88" s="25">
        <v>-1.6205000000000001E-2</v>
      </c>
      <c r="AL88" s="26">
        <v>-1.2923E-2</v>
      </c>
    </row>
    <row r="89" spans="1:38" x14ac:dyDescent="0.45">
      <c r="A89" s="20" t="s">
        <v>92</v>
      </c>
      <c r="K89" t="s">
        <v>94</v>
      </c>
      <c r="L89">
        <v>-9.5759999999999998E-2</v>
      </c>
      <c r="M89">
        <v>-0.105949</v>
      </c>
      <c r="N89">
        <v>-9.2643000000000003E-2</v>
      </c>
      <c r="O89">
        <v>-0.110029</v>
      </c>
      <c r="P89">
        <v>-0.114676</v>
      </c>
      <c r="Q89">
        <v>-0.112133</v>
      </c>
      <c r="R89">
        <v>-8.9247000000000007E-2</v>
      </c>
      <c r="S89">
        <v>-9.5493999999999996E-2</v>
      </c>
      <c r="T89">
        <v>-9.8102999999999996E-2</v>
      </c>
      <c r="U89">
        <v>-9.5767000000000005E-2</v>
      </c>
      <c r="V89">
        <v>-0.10030600000000001</v>
      </c>
      <c r="W89">
        <v>-0.12457799999999999</v>
      </c>
      <c r="Z89" s="40" t="s">
        <v>94</v>
      </c>
      <c r="AA89" s="24">
        <v>9.2066999999999996E-2</v>
      </c>
      <c r="AB89" s="25">
        <v>0.102212</v>
      </c>
      <c r="AC89" s="25">
        <v>8.8016999999999998E-2</v>
      </c>
      <c r="AD89" s="25">
        <v>0.105519</v>
      </c>
      <c r="AE89" s="25">
        <v>0.111111</v>
      </c>
      <c r="AF89" s="25">
        <v>0.10867400000000001</v>
      </c>
      <c r="AG89" s="25">
        <v>8.5144999999999998E-2</v>
      </c>
      <c r="AH89" s="25">
        <v>9.2482999999999996E-2</v>
      </c>
      <c r="AI89" s="25">
        <v>9.5112000000000002E-2</v>
      </c>
      <c r="AJ89" s="25">
        <v>9.2331999999999997E-2</v>
      </c>
      <c r="AK89" s="25">
        <v>0.10030600000000001</v>
      </c>
      <c r="AL89" s="26">
        <v>0.121721</v>
      </c>
    </row>
    <row r="90" spans="1:38" x14ac:dyDescent="0.45">
      <c r="A90" s="20" t="s">
        <v>93</v>
      </c>
      <c r="K90" t="s">
        <v>95</v>
      </c>
      <c r="L90">
        <v>0.13447100000000001</v>
      </c>
      <c r="M90">
        <v>0.139602</v>
      </c>
      <c r="N90">
        <v>0.137181</v>
      </c>
      <c r="O90">
        <v>0.13390099999999999</v>
      </c>
      <c r="P90">
        <v>0.150617</v>
      </c>
      <c r="Q90">
        <v>0.14518200000000001</v>
      </c>
      <c r="R90">
        <v>0.13489799999999999</v>
      </c>
      <c r="S90">
        <v>0.13358100000000001</v>
      </c>
      <c r="T90">
        <v>0.13767399999999999</v>
      </c>
      <c r="U90">
        <v>0.13683799999999999</v>
      </c>
      <c r="V90">
        <v>0.131966</v>
      </c>
      <c r="W90">
        <v>0.124637</v>
      </c>
      <c r="Z90" s="40" t="s">
        <v>95</v>
      </c>
      <c r="AA90" s="24">
        <v>-0.13431199999999999</v>
      </c>
      <c r="AB90" s="25">
        <v>-0.13933799999999999</v>
      </c>
      <c r="AC90" s="25">
        <v>-0.137132</v>
      </c>
      <c r="AD90" s="25">
        <v>-0.13386999999999999</v>
      </c>
      <c r="AE90" s="25">
        <v>-0.15051600000000001</v>
      </c>
      <c r="AF90" s="25">
        <v>-0.144347</v>
      </c>
      <c r="AG90" s="25">
        <v>-0.13474900000000001</v>
      </c>
      <c r="AH90" s="25">
        <v>-0.13348099999999999</v>
      </c>
      <c r="AI90" s="25">
        <v>-0.13745099999999999</v>
      </c>
      <c r="AJ90" s="25">
        <v>-0.13658300000000001</v>
      </c>
      <c r="AK90" s="25">
        <v>-0.131966</v>
      </c>
      <c r="AL90" s="26">
        <v>-0.12445000000000001</v>
      </c>
    </row>
    <row r="91" spans="1:38" x14ac:dyDescent="0.45">
      <c r="A91" s="20" t="s">
        <v>94</v>
      </c>
      <c r="K91" t="s">
        <v>125</v>
      </c>
      <c r="L91">
        <v>1.9000000000000001E-5</v>
      </c>
      <c r="M91">
        <v>3.0491999999999998E-2</v>
      </c>
      <c r="N91">
        <v>3.6021999999999998E-2</v>
      </c>
      <c r="O91">
        <v>2.9735999999999999E-2</v>
      </c>
      <c r="P91">
        <v>2.9222000000000001E-2</v>
      </c>
      <c r="Q91">
        <v>3.9015000000000001E-2</v>
      </c>
      <c r="R91">
        <v>3.0706000000000001E-2</v>
      </c>
      <c r="S91">
        <v>1.7354999999999999E-2</v>
      </c>
      <c r="T91">
        <v>2.3259999999999999E-2</v>
      </c>
      <c r="U91">
        <v>3.3221000000000001E-2</v>
      </c>
      <c r="V91">
        <v>2.9149999999999999E-2</v>
      </c>
      <c r="W91">
        <v>2.0634E-2</v>
      </c>
      <c r="Z91" s="40" t="s">
        <v>125</v>
      </c>
      <c r="AA91" s="24">
        <v>-1.8E-5</v>
      </c>
      <c r="AB91" s="25">
        <v>-2.8847000000000001E-2</v>
      </c>
      <c r="AC91" s="25">
        <v>-3.4471000000000002E-2</v>
      </c>
      <c r="AD91" s="25">
        <v>-2.8129999999999999E-2</v>
      </c>
      <c r="AE91" s="25">
        <v>-2.7695000000000001E-2</v>
      </c>
      <c r="AF91" s="25">
        <v>-3.6970000000000003E-2</v>
      </c>
      <c r="AG91" s="25">
        <v>-2.9038000000000001E-2</v>
      </c>
      <c r="AH91" s="25">
        <v>-1.6201E-2</v>
      </c>
      <c r="AI91" s="25">
        <v>-2.1923999999999999E-2</v>
      </c>
      <c r="AJ91" s="25">
        <v>-3.1667000000000001E-2</v>
      </c>
      <c r="AK91" s="25">
        <v>-2.9149999999999999E-2</v>
      </c>
      <c r="AL91" s="26">
        <v>-1.9487999999999998E-2</v>
      </c>
    </row>
    <row r="92" spans="1:38" x14ac:dyDescent="0.45">
      <c r="A92" s="20" t="s">
        <v>95</v>
      </c>
      <c r="K92" t="s">
        <v>126</v>
      </c>
      <c r="L92">
        <v>5.0989E-2</v>
      </c>
      <c r="M92">
        <v>5.0793999999999999E-2</v>
      </c>
      <c r="N92">
        <v>5.3851999999999997E-2</v>
      </c>
      <c r="O92">
        <v>5.0852000000000001E-2</v>
      </c>
      <c r="P92">
        <v>5.1207999999999997E-2</v>
      </c>
      <c r="Q92">
        <v>5.4110999999999999E-2</v>
      </c>
      <c r="R92">
        <v>5.5264000000000001E-2</v>
      </c>
      <c r="S92">
        <v>5.4470999999999999E-2</v>
      </c>
      <c r="T92">
        <v>4.8404999999999997E-2</v>
      </c>
      <c r="U92">
        <v>5.2659999999999998E-2</v>
      </c>
      <c r="V92">
        <v>5.1212000000000001E-2</v>
      </c>
      <c r="W92">
        <v>4.4101000000000001E-2</v>
      </c>
      <c r="Z92" s="40" t="s">
        <v>126</v>
      </c>
      <c r="AA92" s="24">
        <v>-5.0664000000000001E-2</v>
      </c>
      <c r="AB92" s="25">
        <v>-5.0487999999999998E-2</v>
      </c>
      <c r="AC92" s="25">
        <v>-5.3645999999999999E-2</v>
      </c>
      <c r="AD92" s="25">
        <v>-5.0654999999999999E-2</v>
      </c>
      <c r="AE92" s="25">
        <v>-5.1022999999999999E-2</v>
      </c>
      <c r="AF92" s="25">
        <v>-5.3614000000000002E-2</v>
      </c>
      <c r="AG92" s="25">
        <v>-5.5076E-2</v>
      </c>
      <c r="AH92" s="25">
        <v>-5.4094000000000003E-2</v>
      </c>
      <c r="AI92" s="25">
        <v>-4.8089E-2</v>
      </c>
      <c r="AJ92" s="25">
        <v>-5.2310000000000002E-2</v>
      </c>
      <c r="AK92" s="25">
        <v>-5.1212000000000001E-2</v>
      </c>
      <c r="AL92" s="26">
        <v>-4.3885E-2</v>
      </c>
    </row>
    <row r="93" spans="1:38" x14ac:dyDescent="0.45">
      <c r="A93" s="20" t="s">
        <v>96</v>
      </c>
      <c r="K93" t="s">
        <v>98</v>
      </c>
      <c r="L93">
        <v>1.6615000000000001E-2</v>
      </c>
      <c r="M93">
        <v>1.4871000000000001E-2</v>
      </c>
      <c r="N93">
        <v>1.0059999999999999E-2</v>
      </c>
      <c r="O93">
        <v>1.5051E-2</v>
      </c>
      <c r="P93">
        <v>2.1828E-2</v>
      </c>
      <c r="Q93">
        <v>1.6497999999999999E-2</v>
      </c>
      <c r="R93">
        <v>1.8065000000000001E-2</v>
      </c>
      <c r="S93">
        <v>1.3335E-2</v>
      </c>
      <c r="T93">
        <v>2.2513999999999999E-2</v>
      </c>
      <c r="U93">
        <v>1.7468000000000001E-2</v>
      </c>
      <c r="V93">
        <v>1.7271999999999999E-2</v>
      </c>
      <c r="W93">
        <v>2.9850999999999999E-2</v>
      </c>
      <c r="Z93" s="40" t="s">
        <v>98</v>
      </c>
      <c r="AA93" s="24">
        <v>-1.6646999999999999E-2</v>
      </c>
      <c r="AB93" s="25">
        <v>-1.4886999999999999E-2</v>
      </c>
      <c r="AC93" s="25">
        <v>-9.7699999999999992E-3</v>
      </c>
      <c r="AD93" s="25">
        <v>-1.5056999999999999E-2</v>
      </c>
      <c r="AE93" s="25">
        <v>-2.1499999999999998E-2</v>
      </c>
      <c r="AF93" s="25">
        <v>-1.6271000000000001E-2</v>
      </c>
      <c r="AG93" s="25">
        <v>-1.8138000000000001E-2</v>
      </c>
      <c r="AH93" s="25">
        <v>-1.3434E-2</v>
      </c>
      <c r="AI93" s="25">
        <v>-2.2305999999999999E-2</v>
      </c>
      <c r="AJ93" s="25">
        <v>-1.7457E-2</v>
      </c>
      <c r="AK93" s="25">
        <v>-1.7271999999999999E-2</v>
      </c>
      <c r="AL93" s="26">
        <v>-2.947E-2</v>
      </c>
    </row>
    <row r="94" spans="1:38" x14ac:dyDescent="0.45">
      <c r="A94" s="20" t="s">
        <v>97</v>
      </c>
      <c r="K94" t="s">
        <v>99</v>
      </c>
      <c r="L94">
        <v>-5.3587999999999997E-2</v>
      </c>
      <c r="M94">
        <v>-6.1839999999999999E-2</v>
      </c>
      <c r="N94">
        <v>-4.6768999999999998E-2</v>
      </c>
      <c r="O94">
        <v>-5.6153000000000002E-2</v>
      </c>
      <c r="P94">
        <v>-5.2986999999999999E-2</v>
      </c>
      <c r="Q94">
        <v>-4.5714999999999999E-2</v>
      </c>
      <c r="R94">
        <v>-5.5310999999999999E-2</v>
      </c>
      <c r="S94">
        <v>-6.3365000000000005E-2</v>
      </c>
      <c r="T94">
        <v>-5.6526E-2</v>
      </c>
      <c r="U94">
        <v>-4.7021E-2</v>
      </c>
      <c r="V94">
        <v>-5.1992999999999998E-2</v>
      </c>
      <c r="W94">
        <v>-4.6740999999999998E-2</v>
      </c>
      <c r="Z94" s="40" t="s">
        <v>99</v>
      </c>
      <c r="AA94" s="24">
        <v>5.5390000000000002E-2</v>
      </c>
      <c r="AB94" s="25">
        <v>6.3571000000000003E-2</v>
      </c>
      <c r="AC94" s="25">
        <v>4.8318E-2</v>
      </c>
      <c r="AD94" s="25">
        <v>5.8078999999999999E-2</v>
      </c>
      <c r="AE94" s="25">
        <v>5.4246999999999997E-2</v>
      </c>
      <c r="AF94" s="25">
        <v>4.8112000000000002E-2</v>
      </c>
      <c r="AG94" s="25">
        <v>5.7213E-2</v>
      </c>
      <c r="AH94" s="25">
        <v>6.4698000000000006E-2</v>
      </c>
      <c r="AI94" s="25">
        <v>5.8284000000000002E-2</v>
      </c>
      <c r="AJ94" s="25">
        <v>4.8774999999999999E-2</v>
      </c>
      <c r="AK94" s="25">
        <v>5.1992999999999998E-2</v>
      </c>
      <c r="AL94" s="26">
        <v>4.8673000000000001E-2</v>
      </c>
    </row>
    <row r="95" spans="1:38" x14ac:dyDescent="0.45">
      <c r="A95" s="20" t="s">
        <v>98</v>
      </c>
      <c r="K95" t="s">
        <v>101</v>
      </c>
      <c r="L95">
        <v>-0.21240899999999999</v>
      </c>
      <c r="M95">
        <v>-0.21190200000000001</v>
      </c>
      <c r="N95">
        <v>-0.22362899999999999</v>
      </c>
      <c r="O95">
        <v>-0.21867700000000001</v>
      </c>
      <c r="P95">
        <v>-0.212921</v>
      </c>
      <c r="Q95">
        <v>-0.215667</v>
      </c>
      <c r="R95">
        <v>-0.21276</v>
      </c>
      <c r="S95">
        <v>-0.21396299999999999</v>
      </c>
      <c r="T95">
        <v>-0.21252599999999999</v>
      </c>
      <c r="U95">
        <v>-0.210867</v>
      </c>
      <c r="V95">
        <v>-0.21157400000000001</v>
      </c>
      <c r="W95">
        <v>-0.21587799999999999</v>
      </c>
      <c r="Z95" s="40" t="s">
        <v>101</v>
      </c>
      <c r="AA95" s="24">
        <v>0.211143</v>
      </c>
      <c r="AB95" s="25">
        <v>0.210729</v>
      </c>
      <c r="AC95" s="25">
        <v>0.222443</v>
      </c>
      <c r="AD95" s="25">
        <v>0.21772900000000001</v>
      </c>
      <c r="AE95" s="25">
        <v>0.211949</v>
      </c>
      <c r="AF95" s="25">
        <v>0.21535199999999999</v>
      </c>
      <c r="AG95" s="25">
        <v>0.211478</v>
      </c>
      <c r="AH95" s="25">
        <v>0.21323600000000001</v>
      </c>
      <c r="AI95" s="25">
        <v>0.21163399999999999</v>
      </c>
      <c r="AJ95" s="25">
        <v>0.20968600000000001</v>
      </c>
      <c r="AK95" s="25">
        <v>0.21157400000000001</v>
      </c>
      <c r="AL95" s="26">
        <v>0.21535000000000001</v>
      </c>
    </row>
    <row r="96" spans="1:38" x14ac:dyDescent="0.45">
      <c r="A96" s="20" t="s">
        <v>99</v>
      </c>
      <c r="K96" t="s">
        <v>102</v>
      </c>
      <c r="L96">
        <v>-9.0490000000000001E-2</v>
      </c>
      <c r="M96">
        <v>-9.1688000000000006E-2</v>
      </c>
      <c r="N96">
        <v>-9.2786999999999994E-2</v>
      </c>
      <c r="O96">
        <v>-9.2027999999999999E-2</v>
      </c>
      <c r="P96">
        <v>-9.7999000000000003E-2</v>
      </c>
      <c r="Q96">
        <v>-8.8790999999999995E-2</v>
      </c>
      <c r="R96">
        <v>-9.0218999999999994E-2</v>
      </c>
      <c r="S96">
        <v>-8.1941E-2</v>
      </c>
      <c r="T96">
        <v>-9.0979000000000004E-2</v>
      </c>
      <c r="U96">
        <v>-9.0704999999999994E-2</v>
      </c>
      <c r="V96">
        <v>-9.0842999999999993E-2</v>
      </c>
      <c r="W96">
        <v>-9.3274999999999997E-2</v>
      </c>
      <c r="Z96" s="40" t="s">
        <v>102</v>
      </c>
      <c r="AA96" s="24">
        <v>9.0056999999999998E-2</v>
      </c>
      <c r="AB96" s="25">
        <v>9.1266E-2</v>
      </c>
      <c r="AC96" s="25">
        <v>9.2328999999999994E-2</v>
      </c>
      <c r="AD96" s="25">
        <v>9.2033000000000004E-2</v>
      </c>
      <c r="AE96" s="25">
        <v>9.7434999999999994E-2</v>
      </c>
      <c r="AF96" s="25">
        <v>8.8731000000000004E-2</v>
      </c>
      <c r="AG96" s="25">
        <v>8.9776999999999996E-2</v>
      </c>
      <c r="AH96" s="25">
        <v>8.1925999999999999E-2</v>
      </c>
      <c r="AI96" s="25">
        <v>9.0666999999999998E-2</v>
      </c>
      <c r="AJ96" s="25">
        <v>9.0312000000000003E-2</v>
      </c>
      <c r="AK96" s="25">
        <v>9.0842999999999993E-2</v>
      </c>
      <c r="AL96" s="26">
        <v>9.2949000000000004E-2</v>
      </c>
    </row>
    <row r="97" spans="1:38" x14ac:dyDescent="0.45">
      <c r="A97" s="20" t="s">
        <v>100</v>
      </c>
      <c r="K97" t="s">
        <v>103</v>
      </c>
      <c r="L97">
        <v>6.3671000000000005E-2</v>
      </c>
      <c r="M97">
        <v>5.4372999999999998E-2</v>
      </c>
      <c r="N97">
        <v>4.7092000000000002E-2</v>
      </c>
      <c r="O97">
        <v>5.3001E-2</v>
      </c>
      <c r="P97">
        <v>8.4158999999999998E-2</v>
      </c>
      <c r="Q97">
        <v>6.7015000000000005E-2</v>
      </c>
      <c r="R97">
        <v>6.4182000000000003E-2</v>
      </c>
      <c r="S97">
        <v>7.1740999999999999E-2</v>
      </c>
      <c r="T97">
        <v>5.6350999999999998E-2</v>
      </c>
      <c r="U97">
        <v>6.9091E-2</v>
      </c>
      <c r="V97">
        <v>6.6319000000000003E-2</v>
      </c>
      <c r="W97">
        <v>7.4915999999999996E-2</v>
      </c>
      <c r="Z97" s="40" t="s">
        <v>103</v>
      </c>
      <c r="AA97" s="24">
        <v>-6.5319000000000002E-2</v>
      </c>
      <c r="AB97" s="25">
        <v>-5.5967000000000003E-2</v>
      </c>
      <c r="AC97" s="25">
        <v>-4.8591000000000002E-2</v>
      </c>
      <c r="AD97" s="25">
        <v>-5.4799E-2</v>
      </c>
      <c r="AE97" s="25">
        <v>-8.5820999999999995E-2</v>
      </c>
      <c r="AF97" s="25">
        <v>-6.7539000000000002E-2</v>
      </c>
      <c r="AG97" s="25">
        <v>-6.5864000000000006E-2</v>
      </c>
      <c r="AH97" s="25">
        <v>-7.2285000000000002E-2</v>
      </c>
      <c r="AI97" s="25">
        <v>-5.7758999999999998E-2</v>
      </c>
      <c r="AJ97" s="25">
        <v>-7.0513000000000006E-2</v>
      </c>
      <c r="AK97" s="25">
        <v>-6.6319000000000003E-2</v>
      </c>
      <c r="AL97" s="26">
        <v>-7.5256000000000003E-2</v>
      </c>
    </row>
    <row r="98" spans="1:38" x14ac:dyDescent="0.45">
      <c r="A98" s="20" t="s">
        <v>101</v>
      </c>
      <c r="K98" t="s">
        <v>10</v>
      </c>
      <c r="L98">
        <v>0.80833200000000005</v>
      </c>
      <c r="M98">
        <v>0.80759800000000004</v>
      </c>
      <c r="N98">
        <v>0.80715999999999999</v>
      </c>
      <c r="O98">
        <v>0.80708199999999997</v>
      </c>
      <c r="P98">
        <v>0.80555100000000002</v>
      </c>
      <c r="Q98">
        <v>0.80610599999999999</v>
      </c>
      <c r="R98">
        <v>0.80806100000000003</v>
      </c>
      <c r="S98">
        <v>0.80553600000000003</v>
      </c>
      <c r="T98">
        <v>0.805504</v>
      </c>
      <c r="U98">
        <v>0.80734399999999995</v>
      </c>
      <c r="V98">
        <v>0.80752999999999997</v>
      </c>
      <c r="W98">
        <v>0.80322400000000005</v>
      </c>
      <c r="Z98" s="40" t="s">
        <v>10</v>
      </c>
      <c r="AA98" s="24">
        <v>0.80810700000000002</v>
      </c>
      <c r="AB98" s="25">
        <v>0.80739300000000003</v>
      </c>
      <c r="AC98" s="25">
        <v>0.80685600000000002</v>
      </c>
      <c r="AD98" s="25">
        <v>0.806863</v>
      </c>
      <c r="AE98" s="25">
        <v>0.80536200000000002</v>
      </c>
      <c r="AF98" s="25">
        <v>0.80606599999999995</v>
      </c>
      <c r="AG98" s="25">
        <v>0.80783300000000002</v>
      </c>
      <c r="AH98" s="25">
        <v>0.80544700000000002</v>
      </c>
      <c r="AI98" s="25">
        <v>0.80535999999999996</v>
      </c>
      <c r="AJ98" s="25">
        <v>0.80714300000000005</v>
      </c>
      <c r="AK98" s="25">
        <v>0.80752999999999997</v>
      </c>
      <c r="AL98" s="26">
        <v>0.80317899999999998</v>
      </c>
    </row>
    <row r="99" spans="1:38" x14ac:dyDescent="0.45">
      <c r="A99" s="20" t="s">
        <v>102</v>
      </c>
      <c r="K99" t="s">
        <v>11</v>
      </c>
      <c r="L99">
        <v>-0.431203</v>
      </c>
      <c r="M99">
        <v>-0.43062800000000001</v>
      </c>
      <c r="N99">
        <v>-0.43483899999999998</v>
      </c>
      <c r="O99">
        <v>-0.42949999999999999</v>
      </c>
      <c r="P99">
        <v>-0.42865300000000001</v>
      </c>
      <c r="Q99">
        <v>-0.420906</v>
      </c>
      <c r="R99">
        <v>-0.43101499999999998</v>
      </c>
      <c r="S99">
        <v>-0.42157099999999997</v>
      </c>
      <c r="T99">
        <v>-0.42532399999999998</v>
      </c>
      <c r="U99">
        <v>-0.428925</v>
      </c>
      <c r="V99">
        <v>-0.41366900000000001</v>
      </c>
      <c r="W99">
        <v>-0.42255399999999999</v>
      </c>
      <c r="Z99" s="40" t="s">
        <v>11</v>
      </c>
      <c r="AA99" s="24">
        <v>-0.41322700000000001</v>
      </c>
      <c r="AB99" s="25">
        <v>-0.41381899999999999</v>
      </c>
      <c r="AC99" s="25">
        <v>-0.41068700000000002</v>
      </c>
      <c r="AD99" s="25">
        <v>-0.41256300000000001</v>
      </c>
      <c r="AE99" s="25">
        <v>-0.41300799999999999</v>
      </c>
      <c r="AF99" s="25">
        <v>-0.41842200000000002</v>
      </c>
      <c r="AG99" s="25">
        <v>-0.41280299999999998</v>
      </c>
      <c r="AH99" s="25">
        <v>-0.413775</v>
      </c>
      <c r="AI99" s="25">
        <v>-0.41406399999999999</v>
      </c>
      <c r="AJ99" s="25">
        <v>-0.41208800000000001</v>
      </c>
      <c r="AK99" s="25">
        <v>-0.41366900000000001</v>
      </c>
      <c r="AL99" s="26">
        <v>-0.41894700000000001</v>
      </c>
    </row>
    <row r="100" spans="1:38" ht="14.65" thickBot="1" x14ac:dyDescent="0.5">
      <c r="A100" s="20" t="s">
        <v>103</v>
      </c>
      <c r="Z100" s="40" t="s">
        <v>103</v>
      </c>
      <c r="AA100" s="27">
        <v>-0.29038199999999997</v>
      </c>
      <c r="AB100" s="28">
        <v>-0.29105500000000001</v>
      </c>
      <c r="AC100" s="28">
        <v>-0.29109299999999999</v>
      </c>
      <c r="AD100" s="28">
        <v>-0.29109699999999999</v>
      </c>
      <c r="AE100" s="28">
        <v>-0.29109299999999999</v>
      </c>
      <c r="AF100" s="28">
        <v>-0.291101</v>
      </c>
      <c r="AG100" s="28">
        <v>-0.29109699999999999</v>
      </c>
      <c r="AH100" s="28">
        <v>-0.29108499999999998</v>
      </c>
      <c r="AI100" s="28">
        <v>-0.29109600000000002</v>
      </c>
      <c r="AJ100" s="28">
        <v>-0.29109299999999999</v>
      </c>
      <c r="AK100" s="28">
        <v>-0.29109499999999999</v>
      </c>
      <c r="AL100" s="29">
        <v>-0.29109400000000002</v>
      </c>
    </row>
    <row r="101" spans="1:38" x14ac:dyDescent="0.45">
      <c r="A101" s="20" t="s">
        <v>10</v>
      </c>
      <c r="Z101" s="40" t="s">
        <v>10</v>
      </c>
      <c r="AA101" s="25">
        <v>0.80732499999999996</v>
      </c>
      <c r="AB101" s="25">
        <v>0.80731299999999995</v>
      </c>
      <c r="AC101" s="25">
        <v>0.80731200000000003</v>
      </c>
      <c r="AD101" s="25">
        <v>0.80731200000000003</v>
      </c>
      <c r="AE101" s="25">
        <v>0.80731200000000003</v>
      </c>
      <c r="AF101" s="25">
        <v>0.80731200000000003</v>
      </c>
      <c r="AG101" s="25">
        <v>0.80731299999999995</v>
      </c>
      <c r="AH101" s="25">
        <v>0.80731200000000003</v>
      </c>
      <c r="AI101" s="25">
        <v>0.80731200000000003</v>
      </c>
      <c r="AJ101" s="25">
        <v>0.80731200000000003</v>
      </c>
      <c r="AK101" s="25">
        <v>0.80731200000000003</v>
      </c>
      <c r="AL101" s="25">
        <v>0.80731200000000003</v>
      </c>
    </row>
    <row r="102" spans="1:38" x14ac:dyDescent="0.45">
      <c r="Z102" s="40" t="s">
        <v>11</v>
      </c>
      <c r="AA102" s="25">
        <v>-0.41163300000000003</v>
      </c>
      <c r="AB102" s="25">
        <v>-0.41162100000000001</v>
      </c>
      <c r="AC102" s="25">
        <v>-0.41162500000000002</v>
      </c>
      <c r="AD102" s="25">
        <v>-0.41162599999999999</v>
      </c>
      <c r="AE102" s="25">
        <v>-0.41162500000000002</v>
      </c>
      <c r="AF102" s="25">
        <v>-0.41162599999999999</v>
      </c>
      <c r="AG102" s="25">
        <v>-0.41162700000000002</v>
      </c>
      <c r="AH102" s="25">
        <v>-0.41162300000000002</v>
      </c>
      <c r="AI102" s="25">
        <v>-0.41162599999999999</v>
      </c>
      <c r="AJ102" s="25">
        <v>-0.41162599999999999</v>
      </c>
      <c r="AK102" s="25">
        <v>-0.41162599999999999</v>
      </c>
      <c r="AL102" s="25">
        <v>-0.41162599999999999</v>
      </c>
    </row>
  </sheetData>
  <mergeCells count="2">
    <mergeCell ref="Y2:Y23"/>
    <mergeCell ref="Y56:Y77"/>
  </mergeCells>
  <conditionalFormatting sqref="AB2:AL23">
    <cfRule type="cellIs" dxfId="3" priority="3" operator="equal">
      <formula>"NaN"</formula>
    </cfRule>
    <cfRule type="cellIs" dxfId="2" priority="4" operator="notBetween">
      <formula>-1.96</formula>
      <formula>1.96</formula>
    </cfRule>
  </conditionalFormatting>
  <conditionalFormatting sqref="AR61:BA70">
    <cfRule type="cellIs" dxfId="1" priority="2" operator="notBetween">
      <formula>-1.96</formula>
      <formula>1.96</formula>
    </cfRule>
  </conditionalFormatting>
  <conditionalFormatting sqref="L2:X45">
    <cfRule type="cellIs" dxfId="0" priority="1" operator="notBetween">
      <formula>-1.96</formula>
      <formula>1.96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7BF6-C9A6-47B5-89F2-4325DF2A90F6}">
  <dimension ref="A1:BT102"/>
  <sheetViews>
    <sheetView zoomScale="55" zoomScaleNormal="55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Y23" sqref="Y23"/>
    </sheetView>
  </sheetViews>
  <sheetFormatPr defaultRowHeight="14.25" x14ac:dyDescent="0.45"/>
  <cols>
    <col min="1" max="1" width="21.19921875" style="14" customWidth="1"/>
    <col min="3" max="4" width="9.1328125" bestFit="1" customWidth="1"/>
    <col min="5" max="5" width="9.86328125" bestFit="1" customWidth="1"/>
    <col min="6" max="6" width="9.9296875" bestFit="1" customWidth="1"/>
    <col min="7" max="7" width="9.19921875" bestFit="1" customWidth="1"/>
    <col min="8" max="8" width="9.33203125" bestFit="1" customWidth="1"/>
    <col min="9" max="9" width="9.265625" bestFit="1" customWidth="1"/>
    <col min="11" max="11" width="5.1328125" customWidth="1"/>
    <col min="12" max="12" width="7.06640625" style="40" customWidth="1"/>
    <col min="13" max="24" width="9.19921875" bestFit="1" customWidth="1"/>
  </cols>
  <sheetData>
    <row r="1" spans="1:72" s="33" customFormat="1" ht="28.9" thickBot="1" x14ac:dyDescent="0.5">
      <c r="A1" s="2"/>
      <c r="B1" s="2" t="s">
        <v>12</v>
      </c>
      <c r="C1" s="2" t="s">
        <v>13</v>
      </c>
      <c r="D1" s="2" t="s">
        <v>14</v>
      </c>
      <c r="E1" s="2" t="s">
        <v>15</v>
      </c>
      <c r="F1" s="10">
        <v>0.25</v>
      </c>
      <c r="G1" s="10">
        <v>0.5</v>
      </c>
      <c r="H1" s="10">
        <v>0.75</v>
      </c>
      <c r="I1" s="2" t="s">
        <v>16</v>
      </c>
      <c r="K1" s="35"/>
      <c r="L1" s="35"/>
      <c r="M1" s="36" t="s">
        <v>82</v>
      </c>
      <c r="N1" s="37" t="s">
        <v>71</v>
      </c>
      <c r="O1" s="37" t="s">
        <v>72</v>
      </c>
      <c r="P1" s="37" t="s">
        <v>73</v>
      </c>
      <c r="Q1" s="37" t="s">
        <v>74</v>
      </c>
      <c r="R1" s="37" t="s">
        <v>75</v>
      </c>
      <c r="S1" s="37" t="s">
        <v>76</v>
      </c>
      <c r="T1" s="37" t="s">
        <v>77</v>
      </c>
      <c r="U1" s="37" t="s">
        <v>81</v>
      </c>
      <c r="V1" s="37" t="s">
        <v>78</v>
      </c>
      <c r="W1" s="37" t="s">
        <v>79</v>
      </c>
      <c r="X1" s="38" t="s">
        <v>80</v>
      </c>
      <c r="AY1" s="34" t="s">
        <v>27</v>
      </c>
      <c r="AZ1" s="31" t="s">
        <v>29</v>
      </c>
      <c r="BA1" s="31" t="s">
        <v>31</v>
      </c>
      <c r="BB1" s="31" t="s">
        <v>33</v>
      </c>
      <c r="BC1" s="31" t="s">
        <v>35</v>
      </c>
      <c r="BD1" s="31" t="s">
        <v>37</v>
      </c>
      <c r="BE1" s="31" t="s">
        <v>39</v>
      </c>
      <c r="BF1" s="31" t="s">
        <v>41</v>
      </c>
      <c r="BG1" s="31" t="s">
        <v>43</v>
      </c>
      <c r="BH1" s="31" t="s">
        <v>45</v>
      </c>
      <c r="BI1" s="31" t="s">
        <v>47</v>
      </c>
      <c r="BJ1" s="31" t="s">
        <v>28</v>
      </c>
      <c r="BK1" s="31" t="s">
        <v>30</v>
      </c>
      <c r="BL1" s="31" t="s">
        <v>32</v>
      </c>
      <c r="BM1" s="31" t="s">
        <v>34</v>
      </c>
      <c r="BN1" s="31" t="s">
        <v>36</v>
      </c>
      <c r="BO1" s="31" t="s">
        <v>38</v>
      </c>
      <c r="BP1" s="31" t="s">
        <v>40</v>
      </c>
      <c r="BQ1" s="31" t="s">
        <v>42</v>
      </c>
      <c r="BR1" s="31" t="s">
        <v>44</v>
      </c>
      <c r="BS1" s="31" t="s">
        <v>46</v>
      </c>
      <c r="BT1" s="32" t="s">
        <v>48</v>
      </c>
    </row>
    <row r="2" spans="1:72" ht="21" x14ac:dyDescent="0.45">
      <c r="A2" s="15" t="s">
        <v>27</v>
      </c>
      <c r="B2" s="4">
        <v>7264</v>
      </c>
      <c r="C2" s="12">
        <v>-1.2300000000000001E-4</v>
      </c>
      <c r="D2" s="4">
        <v>1.2751E-2</v>
      </c>
      <c r="E2" s="4">
        <v>-0.30620000000000003</v>
      </c>
      <c r="F2" s="4">
        <v>0</v>
      </c>
      <c r="G2" s="12">
        <v>0</v>
      </c>
      <c r="H2" s="4">
        <v>0</v>
      </c>
      <c r="I2" s="5">
        <v>0.16689999999999999</v>
      </c>
      <c r="K2" s="100" t="s">
        <v>83</v>
      </c>
      <c r="L2" s="39" t="s">
        <v>0</v>
      </c>
      <c r="M2" s="24">
        <v>0.38106499999999999</v>
      </c>
      <c r="N2" s="49" t="s">
        <v>1</v>
      </c>
      <c r="O2" s="52">
        <v>-2.009566</v>
      </c>
      <c r="P2" s="52">
        <v>-2.1570719999999999</v>
      </c>
      <c r="Q2" s="52">
        <v>-1.985941</v>
      </c>
      <c r="R2" s="52">
        <v>-2.2297340000000001</v>
      </c>
      <c r="S2" s="52">
        <v>-1.8349249999999999</v>
      </c>
      <c r="T2" s="52">
        <v>-2.0019939999999998</v>
      </c>
      <c r="U2" s="52">
        <v>-2.1046</v>
      </c>
      <c r="V2" s="52">
        <v>-1.9167989999999999</v>
      </c>
      <c r="W2" s="52">
        <v>-2.0114670000000001</v>
      </c>
      <c r="X2" s="54">
        <v>-1.9800610000000001</v>
      </c>
      <c r="AY2" s="21">
        <v>1</v>
      </c>
      <c r="AZ2" s="22">
        <v>1.5049821945925501E-2</v>
      </c>
      <c r="BA2" s="22">
        <v>0.17189284232615401</v>
      </c>
      <c r="BB2" s="22">
        <v>0.112816086458555</v>
      </c>
      <c r="BC2" s="22">
        <v>0.115769075767852</v>
      </c>
      <c r="BD2" s="22">
        <v>0.18347805286112201</v>
      </c>
      <c r="BE2" s="22">
        <v>6.1135192072107297E-2</v>
      </c>
      <c r="BF2" s="22">
        <v>8.1633019062223797E-2</v>
      </c>
      <c r="BG2" s="22">
        <v>8.4850342740319495E-2</v>
      </c>
      <c r="BH2" s="22">
        <v>-7.1681790481399096E-2</v>
      </c>
      <c r="BI2" s="23">
        <v>-1.1630244364779E-2</v>
      </c>
      <c r="BJ2" s="22">
        <v>7.0136988040665302E-2</v>
      </c>
      <c r="BK2" s="22">
        <v>-4.4285743826667098E-2</v>
      </c>
      <c r="BL2" s="22">
        <v>5.90384633349159E-2</v>
      </c>
      <c r="BM2" s="22">
        <v>-1.00202547121478E-2</v>
      </c>
      <c r="BN2" s="22">
        <v>-8.0191420245295103E-2</v>
      </c>
      <c r="BO2" s="22">
        <v>5.4445401516497197E-2</v>
      </c>
      <c r="BP2" s="22">
        <v>1.72536372647773E-2</v>
      </c>
      <c r="BQ2" s="22">
        <v>4.32147709089774E-2</v>
      </c>
      <c r="BR2" s="22">
        <v>4.1043670105459298E-2</v>
      </c>
      <c r="BS2" s="22">
        <v>8.6201508540290801E-3</v>
      </c>
      <c r="BT2" s="23">
        <v>9.3505113594371202E-4</v>
      </c>
    </row>
    <row r="3" spans="1:72" ht="21" x14ac:dyDescent="0.45">
      <c r="A3" s="16" t="s">
        <v>29</v>
      </c>
      <c r="B3" s="1">
        <v>7264</v>
      </c>
      <c r="C3" s="9">
        <v>-1.5890999999999999E-2</v>
      </c>
      <c r="D3" s="1">
        <v>2.600867</v>
      </c>
      <c r="E3" s="1">
        <v>-9.5517000000000003</v>
      </c>
      <c r="F3" s="1">
        <v>-1.1937249999999999</v>
      </c>
      <c r="G3" s="9">
        <v>4.0000000000000001E-3</v>
      </c>
      <c r="H3" s="1">
        <v>1.1571499999999999</v>
      </c>
      <c r="I3" s="6">
        <v>9.3992000000000004</v>
      </c>
      <c r="K3" s="100"/>
      <c r="L3" s="39" t="s">
        <v>49</v>
      </c>
      <c r="M3" s="24">
        <v>0.40131099999999997</v>
      </c>
      <c r="N3" s="52">
        <v>2.013325</v>
      </c>
      <c r="O3" s="49" t="s">
        <v>1</v>
      </c>
      <c r="P3" s="52">
        <v>-3.1967479999999999</v>
      </c>
      <c r="Q3" s="30">
        <v>0.68903400000000004</v>
      </c>
      <c r="R3" s="52">
        <v>-2.6987770000000002</v>
      </c>
      <c r="S3" s="30">
        <v>7.9480999999999996E-2</v>
      </c>
      <c r="T3" s="30">
        <v>-1.266E-3</v>
      </c>
      <c r="U3" s="30">
        <v>-1.3737410000000001</v>
      </c>
      <c r="V3" s="30">
        <v>1.9035629999999999</v>
      </c>
      <c r="W3" s="30">
        <v>-0.262048</v>
      </c>
      <c r="X3" s="54">
        <v>4.3731640000000001</v>
      </c>
      <c r="AY3" s="24">
        <v>1.5049821945925501E-2</v>
      </c>
      <c r="AZ3" s="25">
        <v>1</v>
      </c>
      <c r="BA3" s="25">
        <v>9.9795497204182099E-2</v>
      </c>
      <c r="BB3" s="25">
        <v>-4.5675824296794003E-3</v>
      </c>
      <c r="BC3" s="25">
        <v>0.228506996741834</v>
      </c>
      <c r="BD3" s="25">
        <v>0.28685193056493402</v>
      </c>
      <c r="BE3" s="25">
        <v>0.50573585860144099</v>
      </c>
      <c r="BF3" s="25">
        <v>6.7529775899469194E-2</v>
      </c>
      <c r="BG3" s="25">
        <v>0.238289816969941</v>
      </c>
      <c r="BH3" s="25">
        <v>-9.4329783719537402E-2</v>
      </c>
      <c r="BI3" s="26">
        <v>-0.71335673833387103</v>
      </c>
      <c r="BJ3" s="25">
        <v>8.5433128508463699E-2</v>
      </c>
      <c r="BK3" s="25">
        <v>0.368839587092745</v>
      </c>
      <c r="BL3" s="25">
        <v>0.134705869049798</v>
      </c>
      <c r="BM3" s="25">
        <v>-0.23000482838092301</v>
      </c>
      <c r="BN3" s="25">
        <v>-0.105298509500669</v>
      </c>
      <c r="BO3" s="25">
        <v>0.39302699116052497</v>
      </c>
      <c r="BP3" s="25">
        <v>0.375441500498299</v>
      </c>
      <c r="BQ3" s="25">
        <v>1.7332725709302201E-2</v>
      </c>
      <c r="BR3" s="25">
        <v>0.190039321694536</v>
      </c>
      <c r="BS3" s="25">
        <v>0.13725772045297199</v>
      </c>
      <c r="BT3" s="26">
        <v>-0.35682549592104201</v>
      </c>
    </row>
    <row r="4" spans="1:72" ht="21" x14ac:dyDescent="0.45">
      <c r="A4" s="16" t="s">
        <v>31</v>
      </c>
      <c r="B4" s="1">
        <v>7264</v>
      </c>
      <c r="C4" s="9">
        <v>3.9999999999999998E-6</v>
      </c>
      <c r="D4" s="1">
        <v>0.24982499999999999</v>
      </c>
      <c r="E4" s="1">
        <v>-2.9472</v>
      </c>
      <c r="F4" s="1">
        <v>-4.7225000000000003E-2</v>
      </c>
      <c r="G4" s="9">
        <v>0</v>
      </c>
      <c r="H4" s="1">
        <v>4.82E-2</v>
      </c>
      <c r="I4" s="6">
        <v>2.4110999999999998</v>
      </c>
      <c r="K4" s="100"/>
      <c r="L4" s="39" t="s">
        <v>50</v>
      </c>
      <c r="M4" s="24">
        <v>0.40291300000000002</v>
      </c>
      <c r="N4" s="52">
        <v>2.1608499999999999</v>
      </c>
      <c r="O4" s="52">
        <v>3.196952</v>
      </c>
      <c r="P4" s="49" t="s">
        <v>1</v>
      </c>
      <c r="Q4" s="52">
        <v>3.018805</v>
      </c>
      <c r="R4" s="30">
        <v>-0.75740300000000005</v>
      </c>
      <c r="S4" s="30">
        <v>0.58495699999999995</v>
      </c>
      <c r="T4" s="52">
        <v>1.9778340000000001</v>
      </c>
      <c r="U4" s="30">
        <v>0.47390599999999999</v>
      </c>
      <c r="V4" s="52">
        <v>3.4464269999999999</v>
      </c>
      <c r="W4" s="52">
        <v>3.158995</v>
      </c>
      <c r="X4" s="54">
        <v>3.8248549999999999</v>
      </c>
      <c r="AY4" s="24">
        <v>0.17189284232615401</v>
      </c>
      <c r="AZ4" s="25">
        <v>9.9795497204182099E-2</v>
      </c>
      <c r="BA4" s="25">
        <v>1</v>
      </c>
      <c r="BB4" s="25">
        <v>0.154534969930683</v>
      </c>
      <c r="BC4" s="25">
        <v>0.111580039068208</v>
      </c>
      <c r="BD4" s="25">
        <v>0.20043578929790301</v>
      </c>
      <c r="BE4" s="25">
        <v>7.3035434202609398E-2</v>
      </c>
      <c r="BF4" s="25">
        <v>0.113759977580888</v>
      </c>
      <c r="BG4" s="25">
        <v>0.22991410442054599</v>
      </c>
      <c r="BH4" s="25">
        <v>-0.146030517155192</v>
      </c>
      <c r="BI4" s="26">
        <v>-9.2727643881410499E-2</v>
      </c>
      <c r="BJ4" s="25">
        <v>4.20865452353976E-2</v>
      </c>
      <c r="BK4" s="25">
        <v>2.0940473411085101E-2</v>
      </c>
      <c r="BL4" s="25">
        <v>0.121040342357654</v>
      </c>
      <c r="BM4" s="25">
        <v>-8.0733319602699097E-2</v>
      </c>
      <c r="BN4" s="25">
        <v>-9.1539411474489699E-2</v>
      </c>
      <c r="BO4" s="25">
        <v>7.6881818834566004E-2</v>
      </c>
      <c r="BP4" s="25">
        <v>8.5531084084489895E-2</v>
      </c>
      <c r="BQ4" s="25">
        <v>4.4997637181674599E-3</v>
      </c>
      <c r="BR4" s="25">
        <v>0.14054673559849001</v>
      </c>
      <c r="BS4" s="25">
        <v>3.8457916655361399E-2</v>
      </c>
      <c r="BT4" s="26">
        <v>-3.1093266906781301E-2</v>
      </c>
    </row>
    <row r="5" spans="1:72" ht="21" x14ac:dyDescent="0.45">
      <c r="A5" s="16" t="s">
        <v>33</v>
      </c>
      <c r="B5" s="1">
        <v>7264</v>
      </c>
      <c r="C5" s="9">
        <v>-9.0620000000000006E-3</v>
      </c>
      <c r="D5" s="1">
        <v>0.45743</v>
      </c>
      <c r="E5" s="1">
        <v>-3.0994000000000002</v>
      </c>
      <c r="F5" s="1">
        <v>-0.17987500000000001</v>
      </c>
      <c r="G5" s="9">
        <v>0</v>
      </c>
      <c r="H5" s="1">
        <v>0.16719999999999999</v>
      </c>
      <c r="I5" s="6">
        <v>3.9885000000000002</v>
      </c>
      <c r="K5" s="100"/>
      <c r="L5" s="39" t="s">
        <v>51</v>
      </c>
      <c r="M5" s="24">
        <v>0.40110000000000001</v>
      </c>
      <c r="N5" s="52">
        <v>1.989711</v>
      </c>
      <c r="O5" s="30">
        <v>-0.68890499999999999</v>
      </c>
      <c r="P5" s="52">
        <v>-3.018564</v>
      </c>
      <c r="Q5" s="49" t="s">
        <v>1</v>
      </c>
      <c r="R5" s="52">
        <v>-2.6817730000000002</v>
      </c>
      <c r="S5" s="30">
        <v>1.0857E-2</v>
      </c>
      <c r="T5" s="30">
        <v>-0.27998200000000001</v>
      </c>
      <c r="U5" s="30">
        <v>-1.54183</v>
      </c>
      <c r="V5" s="30">
        <v>1.2951779999999999</v>
      </c>
      <c r="W5" s="30">
        <v>-0.74091499999999999</v>
      </c>
      <c r="X5" s="46">
        <v>0.26242599999999999</v>
      </c>
      <c r="AY5" s="24">
        <v>0.112816086458555</v>
      </c>
      <c r="AZ5" s="25">
        <v>-4.5675824296794003E-3</v>
      </c>
      <c r="BA5" s="25">
        <v>0.154534969930683</v>
      </c>
      <c r="BB5" s="25">
        <v>1</v>
      </c>
      <c r="BC5" s="25">
        <v>0.144431608985406</v>
      </c>
      <c r="BD5" s="25">
        <v>0.14241107918541501</v>
      </c>
      <c r="BE5" s="25">
        <v>2.36038394698895E-2</v>
      </c>
      <c r="BF5" s="25">
        <v>1.6938226896995302E-2</v>
      </c>
      <c r="BG5" s="25">
        <v>2.69541451219035E-2</v>
      </c>
      <c r="BH5" s="25">
        <v>-0.29248479540001998</v>
      </c>
      <c r="BI5" s="26">
        <v>6.3143057825409396E-2</v>
      </c>
      <c r="BJ5" s="25">
        <v>8.4917172772915106E-2</v>
      </c>
      <c r="BK5" s="25">
        <v>-0.10010298278719</v>
      </c>
      <c r="BL5" s="25">
        <v>0.10188004441833801</v>
      </c>
      <c r="BM5" s="25">
        <v>0.16610625525804101</v>
      </c>
      <c r="BN5" s="25">
        <v>-0.112972290074653</v>
      </c>
      <c r="BO5" s="25">
        <v>0.10825310711564</v>
      </c>
      <c r="BP5" s="25">
        <v>8.3465681244694903E-2</v>
      </c>
      <c r="BQ5" s="25">
        <v>4.67662939528024E-2</v>
      </c>
      <c r="BR5" s="25">
        <v>1.5928596795379699E-2</v>
      </c>
      <c r="BS5" s="25">
        <v>1.5911754221296402E-2</v>
      </c>
      <c r="BT5" s="26">
        <v>-5.4183492884349697E-2</v>
      </c>
    </row>
    <row r="6" spans="1:72" ht="21" x14ac:dyDescent="0.45">
      <c r="A6" s="16" t="s">
        <v>35</v>
      </c>
      <c r="B6" s="1">
        <v>7264</v>
      </c>
      <c r="C6" s="9">
        <v>3.5199999999999999E-4</v>
      </c>
      <c r="D6" s="1">
        <v>0.15909400000000001</v>
      </c>
      <c r="E6" s="1">
        <v>-1.4770000000000001</v>
      </c>
      <c r="F6" s="1">
        <v>-5.1000000000000004E-3</v>
      </c>
      <c r="G6" s="9">
        <v>0</v>
      </c>
      <c r="H6" s="1">
        <v>5.3249999999999999E-3</v>
      </c>
      <c r="I6" s="6">
        <v>2.7696000000000001</v>
      </c>
      <c r="K6" s="100"/>
      <c r="L6" s="39" t="s">
        <v>52</v>
      </c>
      <c r="M6" s="24">
        <v>0.40368999999999999</v>
      </c>
      <c r="N6" s="52">
        <v>2.2335039999999999</v>
      </c>
      <c r="O6" s="52">
        <v>2.699087</v>
      </c>
      <c r="P6" s="30">
        <v>0.75780499999999995</v>
      </c>
      <c r="Q6" s="52">
        <v>2.68215</v>
      </c>
      <c r="R6" s="49" t="s">
        <v>1</v>
      </c>
      <c r="S6" s="30">
        <v>0.79890899999999998</v>
      </c>
      <c r="T6" s="52">
        <v>2.0725669999999998</v>
      </c>
      <c r="U6" s="30">
        <v>0.88900900000000005</v>
      </c>
      <c r="V6" s="52">
        <v>3.4282729999999999</v>
      </c>
      <c r="W6" s="52">
        <v>2.7092559999999999</v>
      </c>
      <c r="X6" s="46">
        <v>3.0544880000000001</v>
      </c>
      <c r="AY6" s="24">
        <v>0.115769075767852</v>
      </c>
      <c r="AZ6" s="25">
        <v>0.228506996741834</v>
      </c>
      <c r="BA6" s="25">
        <v>0.111580039068208</v>
      </c>
      <c r="BB6" s="25">
        <v>0.144431608985406</v>
      </c>
      <c r="BC6" s="25">
        <v>1</v>
      </c>
      <c r="BD6" s="25">
        <v>0.22934894702198599</v>
      </c>
      <c r="BE6" s="25">
        <v>0.19218333654453401</v>
      </c>
      <c r="BF6" s="25">
        <v>0.349374631774935</v>
      </c>
      <c r="BG6" s="25">
        <v>2.4146681740587501E-2</v>
      </c>
      <c r="BH6" s="25">
        <v>-9.1021260508608107E-2</v>
      </c>
      <c r="BI6" s="26">
        <v>-0.199681827215586</v>
      </c>
      <c r="BJ6" s="25">
        <v>3.4062274967372103E-2</v>
      </c>
      <c r="BK6" s="25">
        <v>0.125027062479596</v>
      </c>
      <c r="BL6" s="25">
        <v>2.4943636728735199E-2</v>
      </c>
      <c r="BM6" s="25">
        <v>-0.123731003569617</v>
      </c>
      <c r="BN6" s="25">
        <v>-5.1399680071347202E-2</v>
      </c>
      <c r="BO6" s="25">
        <v>6.8235405322048595E-2</v>
      </c>
      <c r="BP6" s="25">
        <v>0.156344756958541</v>
      </c>
      <c r="BQ6" s="25">
        <v>3.3731502945926199E-3</v>
      </c>
      <c r="BR6" s="25">
        <v>6.9647541728659695E-2</v>
      </c>
      <c r="BS6" s="25">
        <v>0.16658922843562399</v>
      </c>
      <c r="BT6" s="26">
        <v>-8.8868550729777201E-2</v>
      </c>
    </row>
    <row r="7" spans="1:72" ht="21" x14ac:dyDescent="0.45">
      <c r="A7" s="16" t="s">
        <v>37</v>
      </c>
      <c r="B7" s="1">
        <v>7264</v>
      </c>
      <c r="C7" s="9">
        <v>-1.34E-4</v>
      </c>
      <c r="D7" s="1">
        <v>4.2909000000000003E-2</v>
      </c>
      <c r="E7" s="1">
        <v>-0.58440000000000003</v>
      </c>
      <c r="F7" s="1">
        <v>-6.1999999999999998E-3</v>
      </c>
      <c r="G7" s="9">
        <v>0</v>
      </c>
      <c r="H7" s="1">
        <v>6.4000000000000003E-3</v>
      </c>
      <c r="I7" s="6">
        <v>0.56559999999999999</v>
      </c>
      <c r="K7" s="100"/>
      <c r="L7" s="39" t="s">
        <v>53</v>
      </c>
      <c r="M7" s="24">
        <v>0.40107100000000001</v>
      </c>
      <c r="N7" s="30">
        <v>1.839024</v>
      </c>
      <c r="O7" s="30">
        <v>-7.8289999999999998E-2</v>
      </c>
      <c r="P7" s="30">
        <v>-0.58372500000000005</v>
      </c>
      <c r="Q7" s="30">
        <v>-9.6460000000000001E-3</v>
      </c>
      <c r="R7" s="30">
        <v>-0.79759800000000003</v>
      </c>
      <c r="S7" s="49" t="s">
        <v>1</v>
      </c>
      <c r="T7" s="30">
        <v>-7.4589000000000003E-2</v>
      </c>
      <c r="U7" s="30">
        <v>-0.42893100000000001</v>
      </c>
      <c r="V7" s="30">
        <v>0.21093400000000001</v>
      </c>
      <c r="W7" s="30">
        <v>-8.6031999999999997E-2</v>
      </c>
      <c r="X7" s="46">
        <v>1.6730999999999999E-2</v>
      </c>
      <c r="AY7" s="24">
        <v>0.18347805286112201</v>
      </c>
      <c r="AZ7" s="25">
        <v>0.28685193056493402</v>
      </c>
      <c r="BA7" s="25">
        <v>0.20043578929790301</v>
      </c>
      <c r="BB7" s="25">
        <v>0.14241107918541501</v>
      </c>
      <c r="BC7" s="25">
        <v>0.22934894702198599</v>
      </c>
      <c r="BD7" s="25">
        <v>1</v>
      </c>
      <c r="BE7" s="25">
        <v>0.34056260171083602</v>
      </c>
      <c r="BF7" s="25">
        <v>0.127466028114503</v>
      </c>
      <c r="BG7" s="25">
        <v>0.21137277305320401</v>
      </c>
      <c r="BH7" s="25">
        <v>-8.2952174923813696E-2</v>
      </c>
      <c r="BI7" s="26">
        <v>-0.24371545027236799</v>
      </c>
      <c r="BJ7" s="25">
        <v>6.7738973398937696E-2</v>
      </c>
      <c r="BK7" s="25">
        <v>4.9244661330549E-2</v>
      </c>
      <c r="BL7" s="25">
        <v>8.5949666693435595E-2</v>
      </c>
      <c r="BM7" s="25">
        <v>-0.13673103490414401</v>
      </c>
      <c r="BN7" s="25">
        <v>-9.1872836623547005E-2</v>
      </c>
      <c r="BO7" s="25">
        <v>0.22835787222939299</v>
      </c>
      <c r="BP7" s="25">
        <v>0.17911326722781901</v>
      </c>
      <c r="BQ7" s="25">
        <v>8.0504193595201903E-2</v>
      </c>
      <c r="BR7" s="25">
        <v>9.5997840025670203E-2</v>
      </c>
      <c r="BS7" s="25">
        <v>9.0215857266653807E-2</v>
      </c>
      <c r="BT7" s="26">
        <v>-0.125064900140892</v>
      </c>
    </row>
    <row r="8" spans="1:72" ht="21" x14ac:dyDescent="0.45">
      <c r="A8" s="16" t="s">
        <v>39</v>
      </c>
      <c r="B8" s="1">
        <v>7264</v>
      </c>
      <c r="C8" s="9">
        <v>-1.8890000000000001E-3</v>
      </c>
      <c r="D8" s="1">
        <v>0.25218400000000002</v>
      </c>
      <c r="E8" s="1">
        <v>-1.3694999999999999</v>
      </c>
      <c r="F8" s="1">
        <v>-0.14380000000000001</v>
      </c>
      <c r="G8" s="9">
        <v>8.0000000000000004E-4</v>
      </c>
      <c r="H8" s="1">
        <v>0.138625</v>
      </c>
      <c r="I8" s="6">
        <v>1.8364</v>
      </c>
      <c r="K8" s="100"/>
      <c r="L8" s="39" t="s">
        <v>54</v>
      </c>
      <c r="M8" s="24">
        <v>0.40131099999999997</v>
      </c>
      <c r="N8" s="52">
        <v>2.0057429999999998</v>
      </c>
      <c r="O8" s="30">
        <v>1.4649999999999999E-3</v>
      </c>
      <c r="P8" s="52">
        <v>-1.9775700000000001</v>
      </c>
      <c r="Q8" s="30">
        <v>0.28022200000000003</v>
      </c>
      <c r="R8" s="52">
        <v>-2.0723060000000002</v>
      </c>
      <c r="S8" s="30">
        <v>7.5773999999999994E-2</v>
      </c>
      <c r="T8" s="49" t="s">
        <v>1</v>
      </c>
      <c r="U8" s="30">
        <v>-1.0278320000000001</v>
      </c>
      <c r="V8" s="30">
        <v>0.97481799999999996</v>
      </c>
      <c r="W8" s="30">
        <v>-3.1646000000000001E-2</v>
      </c>
      <c r="X8" s="46">
        <v>0.43673899999999999</v>
      </c>
      <c r="AY8" s="24">
        <v>6.1135192072107297E-2</v>
      </c>
      <c r="AZ8" s="25">
        <v>0.50573585860144099</v>
      </c>
      <c r="BA8" s="25">
        <v>7.3035434202609398E-2</v>
      </c>
      <c r="BB8" s="25">
        <v>2.36038394698895E-2</v>
      </c>
      <c r="BC8" s="25">
        <v>0.19218333654453401</v>
      </c>
      <c r="BD8" s="25">
        <v>0.34056260171083602</v>
      </c>
      <c r="BE8" s="25">
        <v>1</v>
      </c>
      <c r="BF8" s="25">
        <v>0.101119779508748</v>
      </c>
      <c r="BG8" s="25">
        <v>0.362942364817397</v>
      </c>
      <c r="BH8" s="25">
        <v>0.28449123405490701</v>
      </c>
      <c r="BI8" s="26">
        <v>-0.67858013095966396</v>
      </c>
      <c r="BJ8" s="25">
        <v>8.9330814936211297E-2</v>
      </c>
      <c r="BK8" s="25">
        <v>6.7239188204769804E-2</v>
      </c>
      <c r="BL8" s="25">
        <v>9.2807376432499297E-2</v>
      </c>
      <c r="BM8" s="25">
        <v>-0.24496358720197201</v>
      </c>
      <c r="BN8" s="25">
        <v>-0.12602428431405599</v>
      </c>
      <c r="BO8" s="25">
        <v>0.26270823982442199</v>
      </c>
      <c r="BP8" s="25">
        <v>0.32859353187496998</v>
      </c>
      <c r="BQ8" s="25">
        <v>0.18947154125061699</v>
      </c>
      <c r="BR8" s="25">
        <v>0.13651238634284599</v>
      </c>
      <c r="BS8" s="25">
        <v>0.104401501257864</v>
      </c>
      <c r="BT8" s="26">
        <v>-0.22789749151224301</v>
      </c>
    </row>
    <row r="9" spans="1:72" ht="21" x14ac:dyDescent="0.45">
      <c r="A9" s="16" t="s">
        <v>41</v>
      </c>
      <c r="B9" s="1">
        <v>7264</v>
      </c>
      <c r="C9" s="9">
        <v>2.3969999999999998E-3</v>
      </c>
      <c r="D9" s="1">
        <v>0.16758600000000001</v>
      </c>
      <c r="E9" s="1">
        <v>-2.5748000000000002</v>
      </c>
      <c r="F9" s="1">
        <v>0</v>
      </c>
      <c r="G9" s="9">
        <v>0</v>
      </c>
      <c r="H9" s="1">
        <v>0</v>
      </c>
      <c r="I9" s="6">
        <v>2.9607999999999999</v>
      </c>
      <c r="K9" s="100"/>
      <c r="L9" s="39" t="s">
        <v>55</v>
      </c>
      <c r="M9" s="24">
        <v>0.40243800000000002</v>
      </c>
      <c r="N9" s="52">
        <v>2.108409</v>
      </c>
      <c r="O9" s="30">
        <v>1.374107</v>
      </c>
      <c r="P9" s="30">
        <v>-0.47348400000000002</v>
      </c>
      <c r="Q9" s="30">
        <v>1.5421819999999999</v>
      </c>
      <c r="R9" s="30">
        <v>-0.888428</v>
      </c>
      <c r="S9" s="30">
        <v>0.43016199999999999</v>
      </c>
      <c r="T9" s="30">
        <v>1.0283629999999999</v>
      </c>
      <c r="U9" s="49" t="s">
        <v>1</v>
      </c>
      <c r="V9" s="52">
        <v>2.1804770000000002</v>
      </c>
      <c r="W9" s="30">
        <v>1.3437140000000001</v>
      </c>
      <c r="X9" s="46">
        <v>1.7273540000000001</v>
      </c>
      <c r="AY9" s="24">
        <v>8.1633019062223797E-2</v>
      </c>
      <c r="AZ9" s="25">
        <v>6.7529775899469194E-2</v>
      </c>
      <c r="BA9" s="25">
        <v>0.113759977580888</v>
      </c>
      <c r="BB9" s="25">
        <v>1.6938226896995302E-2</v>
      </c>
      <c r="BC9" s="25">
        <v>0.349374631774935</v>
      </c>
      <c r="BD9" s="25">
        <v>0.127466028114503</v>
      </c>
      <c r="BE9" s="25">
        <v>0.101119779508748</v>
      </c>
      <c r="BF9" s="25">
        <v>1</v>
      </c>
      <c r="BG9" s="25">
        <v>2.7660164152181199E-2</v>
      </c>
      <c r="BH9" s="25">
        <v>-2.4195817263873098E-2</v>
      </c>
      <c r="BI9" s="26">
        <v>-0.114473730002656</v>
      </c>
      <c r="BJ9" s="25">
        <v>-8.1721242537929496E-3</v>
      </c>
      <c r="BK9" s="25">
        <v>3.04121236281365E-2</v>
      </c>
      <c r="BL9" s="25">
        <v>-5.7987167250453204E-3</v>
      </c>
      <c r="BM9" s="25">
        <v>-9.3878555378981807E-2</v>
      </c>
      <c r="BN9" s="25">
        <v>-6.8294861134159598E-2</v>
      </c>
      <c r="BO9" s="25">
        <v>-9.3127410388946091E-3</v>
      </c>
      <c r="BP9" s="25">
        <v>5.7367084759231003E-2</v>
      </c>
      <c r="BQ9" s="25">
        <v>1.8623915469308101E-2</v>
      </c>
      <c r="BR9" s="25">
        <v>5.7443926944144297E-2</v>
      </c>
      <c r="BS9" s="25">
        <v>0.18944088174990101</v>
      </c>
      <c r="BT9" s="26">
        <v>1.0151560926406299E-2</v>
      </c>
    </row>
    <row r="10" spans="1:72" ht="21" x14ac:dyDescent="0.45">
      <c r="A10" s="16" t="s">
        <v>43</v>
      </c>
      <c r="B10" s="1">
        <v>7264</v>
      </c>
      <c r="C10" s="9">
        <v>2.941E-3</v>
      </c>
      <c r="D10" s="1">
        <v>0.31919199999999998</v>
      </c>
      <c r="E10" s="1">
        <v>-3.8698000000000001</v>
      </c>
      <c r="F10" s="1">
        <v>-0.12002500000000001</v>
      </c>
      <c r="G10" s="9">
        <v>-1E-4</v>
      </c>
      <c r="H10" s="1">
        <v>0.11662500000000001</v>
      </c>
      <c r="I10" s="6">
        <v>3.3443000000000001</v>
      </c>
      <c r="K10" s="100"/>
      <c r="L10" s="39" t="s">
        <v>56</v>
      </c>
      <c r="M10" s="24">
        <v>0.40041100000000002</v>
      </c>
      <c r="N10" s="52">
        <v>1.9205840000000001</v>
      </c>
      <c r="O10" s="52">
        <v>-1.9033659999999999</v>
      </c>
      <c r="P10" s="52">
        <v>-3.4461379999999999</v>
      </c>
      <c r="Q10" s="30">
        <v>-1.2949710000000001</v>
      </c>
      <c r="R10" s="52">
        <v>-3.4278569999999999</v>
      </c>
      <c r="S10" s="30">
        <v>-0.209705</v>
      </c>
      <c r="T10" s="30">
        <v>-0.97450499999999995</v>
      </c>
      <c r="U10" s="52">
        <v>-2.1801469999999998</v>
      </c>
      <c r="V10" s="49" t="s">
        <v>1</v>
      </c>
      <c r="W10" s="52">
        <v>-1.9761839999999999</v>
      </c>
      <c r="X10" s="46">
        <v>-1.314773</v>
      </c>
      <c r="AY10" s="24">
        <v>8.4850342740319495E-2</v>
      </c>
      <c r="AZ10" s="25">
        <v>0.238289816969941</v>
      </c>
      <c r="BA10" s="25">
        <v>0.22991410442054599</v>
      </c>
      <c r="BB10" s="25">
        <v>2.69541451219035E-2</v>
      </c>
      <c r="BC10" s="25">
        <v>2.4146681740587501E-2</v>
      </c>
      <c r="BD10" s="25">
        <v>0.21137277305320401</v>
      </c>
      <c r="BE10" s="25">
        <v>0.362942364817397</v>
      </c>
      <c r="BF10" s="25">
        <v>2.7660164152181199E-2</v>
      </c>
      <c r="BG10" s="25">
        <v>1</v>
      </c>
      <c r="BH10" s="25">
        <v>-9.2241482532730304E-2</v>
      </c>
      <c r="BI10" s="26">
        <v>-0.23948303280446301</v>
      </c>
      <c r="BJ10" s="25">
        <v>8.22727763206305E-2</v>
      </c>
      <c r="BK10" s="25">
        <v>-2.4455947202129302E-2</v>
      </c>
      <c r="BL10" s="25">
        <v>0.14264721732569499</v>
      </c>
      <c r="BM10" s="25">
        <v>-0.11782773660937</v>
      </c>
      <c r="BN10" s="25">
        <v>-0.200418580307265</v>
      </c>
      <c r="BO10" s="25">
        <v>0.189774422026146</v>
      </c>
      <c r="BP10" s="25">
        <v>0.20525605599056401</v>
      </c>
      <c r="BQ10" s="25">
        <v>4.0992916502790598E-2</v>
      </c>
      <c r="BR10" s="25">
        <v>0.27215169570308301</v>
      </c>
      <c r="BS10" s="25">
        <v>2.7139983216197899E-2</v>
      </c>
      <c r="BT10" s="26">
        <v>1.8335396638242098E-2</v>
      </c>
    </row>
    <row r="11" spans="1:72" ht="21" x14ac:dyDescent="0.45">
      <c r="A11" s="16" t="s">
        <v>45</v>
      </c>
      <c r="B11" s="1">
        <v>7264</v>
      </c>
      <c r="C11" s="9">
        <v>-3.8309999999999997E-2</v>
      </c>
      <c r="D11" s="1">
        <v>2.633346</v>
      </c>
      <c r="E11" s="1">
        <v>-9.1189999999999998</v>
      </c>
      <c r="F11" s="1">
        <v>-1.5492999999999999</v>
      </c>
      <c r="G11" s="9">
        <v>-8.0000000000000004E-4</v>
      </c>
      <c r="H11" s="1">
        <v>1.4823500000000001</v>
      </c>
      <c r="I11" s="6">
        <v>8.2969000000000008</v>
      </c>
      <c r="K11" s="100"/>
      <c r="L11" s="39" t="s">
        <v>57</v>
      </c>
      <c r="M11" s="24">
        <v>0.40133400000000002</v>
      </c>
      <c r="N11" s="52">
        <v>2.015231</v>
      </c>
      <c r="O11" s="30">
        <v>0.26209300000000002</v>
      </c>
      <c r="P11" s="52">
        <v>-3.1587939999999999</v>
      </c>
      <c r="Q11" s="30">
        <v>0.74104400000000004</v>
      </c>
      <c r="R11" s="52">
        <v>-2.7089159999999999</v>
      </c>
      <c r="S11" s="30">
        <v>8.7230000000000002E-2</v>
      </c>
      <c r="T11" s="30">
        <v>3.1835000000000002E-2</v>
      </c>
      <c r="U11" s="30">
        <v>-1.343378</v>
      </c>
      <c r="V11" s="52">
        <v>1.97637</v>
      </c>
      <c r="W11" s="49" t="s">
        <v>1</v>
      </c>
      <c r="X11" s="54">
        <v>4.1569649999999996</v>
      </c>
      <c r="AY11" s="24">
        <v>-7.1681790481399096E-2</v>
      </c>
      <c r="AZ11" s="25">
        <v>-9.4329783719537402E-2</v>
      </c>
      <c r="BA11" s="25">
        <v>-0.146030517155192</v>
      </c>
      <c r="BB11" s="25">
        <v>-0.29248479540001998</v>
      </c>
      <c r="BC11" s="25">
        <v>-9.1021260508608107E-2</v>
      </c>
      <c r="BD11" s="25">
        <v>-8.2952174923813696E-2</v>
      </c>
      <c r="BE11" s="25">
        <v>0.28449123405490701</v>
      </c>
      <c r="BF11" s="25">
        <v>-2.4195817263873098E-2</v>
      </c>
      <c r="BG11" s="25">
        <v>-9.2241482532730304E-2</v>
      </c>
      <c r="BH11" s="25">
        <v>1</v>
      </c>
      <c r="BI11" s="26">
        <v>-0.59446415721686396</v>
      </c>
      <c r="BJ11" s="25">
        <v>-5.44240751403385E-2</v>
      </c>
      <c r="BK11" s="25">
        <v>-5.2474742937586902E-2</v>
      </c>
      <c r="BL11" s="25">
        <v>-7.4138393527076796E-2</v>
      </c>
      <c r="BM11" s="25">
        <v>-0.17170587861765499</v>
      </c>
      <c r="BN11" s="25">
        <v>2.2279218002770301E-2</v>
      </c>
      <c r="BO11" s="25">
        <v>-7.6691490429870501E-2</v>
      </c>
      <c r="BP11" s="25">
        <v>-7.1060342332859697E-2</v>
      </c>
      <c r="BQ11" s="25">
        <v>0.15503734261645599</v>
      </c>
      <c r="BR11" s="25">
        <v>-3.9548637240342403E-2</v>
      </c>
      <c r="BS11" s="25">
        <v>3.9884344417443797E-3</v>
      </c>
      <c r="BT11" s="26">
        <v>-1.15676046058657E-2</v>
      </c>
    </row>
    <row r="12" spans="1:72" ht="21.4" thickBot="1" x14ac:dyDescent="0.5">
      <c r="A12" s="17" t="s">
        <v>47</v>
      </c>
      <c r="B12" s="7">
        <v>7264</v>
      </c>
      <c r="C12" s="13">
        <v>5.9716999999999999E-2</v>
      </c>
      <c r="D12" s="7">
        <v>3.797291</v>
      </c>
      <c r="E12" s="7">
        <v>-9.6186000000000007</v>
      </c>
      <c r="F12" s="7">
        <v>-2.5582750000000001</v>
      </c>
      <c r="G12" s="13">
        <v>5.0950000000000002E-2</v>
      </c>
      <c r="H12" s="7">
        <v>2.6831</v>
      </c>
      <c r="I12" s="8">
        <v>9.9579000000000004</v>
      </c>
      <c r="K12" s="100"/>
      <c r="L12" s="39" t="s">
        <v>58</v>
      </c>
      <c r="M12" s="27">
        <v>0.40101900000000001</v>
      </c>
      <c r="N12" s="53">
        <v>1.9838290000000001</v>
      </c>
      <c r="O12" s="53">
        <v>-4.3731229999999996</v>
      </c>
      <c r="P12" s="53">
        <v>-3.8246579999999999</v>
      </c>
      <c r="Q12" s="45">
        <v>-0.26230300000000001</v>
      </c>
      <c r="R12" s="53">
        <v>-3.0541489999999998</v>
      </c>
      <c r="S12" s="45">
        <v>-1.5531E-2</v>
      </c>
      <c r="T12" s="45">
        <v>-0.43655899999999997</v>
      </c>
      <c r="U12" s="45">
        <v>-1.727026</v>
      </c>
      <c r="V12" s="45">
        <v>1.314956</v>
      </c>
      <c r="W12" s="53">
        <v>-4.1569310000000002</v>
      </c>
      <c r="X12" s="50" t="s">
        <v>1</v>
      </c>
      <c r="AY12" s="24">
        <v>-1.1630244364779E-2</v>
      </c>
      <c r="AZ12" s="25">
        <v>-0.71335673833387103</v>
      </c>
      <c r="BA12" s="25">
        <v>-9.2727643881410499E-2</v>
      </c>
      <c r="BB12" s="25">
        <v>6.3143057825409396E-2</v>
      </c>
      <c r="BC12" s="25">
        <v>-0.199681827215586</v>
      </c>
      <c r="BD12" s="25">
        <v>-0.24371545027236799</v>
      </c>
      <c r="BE12" s="25">
        <v>-0.67858013095966396</v>
      </c>
      <c r="BF12" s="25">
        <v>-0.114473730002656</v>
      </c>
      <c r="BG12" s="25">
        <v>-0.23948303280446301</v>
      </c>
      <c r="BH12" s="25">
        <v>-0.59446415721686396</v>
      </c>
      <c r="BI12" s="26">
        <v>1</v>
      </c>
      <c r="BJ12" s="25">
        <v>-5.0321191462641399E-2</v>
      </c>
      <c r="BK12" s="25">
        <v>-0.22093644331366</v>
      </c>
      <c r="BL12" s="25">
        <v>-8.3989910828933798E-2</v>
      </c>
      <c r="BM12" s="25">
        <v>0.30545933014937299</v>
      </c>
      <c r="BN12" s="25">
        <v>0.11128273918055299</v>
      </c>
      <c r="BO12" s="25">
        <v>-0.280145303478878</v>
      </c>
      <c r="BP12" s="25">
        <v>-0.28140474509928998</v>
      </c>
      <c r="BQ12" s="25">
        <v>-0.145330266228553</v>
      </c>
      <c r="BR12" s="25">
        <v>-0.15741077286827801</v>
      </c>
      <c r="BS12" s="25">
        <v>-0.13046494007256401</v>
      </c>
      <c r="BT12" s="26">
        <v>0.28565548667708801</v>
      </c>
    </row>
    <row r="13" spans="1:72" ht="21" x14ac:dyDescent="0.45">
      <c r="A13" s="15" t="s">
        <v>28</v>
      </c>
      <c r="B13" s="4">
        <v>7264</v>
      </c>
      <c r="C13" s="12">
        <v>-6.2600000000000004E-4</v>
      </c>
      <c r="D13" s="4">
        <v>4.7099000000000002E-2</v>
      </c>
      <c r="E13" s="4">
        <v>-0.42609999999999998</v>
      </c>
      <c r="F13" s="4">
        <v>-1.01E-2</v>
      </c>
      <c r="G13" s="12">
        <v>0</v>
      </c>
      <c r="H13" s="4">
        <v>1.04E-2</v>
      </c>
      <c r="I13" s="5">
        <v>0.42620000000000002</v>
      </c>
      <c r="K13" s="100"/>
      <c r="L13" s="39" t="s">
        <v>59</v>
      </c>
      <c r="M13" s="21">
        <v>7.1807999999999997E-2</v>
      </c>
      <c r="N13" s="51" t="s">
        <v>1</v>
      </c>
      <c r="O13" s="47">
        <v>0.97914299999999999</v>
      </c>
      <c r="P13" s="47">
        <v>1.166776</v>
      </c>
      <c r="Q13" s="47">
        <v>1.226939</v>
      </c>
      <c r="R13" s="47">
        <v>1.24509</v>
      </c>
      <c r="S13" s="57">
        <v>1.676188</v>
      </c>
      <c r="T13" s="47">
        <v>-0.31039299999999997</v>
      </c>
      <c r="U13" s="47">
        <v>1.3414509999999999</v>
      </c>
      <c r="V13" s="47">
        <v>1.5347420000000001</v>
      </c>
      <c r="W13" s="47">
        <v>1.2652639999999999</v>
      </c>
      <c r="X13" s="48">
        <v>1.2748820000000001</v>
      </c>
      <c r="AY13" s="21">
        <v>7.0136988040665302E-2</v>
      </c>
      <c r="AZ13" s="22">
        <v>8.5433128508463699E-2</v>
      </c>
      <c r="BA13" s="22">
        <v>4.20865452353976E-2</v>
      </c>
      <c r="BB13" s="22">
        <v>8.4917172772915106E-2</v>
      </c>
      <c r="BC13" s="22">
        <v>3.4062274967372103E-2</v>
      </c>
      <c r="BD13" s="22">
        <v>6.7738973398937696E-2</v>
      </c>
      <c r="BE13" s="22">
        <v>8.9330814936211297E-2</v>
      </c>
      <c r="BF13" s="22">
        <v>-8.1721242537929496E-3</v>
      </c>
      <c r="BG13" s="22">
        <v>8.22727763206305E-2</v>
      </c>
      <c r="BH13" s="22">
        <v>-5.44240751403385E-2</v>
      </c>
      <c r="BI13" s="23">
        <v>-5.0321191462641399E-2</v>
      </c>
      <c r="BJ13" s="22">
        <v>1</v>
      </c>
      <c r="BK13" s="22">
        <v>-4.5475159167405597E-2</v>
      </c>
      <c r="BL13" s="22">
        <v>0.19571909112230201</v>
      </c>
      <c r="BM13" s="22">
        <v>-2.4727372064864899E-2</v>
      </c>
      <c r="BN13" s="22">
        <v>-0.16880028180548601</v>
      </c>
      <c r="BO13" s="22">
        <v>0.24518188398937299</v>
      </c>
      <c r="BP13" s="22">
        <v>7.1896025126856403E-2</v>
      </c>
      <c r="BQ13" s="22">
        <v>1.3478962515459899E-2</v>
      </c>
      <c r="BR13" s="22">
        <v>7.6676131279599602E-2</v>
      </c>
      <c r="BS13" s="22">
        <v>-5.0722891948851304E-3</v>
      </c>
      <c r="BT13" s="23">
        <v>-2.0071604084271201E-2</v>
      </c>
    </row>
    <row r="14" spans="1:72" ht="21" x14ac:dyDescent="0.45">
      <c r="A14" s="16" t="s">
        <v>30</v>
      </c>
      <c r="B14" s="1">
        <v>7264</v>
      </c>
      <c r="C14" s="9">
        <v>4.5929999999999999E-3</v>
      </c>
      <c r="D14" s="1">
        <v>1.5439750000000001</v>
      </c>
      <c r="E14" s="1">
        <v>-6.6531000000000002</v>
      </c>
      <c r="F14" s="1">
        <v>-0.82937499999999997</v>
      </c>
      <c r="G14" s="9">
        <v>2.1250000000000002E-2</v>
      </c>
      <c r="H14" s="1">
        <v>0.82442499999999996</v>
      </c>
      <c r="I14" s="6">
        <v>6.3785999999999996</v>
      </c>
      <c r="K14" s="100"/>
      <c r="L14" s="39" t="s">
        <v>60</v>
      </c>
      <c r="M14" s="24">
        <v>6.8958000000000005E-2</v>
      </c>
      <c r="N14" s="30">
        <v>-0.97925399999999996</v>
      </c>
      <c r="O14" s="49" t="s">
        <v>1</v>
      </c>
      <c r="P14" s="55">
        <v>2.9100999999999999</v>
      </c>
      <c r="Q14" s="55">
        <v>3.6952440000000002</v>
      </c>
      <c r="R14" s="55">
        <v>4.6322349999999997</v>
      </c>
      <c r="S14" s="55">
        <v>2.0270670000000002</v>
      </c>
      <c r="T14" s="55">
        <v>-4.2430209999999997</v>
      </c>
      <c r="U14" s="55">
        <v>9.0113520000000005</v>
      </c>
      <c r="V14" s="55">
        <v>2.3638340000000002</v>
      </c>
      <c r="W14" s="30">
        <v>1.825545</v>
      </c>
      <c r="X14" s="58">
        <v>6.3498080000000003</v>
      </c>
      <c r="AY14" s="24">
        <v>-4.4285743826667098E-2</v>
      </c>
      <c r="AZ14" s="25">
        <v>0.368839587092745</v>
      </c>
      <c r="BA14" s="25">
        <v>2.0940473411085101E-2</v>
      </c>
      <c r="BB14" s="25">
        <v>-0.10010298278719</v>
      </c>
      <c r="BC14" s="25">
        <v>0.125027062479596</v>
      </c>
      <c r="BD14" s="25">
        <v>4.9244661330549E-2</v>
      </c>
      <c r="BE14" s="25">
        <v>6.7239188204769804E-2</v>
      </c>
      <c r="BF14" s="25">
        <v>3.04121236281365E-2</v>
      </c>
      <c r="BG14" s="25">
        <v>-2.4455947202129302E-2</v>
      </c>
      <c r="BH14" s="25">
        <v>-5.2474742937586902E-2</v>
      </c>
      <c r="BI14" s="26">
        <v>-0.22093644331366</v>
      </c>
      <c r="BJ14" s="25">
        <v>-4.5475159167405597E-2</v>
      </c>
      <c r="BK14" s="25">
        <v>1</v>
      </c>
      <c r="BL14" s="25">
        <v>3.7716972933554797E-2</v>
      </c>
      <c r="BM14" s="25">
        <v>-0.23410393603412</v>
      </c>
      <c r="BN14" s="25">
        <v>0.120029080121591</v>
      </c>
      <c r="BO14" s="25">
        <v>0.14138447236117099</v>
      </c>
      <c r="BP14" s="25">
        <v>0.40475459253832002</v>
      </c>
      <c r="BQ14" s="25">
        <v>-0.51086292323754001</v>
      </c>
      <c r="BR14" s="25">
        <v>0.242394419377335</v>
      </c>
      <c r="BS14" s="25">
        <v>-4.6737735790827201E-3</v>
      </c>
      <c r="BT14" s="26">
        <v>-0.33057950830929</v>
      </c>
    </row>
    <row r="15" spans="1:72" ht="21" x14ac:dyDescent="0.45">
      <c r="A15" s="16" t="s">
        <v>32</v>
      </c>
      <c r="B15" s="1">
        <v>7264</v>
      </c>
      <c r="C15" s="9">
        <v>-2.3930000000000002E-3</v>
      </c>
      <c r="D15" s="1">
        <v>1.116654</v>
      </c>
      <c r="E15" s="1">
        <v>-4.8388999999999998</v>
      </c>
      <c r="F15" s="1">
        <v>-0.56212499999999999</v>
      </c>
      <c r="G15" s="9">
        <v>-3.8500000000000001E-3</v>
      </c>
      <c r="H15" s="1">
        <v>0.57879999999999998</v>
      </c>
      <c r="I15" s="6">
        <v>5.0723000000000003</v>
      </c>
      <c r="K15" s="100"/>
      <c r="L15" s="39" t="s">
        <v>61</v>
      </c>
      <c r="M15" s="24">
        <v>6.8390000000000006E-2</v>
      </c>
      <c r="N15" s="30">
        <v>-1.16693</v>
      </c>
      <c r="O15" s="55">
        <v>-2.9101110000000001</v>
      </c>
      <c r="P15" s="49" t="s">
        <v>1</v>
      </c>
      <c r="Q15" s="30">
        <v>0.70337499999999997</v>
      </c>
      <c r="R15" s="30">
        <v>1.158755</v>
      </c>
      <c r="S15" s="30">
        <v>1.597556</v>
      </c>
      <c r="T15" s="55">
        <v>-5.0859990000000002</v>
      </c>
      <c r="U15" s="55">
        <v>3.0157820000000002</v>
      </c>
      <c r="V15" s="30">
        <v>1.592274</v>
      </c>
      <c r="W15" s="30">
        <v>0.63798200000000005</v>
      </c>
      <c r="X15" s="58">
        <v>1.816948</v>
      </c>
      <c r="AY15" s="24">
        <v>5.90384633349159E-2</v>
      </c>
      <c r="AZ15" s="25">
        <v>0.134705869049798</v>
      </c>
      <c r="BA15" s="25">
        <v>0.121040342357654</v>
      </c>
      <c r="BB15" s="25">
        <v>0.10188004441833801</v>
      </c>
      <c r="BC15" s="25">
        <v>2.4943636728735199E-2</v>
      </c>
      <c r="BD15" s="25">
        <v>8.5949666693435595E-2</v>
      </c>
      <c r="BE15" s="25">
        <v>9.2807376432499297E-2</v>
      </c>
      <c r="BF15" s="25">
        <v>-5.7987167250453204E-3</v>
      </c>
      <c r="BG15" s="25">
        <v>0.14264721732569499</v>
      </c>
      <c r="BH15" s="25">
        <v>-7.4138393527076796E-2</v>
      </c>
      <c r="BI15" s="26">
        <v>-8.3989910828933798E-2</v>
      </c>
      <c r="BJ15" s="25">
        <v>0.19571909112230201</v>
      </c>
      <c r="BK15" s="25">
        <v>3.7716972933554797E-2</v>
      </c>
      <c r="BL15" s="25">
        <v>1</v>
      </c>
      <c r="BM15" s="25">
        <v>-0.15928835041352901</v>
      </c>
      <c r="BN15" s="25">
        <v>-0.42086259216895899</v>
      </c>
      <c r="BO15" s="25">
        <v>0.21309814519701001</v>
      </c>
      <c r="BP15" s="25">
        <v>1.04879804208998E-2</v>
      </c>
      <c r="BQ15" s="25">
        <v>-0.105653273227847</v>
      </c>
      <c r="BR15" s="25">
        <v>0.17536653247549999</v>
      </c>
      <c r="BS15" s="25">
        <v>-5.8772278379368902E-2</v>
      </c>
      <c r="BT15" s="26">
        <v>-0.184517438323373</v>
      </c>
    </row>
    <row r="16" spans="1:72" ht="21" x14ac:dyDescent="0.45">
      <c r="A16" s="16" t="s">
        <v>34</v>
      </c>
      <c r="B16" s="1">
        <v>7264</v>
      </c>
      <c r="C16" s="9">
        <v>-1.4825E-2</v>
      </c>
      <c r="D16" s="1">
        <v>0.85541</v>
      </c>
      <c r="E16" s="1">
        <v>-4.6142000000000003</v>
      </c>
      <c r="F16" s="1">
        <v>-0.51844999999999997</v>
      </c>
      <c r="G16" s="9">
        <v>-8.6E-3</v>
      </c>
      <c r="H16" s="1">
        <v>0.4889</v>
      </c>
      <c r="I16" s="6">
        <v>4.5782999999999996</v>
      </c>
      <c r="K16" s="100"/>
      <c r="L16" s="39" t="s">
        <v>62</v>
      </c>
      <c r="M16" s="24">
        <v>6.8232000000000001E-2</v>
      </c>
      <c r="N16" s="30">
        <v>-1.227052</v>
      </c>
      <c r="O16" s="55">
        <v>-3.6952400000000001</v>
      </c>
      <c r="P16" s="30">
        <v>-0.70338800000000001</v>
      </c>
      <c r="Q16" s="55" t="s">
        <v>1</v>
      </c>
      <c r="R16" s="30">
        <v>0.214452</v>
      </c>
      <c r="S16" s="30">
        <v>1.5007760000000001</v>
      </c>
      <c r="T16" s="55">
        <v>-5.0317230000000004</v>
      </c>
      <c r="U16" s="30">
        <v>1.7584880000000001</v>
      </c>
      <c r="V16" s="30">
        <v>1.4201790000000001</v>
      </c>
      <c r="W16" s="30">
        <v>0.31428</v>
      </c>
      <c r="X16" s="46">
        <v>0.68940299999999999</v>
      </c>
      <c r="AY16" s="24">
        <v>-1.00202547121478E-2</v>
      </c>
      <c r="AZ16" s="25">
        <v>-0.23000482838092301</v>
      </c>
      <c r="BA16" s="25">
        <v>-8.0733319602699097E-2</v>
      </c>
      <c r="BB16" s="25">
        <v>0.16610625525804101</v>
      </c>
      <c r="BC16" s="25">
        <v>-0.123731003569617</v>
      </c>
      <c r="BD16" s="25">
        <v>-0.13673103490414401</v>
      </c>
      <c r="BE16" s="25">
        <v>-0.24496358720197201</v>
      </c>
      <c r="BF16" s="25">
        <v>-9.3878555378981807E-2</v>
      </c>
      <c r="BG16" s="25">
        <v>-0.11782773660937</v>
      </c>
      <c r="BH16" s="25">
        <v>-0.17170587861765499</v>
      </c>
      <c r="BI16" s="26">
        <v>0.30545933014937299</v>
      </c>
      <c r="BJ16" s="25">
        <v>-2.4727372064864899E-2</v>
      </c>
      <c r="BK16" s="25">
        <v>-0.23410393603412</v>
      </c>
      <c r="BL16" s="25">
        <v>-0.15928835041352901</v>
      </c>
      <c r="BM16" s="25">
        <v>1</v>
      </c>
      <c r="BN16" s="25">
        <v>1.7852378555796401E-2</v>
      </c>
      <c r="BO16" s="25">
        <v>-0.13728795781745101</v>
      </c>
      <c r="BP16" s="25">
        <v>-8.1706972103168005E-2</v>
      </c>
      <c r="BQ16" s="25">
        <v>-0.22626018995195099</v>
      </c>
      <c r="BR16" s="25">
        <v>-0.16164868786432501</v>
      </c>
      <c r="BS16" s="25">
        <v>-0.13887725827125</v>
      </c>
      <c r="BT16" s="26">
        <v>0.14731484892772601</v>
      </c>
    </row>
    <row r="17" spans="1:72" ht="21" x14ac:dyDescent="0.45">
      <c r="A17" s="16" t="s">
        <v>36</v>
      </c>
      <c r="B17" s="1">
        <v>7264</v>
      </c>
      <c r="C17" s="9">
        <v>1.6208E-2</v>
      </c>
      <c r="D17" s="1">
        <v>1.380571</v>
      </c>
      <c r="E17" s="1">
        <v>-4.8914</v>
      </c>
      <c r="F17" s="1">
        <v>-0.90852500000000003</v>
      </c>
      <c r="G17" s="9">
        <v>1.9599999999999999E-2</v>
      </c>
      <c r="H17" s="1">
        <v>0.90792499999999998</v>
      </c>
      <c r="I17" s="6">
        <v>4.8080999999999996</v>
      </c>
      <c r="K17" s="100"/>
      <c r="L17" s="39" t="s">
        <v>63</v>
      </c>
      <c r="M17" s="24">
        <v>6.8186999999999998E-2</v>
      </c>
      <c r="N17" s="30">
        <v>-1.245242</v>
      </c>
      <c r="O17" s="55">
        <v>-4.6322489999999998</v>
      </c>
      <c r="P17" s="30">
        <v>-1.158744</v>
      </c>
      <c r="Q17" s="30">
        <v>-0.21448</v>
      </c>
      <c r="R17" s="49" t="s">
        <v>1</v>
      </c>
      <c r="S17" s="30">
        <v>1.4597230000000001</v>
      </c>
      <c r="T17" s="55">
        <v>-5.2204230000000003</v>
      </c>
      <c r="U17" s="55">
        <v>2.164129</v>
      </c>
      <c r="V17" s="30">
        <v>1.3753930000000001</v>
      </c>
      <c r="W17" s="30">
        <v>0.235572</v>
      </c>
      <c r="X17" s="46">
        <v>0.65981800000000002</v>
      </c>
      <c r="AY17" s="24">
        <v>-8.0191420245295103E-2</v>
      </c>
      <c r="AZ17" s="25">
        <v>-0.105298509500669</v>
      </c>
      <c r="BA17" s="25">
        <v>-9.1539411474489699E-2</v>
      </c>
      <c r="BB17" s="25">
        <v>-0.112972290074653</v>
      </c>
      <c r="BC17" s="25">
        <v>-5.1399680071347202E-2</v>
      </c>
      <c r="BD17" s="25">
        <v>-9.1872836623547005E-2</v>
      </c>
      <c r="BE17" s="25">
        <v>-0.12602428431405599</v>
      </c>
      <c r="BF17" s="25">
        <v>-6.8294861134159598E-2</v>
      </c>
      <c r="BG17" s="25">
        <v>-0.200418580307265</v>
      </c>
      <c r="BH17" s="25">
        <v>2.2279218002770301E-2</v>
      </c>
      <c r="BI17" s="26">
        <v>0.11128273918055299</v>
      </c>
      <c r="BJ17" s="25">
        <v>-0.16880028180548601</v>
      </c>
      <c r="BK17" s="25">
        <v>0.120029080121591</v>
      </c>
      <c r="BL17" s="25">
        <v>-0.42086259216895899</v>
      </c>
      <c r="BM17" s="25">
        <v>1.7852378555796401E-2</v>
      </c>
      <c r="BN17" s="25">
        <v>1</v>
      </c>
      <c r="BO17" s="25">
        <v>-0.102756020011798</v>
      </c>
      <c r="BP17" s="25">
        <v>3.6918417809063797E-2</v>
      </c>
      <c r="BQ17" s="25">
        <v>-0.31312241287409798</v>
      </c>
      <c r="BR17" s="25">
        <v>-0.18769699360398201</v>
      </c>
      <c r="BS17" s="25">
        <v>-0.13188432345381701</v>
      </c>
      <c r="BT17" s="26">
        <v>-0.19451927929785301</v>
      </c>
    </row>
    <row r="18" spans="1:72" ht="21" x14ac:dyDescent="0.45">
      <c r="A18" s="16" t="s">
        <v>38</v>
      </c>
      <c r="B18" s="1">
        <v>7264</v>
      </c>
      <c r="C18" s="9">
        <v>1.01E-3</v>
      </c>
      <c r="D18" s="1">
        <v>0.119218</v>
      </c>
      <c r="E18" s="1">
        <v>-0.75080000000000002</v>
      </c>
      <c r="F18" s="1">
        <v>-5.2025000000000002E-2</v>
      </c>
      <c r="G18" s="9">
        <v>8.0000000000000004E-4</v>
      </c>
      <c r="H18" s="1">
        <v>5.2925E-2</v>
      </c>
      <c r="I18" s="6">
        <v>0.84250000000000003</v>
      </c>
      <c r="K18" s="100"/>
      <c r="L18" s="39" t="s">
        <v>64</v>
      </c>
      <c r="M18" s="24">
        <v>6.6177E-2</v>
      </c>
      <c r="N18" s="30">
        <v>-1.6762049999999999</v>
      </c>
      <c r="O18" s="55">
        <v>-2.0270830000000002</v>
      </c>
      <c r="P18" s="30">
        <v>-1.597599</v>
      </c>
      <c r="Q18" s="30">
        <v>-1.500804</v>
      </c>
      <c r="R18" s="30">
        <v>-1.4597869999999999</v>
      </c>
      <c r="S18" s="49" t="s">
        <v>1</v>
      </c>
      <c r="T18" s="55">
        <v>-3.7241590000000002</v>
      </c>
      <c r="U18" s="30">
        <v>-1.258839</v>
      </c>
      <c r="V18" s="30">
        <v>-0.65452900000000003</v>
      </c>
      <c r="W18" s="30">
        <v>-1.3123389999999999</v>
      </c>
      <c r="X18" s="46">
        <v>-1.409818</v>
      </c>
      <c r="AY18" s="24">
        <v>5.4445401516497197E-2</v>
      </c>
      <c r="AZ18" s="25">
        <v>0.39302699116052497</v>
      </c>
      <c r="BA18" s="25">
        <v>7.6881818834566004E-2</v>
      </c>
      <c r="BB18" s="25">
        <v>0.10825310711564</v>
      </c>
      <c r="BC18" s="25">
        <v>6.8235405322048595E-2</v>
      </c>
      <c r="BD18" s="25">
        <v>0.22835787222939299</v>
      </c>
      <c r="BE18" s="25">
        <v>0.26270823982442199</v>
      </c>
      <c r="BF18" s="25">
        <v>-9.3127410388946091E-3</v>
      </c>
      <c r="BG18" s="25">
        <v>0.189774422026146</v>
      </c>
      <c r="BH18" s="25">
        <v>-7.6691490429870501E-2</v>
      </c>
      <c r="BI18" s="26">
        <v>-0.280145303478878</v>
      </c>
      <c r="BJ18" s="25">
        <v>0.24518188398937299</v>
      </c>
      <c r="BK18" s="25">
        <v>0.14138447236117099</v>
      </c>
      <c r="BL18" s="25">
        <v>0.21309814519701001</v>
      </c>
      <c r="BM18" s="25">
        <v>-0.13728795781745101</v>
      </c>
      <c r="BN18" s="25">
        <v>-0.102756020011798</v>
      </c>
      <c r="BO18" s="25">
        <v>1</v>
      </c>
      <c r="BP18" s="25">
        <v>0.34984851010805301</v>
      </c>
      <c r="BQ18" s="25">
        <v>2.3257947840234501E-2</v>
      </c>
      <c r="BR18" s="25">
        <v>0.17852996821845599</v>
      </c>
      <c r="BS18" s="25">
        <v>3.1633167553548502E-2</v>
      </c>
      <c r="BT18" s="26">
        <v>-0.28888724040521402</v>
      </c>
    </row>
    <row r="19" spans="1:72" ht="21" x14ac:dyDescent="0.45">
      <c r="A19" s="16" t="s">
        <v>40</v>
      </c>
      <c r="B19" s="1">
        <v>7264</v>
      </c>
      <c r="C19" s="9">
        <v>-1.065E-3</v>
      </c>
      <c r="D19" s="1">
        <v>0.198326</v>
      </c>
      <c r="E19" s="1">
        <v>-1.1181000000000001</v>
      </c>
      <c r="F19" s="1">
        <v>-0.1179</v>
      </c>
      <c r="G19" s="9">
        <v>4.0000000000000002E-4</v>
      </c>
      <c r="H19" s="1">
        <v>0.10892499999999999</v>
      </c>
      <c r="I19" s="6">
        <v>1.2185999999999999</v>
      </c>
      <c r="K19" s="100"/>
      <c r="L19" s="39" t="s">
        <v>65</v>
      </c>
      <c r="M19" s="24">
        <v>7.2730000000000003E-2</v>
      </c>
      <c r="N19" s="30">
        <v>0.31024000000000002</v>
      </c>
      <c r="O19" s="55">
        <v>4.2430269999999997</v>
      </c>
      <c r="P19" s="55">
        <v>5.0860149999999997</v>
      </c>
      <c r="Q19" s="55">
        <v>5.0317299999999996</v>
      </c>
      <c r="R19" s="55">
        <v>5.220459</v>
      </c>
      <c r="S19" s="55">
        <v>3.7241420000000001</v>
      </c>
      <c r="T19" s="49" t="s">
        <v>1</v>
      </c>
      <c r="U19" s="55">
        <v>5.6679029999999999</v>
      </c>
      <c r="V19" s="55">
        <v>4.3609340000000003</v>
      </c>
      <c r="W19" s="55">
        <v>4.53477</v>
      </c>
      <c r="X19" s="58">
        <v>5.4391379999999998</v>
      </c>
      <c r="AY19" s="24">
        <v>1.72536372647773E-2</v>
      </c>
      <c r="AZ19" s="25">
        <v>0.375441500498299</v>
      </c>
      <c r="BA19" s="25">
        <v>8.5531084084489895E-2</v>
      </c>
      <c r="BB19" s="25">
        <v>8.3465681244694903E-2</v>
      </c>
      <c r="BC19" s="25">
        <v>0.156344756958541</v>
      </c>
      <c r="BD19" s="25">
        <v>0.17911326722781901</v>
      </c>
      <c r="BE19" s="25">
        <v>0.32859353187496998</v>
      </c>
      <c r="BF19" s="25">
        <v>5.7367084759231003E-2</v>
      </c>
      <c r="BG19" s="25">
        <v>0.20525605599056401</v>
      </c>
      <c r="BH19" s="25">
        <v>-7.1060342332859697E-2</v>
      </c>
      <c r="BI19" s="26">
        <v>-0.28140474509928998</v>
      </c>
      <c r="BJ19" s="25">
        <v>7.1896025126856403E-2</v>
      </c>
      <c r="BK19" s="25">
        <v>0.40475459253832002</v>
      </c>
      <c r="BL19" s="25">
        <v>1.04879804208998E-2</v>
      </c>
      <c r="BM19" s="25">
        <v>-8.1706972103168005E-2</v>
      </c>
      <c r="BN19" s="25">
        <v>3.6918417809063797E-2</v>
      </c>
      <c r="BO19" s="25">
        <v>0.34984851010805301</v>
      </c>
      <c r="BP19" s="25">
        <v>1</v>
      </c>
      <c r="BQ19" s="25">
        <v>-0.22005608294502399</v>
      </c>
      <c r="BR19" s="25">
        <v>0.374673001460125</v>
      </c>
      <c r="BS19" s="25">
        <v>0.11384745995894099</v>
      </c>
      <c r="BT19" s="26">
        <v>-0.28342065749030998</v>
      </c>
    </row>
    <row r="20" spans="1:72" ht="21" x14ac:dyDescent="0.45">
      <c r="A20" s="16" t="s">
        <v>42</v>
      </c>
      <c r="B20" s="1">
        <v>7264</v>
      </c>
      <c r="C20" s="9">
        <v>2.5918E-2</v>
      </c>
      <c r="D20" s="1">
        <v>2.1505740000000002</v>
      </c>
      <c r="E20" s="1">
        <v>-6.9480000000000004</v>
      </c>
      <c r="F20" s="1">
        <v>-1.4391499999999999</v>
      </c>
      <c r="G20" s="9">
        <v>3.8449999999999998E-2</v>
      </c>
      <c r="H20" s="1">
        <v>1.5129999999999999</v>
      </c>
      <c r="I20" s="6">
        <v>7.0412999999999997</v>
      </c>
      <c r="K20" s="100"/>
      <c r="L20" s="39" t="s">
        <v>66</v>
      </c>
      <c r="M20" s="24">
        <v>6.7904999999999993E-2</v>
      </c>
      <c r="N20" s="30">
        <v>-1.341577</v>
      </c>
      <c r="O20" s="55">
        <v>-9.0113380000000003</v>
      </c>
      <c r="P20" s="55">
        <v>-3.0157630000000002</v>
      </c>
      <c r="Q20" s="30">
        <v>-1.75847</v>
      </c>
      <c r="R20" s="55">
        <v>-2.1641279999999998</v>
      </c>
      <c r="S20" s="30">
        <v>1.258804</v>
      </c>
      <c r="T20" s="55">
        <v>-5.6678889999999997</v>
      </c>
      <c r="U20" s="49" t="s">
        <v>1</v>
      </c>
      <c r="V20" s="30">
        <v>0.98537699999999995</v>
      </c>
      <c r="W20" s="30">
        <v>-0.35152499999999998</v>
      </c>
      <c r="X20" s="58">
        <v>-1.722893</v>
      </c>
      <c r="AY20" s="24">
        <v>4.32147709089774E-2</v>
      </c>
      <c r="AZ20" s="25">
        <v>1.7332725709302201E-2</v>
      </c>
      <c r="BA20" s="25">
        <v>4.4997637181674599E-3</v>
      </c>
      <c r="BB20" s="25">
        <v>4.67662939528024E-2</v>
      </c>
      <c r="BC20" s="25">
        <v>3.3731502945926199E-3</v>
      </c>
      <c r="BD20" s="25">
        <v>8.0504193595201903E-2</v>
      </c>
      <c r="BE20" s="25">
        <v>0.18947154125061699</v>
      </c>
      <c r="BF20" s="25">
        <v>1.8623915469308101E-2</v>
      </c>
      <c r="BG20" s="25">
        <v>4.0992916502790598E-2</v>
      </c>
      <c r="BH20" s="25">
        <v>0.15503734261645599</v>
      </c>
      <c r="BI20" s="26">
        <v>-0.145330266228553</v>
      </c>
      <c r="BJ20" s="25">
        <v>1.3478962515459899E-2</v>
      </c>
      <c r="BK20" s="25">
        <v>-0.51086292323754001</v>
      </c>
      <c r="BL20" s="25">
        <v>-0.105653273227847</v>
      </c>
      <c r="BM20" s="25">
        <v>-0.22626018995195099</v>
      </c>
      <c r="BN20" s="25">
        <v>-0.31312241287409798</v>
      </c>
      <c r="BO20" s="25">
        <v>2.3257947840234501E-2</v>
      </c>
      <c r="BP20" s="25">
        <v>-0.22005608294502399</v>
      </c>
      <c r="BQ20" s="25">
        <v>1</v>
      </c>
      <c r="BR20" s="25">
        <v>-0.228394303948106</v>
      </c>
      <c r="BS20" s="25">
        <v>0.143809823108246</v>
      </c>
      <c r="BT20" s="26">
        <v>-0.33907112601921002</v>
      </c>
    </row>
    <row r="21" spans="1:72" ht="21" x14ac:dyDescent="0.45">
      <c r="A21" s="16" t="s">
        <v>44</v>
      </c>
      <c r="B21" s="1">
        <v>7264</v>
      </c>
      <c r="C21" s="9">
        <v>8.5700000000000001E-4</v>
      </c>
      <c r="D21" s="1">
        <v>0.209035</v>
      </c>
      <c r="E21" s="1">
        <v>-2.0407999999999999</v>
      </c>
      <c r="F21" s="1">
        <v>-8.0225000000000005E-2</v>
      </c>
      <c r="G21" s="9">
        <v>-4.0000000000000002E-4</v>
      </c>
      <c r="H21" s="1">
        <v>7.7450000000000005E-2</v>
      </c>
      <c r="I21" s="6">
        <v>3.1469999999999998</v>
      </c>
      <c r="K21" s="100"/>
      <c r="L21" s="39" t="s">
        <v>67</v>
      </c>
      <c r="M21" s="24">
        <v>6.719E-2</v>
      </c>
      <c r="N21" s="30">
        <v>-1.5348409999999999</v>
      </c>
      <c r="O21" s="55">
        <v>-2.3638110000000001</v>
      </c>
      <c r="P21" s="30">
        <v>-1.592247</v>
      </c>
      <c r="Q21" s="30">
        <v>-1.420156</v>
      </c>
      <c r="R21" s="30">
        <v>-1.3753709999999999</v>
      </c>
      <c r="S21" s="30">
        <v>0.65451199999999998</v>
      </c>
      <c r="T21" s="55">
        <v>-4.3609030000000004</v>
      </c>
      <c r="U21" s="30">
        <v>-0.98535200000000001</v>
      </c>
      <c r="V21" s="49" t="s">
        <v>1</v>
      </c>
      <c r="W21" s="30">
        <v>-1.0345819999999999</v>
      </c>
      <c r="X21" s="46">
        <v>-1.2138690000000001</v>
      </c>
      <c r="AY21" s="24">
        <v>4.1043670105459298E-2</v>
      </c>
      <c r="AZ21" s="25">
        <v>0.190039321694536</v>
      </c>
      <c r="BA21" s="25">
        <v>0.14054673559849001</v>
      </c>
      <c r="BB21" s="25">
        <v>1.5928596795379699E-2</v>
      </c>
      <c r="BC21" s="25">
        <v>6.9647541728659695E-2</v>
      </c>
      <c r="BD21" s="25">
        <v>9.5997840025670203E-2</v>
      </c>
      <c r="BE21" s="25">
        <v>0.13651238634284599</v>
      </c>
      <c r="BF21" s="25">
        <v>5.7443926944144297E-2</v>
      </c>
      <c r="BG21" s="25">
        <v>0.27215169570308301</v>
      </c>
      <c r="BH21" s="25">
        <v>-3.9548637240342403E-2</v>
      </c>
      <c r="BI21" s="26">
        <v>-0.15741077286827801</v>
      </c>
      <c r="BJ21" s="25">
        <v>7.6676131279599602E-2</v>
      </c>
      <c r="BK21" s="25">
        <v>0.242394419377335</v>
      </c>
      <c r="BL21" s="25">
        <v>0.17536653247549999</v>
      </c>
      <c r="BM21" s="25">
        <v>-0.16164868786432501</v>
      </c>
      <c r="BN21" s="25">
        <v>-0.18769699360398201</v>
      </c>
      <c r="BO21" s="25">
        <v>0.17852996821845599</v>
      </c>
      <c r="BP21" s="25">
        <v>0.374673001460125</v>
      </c>
      <c r="BQ21" s="25">
        <v>-0.228394303948106</v>
      </c>
      <c r="BR21" s="25">
        <v>1</v>
      </c>
      <c r="BS21" s="25">
        <v>-7.5086719416278601E-4</v>
      </c>
      <c r="BT21" s="26">
        <v>8.5481848624387406E-3</v>
      </c>
    </row>
    <row r="22" spans="1:72" ht="21" x14ac:dyDescent="0.45">
      <c r="A22" s="16" t="s">
        <v>46</v>
      </c>
      <c r="B22" s="1">
        <v>7264</v>
      </c>
      <c r="C22" s="9">
        <v>4.5050000000000003E-3</v>
      </c>
      <c r="D22" s="1">
        <v>0.300595</v>
      </c>
      <c r="E22" s="1">
        <v>-4.7435</v>
      </c>
      <c r="F22" s="1">
        <v>-1.12E-2</v>
      </c>
      <c r="G22" s="9">
        <v>0</v>
      </c>
      <c r="H22" s="1">
        <v>1.14E-2</v>
      </c>
      <c r="I22" s="6">
        <v>2.8593999999999999</v>
      </c>
      <c r="K22" s="100"/>
      <c r="L22" s="39" t="s">
        <v>68</v>
      </c>
      <c r="M22" s="24">
        <v>6.8076999999999999E-2</v>
      </c>
      <c r="N22" s="30">
        <v>-1.2653639999999999</v>
      </c>
      <c r="O22" s="30">
        <v>-1.825509</v>
      </c>
      <c r="P22" s="30">
        <v>-0.63795800000000003</v>
      </c>
      <c r="Q22" s="30">
        <v>-0.31423499999999999</v>
      </c>
      <c r="R22" s="30">
        <v>-0.235537</v>
      </c>
      <c r="S22" s="30">
        <v>1.312349</v>
      </c>
      <c r="T22" s="55">
        <v>-4.5347460000000002</v>
      </c>
      <c r="U22" s="30">
        <v>0.35159400000000002</v>
      </c>
      <c r="V22" s="30">
        <v>1.0346280000000001</v>
      </c>
      <c r="W22" s="49" t="s">
        <v>1</v>
      </c>
      <c r="X22" s="46">
        <v>-3.9394999999999999E-2</v>
      </c>
      <c r="AY22" s="24">
        <v>8.6201508540290801E-3</v>
      </c>
      <c r="AZ22" s="25">
        <v>0.13725772045297199</v>
      </c>
      <c r="BA22" s="25">
        <v>3.8457916655361399E-2</v>
      </c>
      <c r="BB22" s="25">
        <v>1.5911754221296402E-2</v>
      </c>
      <c r="BC22" s="25">
        <v>0.16658922843562399</v>
      </c>
      <c r="BD22" s="25">
        <v>9.0215857266653807E-2</v>
      </c>
      <c r="BE22" s="25">
        <v>0.104401501257864</v>
      </c>
      <c r="BF22" s="25">
        <v>0.18944088174990101</v>
      </c>
      <c r="BG22" s="25">
        <v>2.7139983216197899E-2</v>
      </c>
      <c r="BH22" s="25">
        <v>3.9884344417443797E-3</v>
      </c>
      <c r="BI22" s="26">
        <v>-0.13046494007256401</v>
      </c>
      <c r="BJ22" s="25">
        <v>-5.0722891948851304E-3</v>
      </c>
      <c r="BK22" s="25">
        <v>-4.6737735790827201E-3</v>
      </c>
      <c r="BL22" s="25">
        <v>-5.8772278379368902E-2</v>
      </c>
      <c r="BM22" s="25">
        <v>-0.13887725827125</v>
      </c>
      <c r="BN22" s="25">
        <v>-0.13188432345381701</v>
      </c>
      <c r="BO22" s="25">
        <v>3.1633167553548502E-2</v>
      </c>
      <c r="BP22" s="25">
        <v>0.11384745995894099</v>
      </c>
      <c r="BQ22" s="25">
        <v>0.143809823108246</v>
      </c>
      <c r="BR22" s="25">
        <v>-7.5086719416278601E-4</v>
      </c>
      <c r="BS22" s="25">
        <v>1</v>
      </c>
      <c r="BT22" s="26">
        <v>-0.14896494926437601</v>
      </c>
    </row>
    <row r="23" spans="1:72" ht="21.4" thickBot="1" x14ac:dyDescent="0.5">
      <c r="A23" s="17" t="s">
        <v>48</v>
      </c>
      <c r="B23" s="7">
        <v>7264</v>
      </c>
      <c r="C23" s="13">
        <v>-3.4183999999999999E-2</v>
      </c>
      <c r="D23" s="7">
        <v>1.6775960000000001</v>
      </c>
      <c r="E23" s="7">
        <v>-8.1369000000000007</v>
      </c>
      <c r="F23" s="7">
        <v>-0.89954999999999996</v>
      </c>
      <c r="G23" s="13">
        <v>2.5999999999999999E-3</v>
      </c>
      <c r="H23" s="7">
        <v>0.84652499999999997</v>
      </c>
      <c r="I23" s="8">
        <v>9.2611000000000008</v>
      </c>
      <c r="K23" s="100"/>
      <c r="L23" s="39" t="s">
        <v>69</v>
      </c>
      <c r="M23" s="27">
        <v>6.8095000000000003E-2</v>
      </c>
      <c r="N23" s="45">
        <v>-1.274993</v>
      </c>
      <c r="O23" s="56">
        <v>-6.3498039999999998</v>
      </c>
      <c r="P23" s="45">
        <v>-1.816959</v>
      </c>
      <c r="Q23" s="45">
        <v>-0.68940100000000004</v>
      </c>
      <c r="R23" s="45">
        <v>-0.65982799999999997</v>
      </c>
      <c r="S23" s="45">
        <v>1.4098010000000001</v>
      </c>
      <c r="T23" s="56">
        <v>-5.4391400000000001</v>
      </c>
      <c r="U23" s="45">
        <v>1.7229220000000001</v>
      </c>
      <c r="V23" s="45">
        <v>1.213894</v>
      </c>
      <c r="W23" s="45">
        <v>3.9434999999999998E-2</v>
      </c>
      <c r="X23" s="50" t="s">
        <v>1</v>
      </c>
      <c r="AY23" s="27">
        <v>9.3505113594371202E-4</v>
      </c>
      <c r="AZ23" s="28">
        <v>-0.35682549592104201</v>
      </c>
      <c r="BA23" s="28">
        <v>-3.1093266906781301E-2</v>
      </c>
      <c r="BB23" s="28">
        <v>-5.4183492884349697E-2</v>
      </c>
      <c r="BC23" s="28">
        <v>-8.8868550729777201E-2</v>
      </c>
      <c r="BD23" s="28">
        <v>-0.125064900140892</v>
      </c>
      <c r="BE23" s="28">
        <v>-0.22789749151224301</v>
      </c>
      <c r="BF23" s="28">
        <v>1.0151560926406299E-2</v>
      </c>
      <c r="BG23" s="28">
        <v>1.8335396638242098E-2</v>
      </c>
      <c r="BH23" s="28">
        <v>-1.15676046058657E-2</v>
      </c>
      <c r="BI23" s="29">
        <v>0.28565548667708801</v>
      </c>
      <c r="BJ23" s="28">
        <v>-2.0071604084271201E-2</v>
      </c>
      <c r="BK23" s="28">
        <v>-0.33057950830929</v>
      </c>
      <c r="BL23" s="28">
        <v>-0.184517438323373</v>
      </c>
      <c r="BM23" s="28">
        <v>0.14731484892772601</v>
      </c>
      <c r="BN23" s="28">
        <v>-0.19451927929785301</v>
      </c>
      <c r="BO23" s="28">
        <v>-0.28888724040521402</v>
      </c>
      <c r="BP23" s="28">
        <v>-0.28342065749030998</v>
      </c>
      <c r="BQ23" s="28">
        <v>-0.33907112601921002</v>
      </c>
      <c r="BR23" s="28">
        <v>8.5481848624387406E-3</v>
      </c>
      <c r="BS23" s="28">
        <v>-0.14896494926437601</v>
      </c>
      <c r="BT23" s="29">
        <v>1</v>
      </c>
    </row>
    <row r="24" spans="1:72" ht="14.25" customHeight="1" x14ac:dyDescent="0.45">
      <c r="A24" s="18" t="s">
        <v>17</v>
      </c>
      <c r="B24" s="3">
        <v>7264</v>
      </c>
      <c r="C24" s="11">
        <v>-6.2912999999999997E-2</v>
      </c>
      <c r="D24" s="3">
        <v>7.8756890000000004</v>
      </c>
      <c r="E24" s="3">
        <v>-71</v>
      </c>
      <c r="F24" s="3">
        <v>-4</v>
      </c>
      <c r="G24" s="11">
        <v>0</v>
      </c>
      <c r="H24" s="3">
        <v>4</v>
      </c>
      <c r="I24" s="3">
        <v>97</v>
      </c>
      <c r="L24" s="40" t="s">
        <v>2</v>
      </c>
      <c r="M24" s="21">
        <v>0.35161599999999998</v>
      </c>
      <c r="N24" s="22">
        <v>0.35155799999999998</v>
      </c>
      <c r="O24" s="22">
        <v>0.351493</v>
      </c>
      <c r="P24" s="22">
        <v>0.35148600000000002</v>
      </c>
      <c r="Q24" s="22">
        <v>0.35149000000000002</v>
      </c>
      <c r="R24" s="22">
        <v>0.35148299999999999</v>
      </c>
      <c r="S24" s="22">
        <v>0.35154800000000003</v>
      </c>
      <c r="T24" s="22">
        <v>0.35151100000000002</v>
      </c>
      <c r="U24" s="22">
        <v>0.35148600000000002</v>
      </c>
      <c r="V24" s="22">
        <v>0.35148699999999999</v>
      </c>
      <c r="W24" s="22">
        <v>0.35148200000000002</v>
      </c>
      <c r="X24" s="23">
        <v>0.35148699999999999</v>
      </c>
    </row>
    <row r="25" spans="1:72" x14ac:dyDescent="0.45">
      <c r="A25" s="19" t="s">
        <v>18</v>
      </c>
      <c r="B25" s="1">
        <v>7264</v>
      </c>
      <c r="C25" s="9">
        <v>5.7000000000000003E-5</v>
      </c>
      <c r="D25" s="1">
        <v>3.5726000000000001E-2</v>
      </c>
      <c r="E25" s="1">
        <v>-0.16273000000000001</v>
      </c>
      <c r="F25" s="1">
        <v>-2.1121999999999998E-2</v>
      </c>
      <c r="G25" s="9">
        <v>1.2999999999999999E-4</v>
      </c>
      <c r="H25" s="1">
        <v>2.0747999999999999E-2</v>
      </c>
      <c r="I25" s="1">
        <v>0.13796</v>
      </c>
      <c r="L25" s="40" t="s">
        <v>3</v>
      </c>
      <c r="M25" s="24">
        <v>-8.675713</v>
      </c>
      <c r="N25" s="25">
        <v>-8.6754099999999994</v>
      </c>
      <c r="O25" s="25">
        <v>-8.6754929999999995</v>
      </c>
      <c r="P25" s="25">
        <v>-8.6754569999999998</v>
      </c>
      <c r="Q25" s="25">
        <v>-8.675459</v>
      </c>
      <c r="R25" s="25">
        <v>-8.6754840000000009</v>
      </c>
      <c r="S25" s="25">
        <v>-8.6754940000000005</v>
      </c>
      <c r="T25" s="25">
        <v>-8.6754909999999992</v>
      </c>
      <c r="U25" s="25">
        <v>-8.6754829999999998</v>
      </c>
      <c r="V25" s="25">
        <v>-8.6754669999999994</v>
      </c>
      <c r="W25" s="25">
        <v>-8.6754920000000002</v>
      </c>
      <c r="X25" s="26">
        <v>-8.6754800000000003</v>
      </c>
      <c r="AY25" t="s">
        <v>87</v>
      </c>
    </row>
    <row r="26" spans="1:72" x14ac:dyDescent="0.45">
      <c r="A26" s="19" t="s">
        <v>19</v>
      </c>
      <c r="B26" s="1">
        <v>7264</v>
      </c>
      <c r="C26" s="9">
        <v>-7.3134000000000005E-2</v>
      </c>
      <c r="D26" s="1">
        <v>22.281884000000002</v>
      </c>
      <c r="E26" s="1">
        <v>-80.68338</v>
      </c>
      <c r="F26" s="1">
        <v>-15.053504999999999</v>
      </c>
      <c r="G26" s="9">
        <v>0.37822499999999998</v>
      </c>
      <c r="H26" s="1">
        <v>14.51036</v>
      </c>
      <c r="I26" s="1">
        <v>78.67183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BA26" t="s">
        <v>27</v>
      </c>
      <c r="BB26" t="s">
        <v>29</v>
      </c>
      <c r="BC26" t="s">
        <v>31</v>
      </c>
      <c r="BD26" t="s">
        <v>33</v>
      </c>
      <c r="BE26" t="s">
        <v>35</v>
      </c>
      <c r="BF26" t="s">
        <v>37</v>
      </c>
      <c r="BG26" t="s">
        <v>39</v>
      </c>
      <c r="BH26" t="s">
        <v>41</v>
      </c>
      <c r="BI26" t="s">
        <v>43</v>
      </c>
      <c r="BJ26" t="s">
        <v>45</v>
      </c>
      <c r="BK26" t="s">
        <v>47</v>
      </c>
    </row>
    <row r="27" spans="1:72" ht="14.65" thickBot="1" x14ac:dyDescent="0.5">
      <c r="A27" s="19" t="s">
        <v>20</v>
      </c>
      <c r="B27" s="1">
        <v>7264</v>
      </c>
      <c r="C27" s="9">
        <v>0.33394600000000002</v>
      </c>
      <c r="D27" s="1">
        <v>14.581391</v>
      </c>
      <c r="E27" s="1">
        <v>-56.728200000000001</v>
      </c>
      <c r="F27" s="1">
        <v>-9.1241819999999993</v>
      </c>
      <c r="G27" s="9">
        <v>0.37932500000000002</v>
      </c>
      <c r="H27" s="1">
        <v>9.916995</v>
      </c>
      <c r="I27" s="1">
        <v>65.346689999999995</v>
      </c>
      <c r="L27" s="40" t="s">
        <v>4</v>
      </c>
      <c r="M27" s="24">
        <v>0.23105000000000001</v>
      </c>
      <c r="N27" s="25">
        <v>0.23624999999999999</v>
      </c>
      <c r="O27" s="25">
        <v>0.23646200000000001</v>
      </c>
      <c r="P27" s="25">
        <v>0.23649800000000001</v>
      </c>
      <c r="Q27" s="25">
        <v>0.23644299999999999</v>
      </c>
      <c r="R27" s="25">
        <v>0.23649800000000001</v>
      </c>
      <c r="S27" s="25">
        <v>0.236489</v>
      </c>
      <c r="T27" s="25">
        <v>0.23642299999999999</v>
      </c>
      <c r="U27" s="25">
        <v>0.236513</v>
      </c>
      <c r="V27" s="25">
        <v>0.23649899999999999</v>
      </c>
      <c r="W27" s="25">
        <v>0.23646900000000001</v>
      </c>
      <c r="X27" s="26">
        <v>0.23646700000000001</v>
      </c>
      <c r="BA27">
        <f t="array" ref="BA27:BK27">TRANSPOSE(AZ28:AZ53)</f>
        <v>0</v>
      </c>
      <c r="BB27" t="str">
        <v>NaN</v>
      </c>
      <c r="BC27">
        <v>0.32983499999999999</v>
      </c>
      <c r="BD27">
        <v>-4.3415000000000002E-2</v>
      </c>
      <c r="BE27">
        <v>0</v>
      </c>
      <c r="BF27">
        <v>0</v>
      </c>
      <c r="BG27">
        <v>0.48910199999999998</v>
      </c>
      <c r="BH27">
        <v>-4.9606999999999998E-2</v>
      </c>
      <c r="BI27">
        <v>0</v>
      </c>
      <c r="BJ27">
        <v>0</v>
      </c>
      <c r="BK27">
        <v>0</v>
      </c>
    </row>
    <row r="28" spans="1:72" x14ac:dyDescent="0.45">
      <c r="A28" s="19" t="s">
        <v>21</v>
      </c>
      <c r="B28" s="1">
        <v>7264</v>
      </c>
      <c r="C28" s="9">
        <v>-3.4611000000000003E-2</v>
      </c>
      <c r="D28" s="1">
        <v>22.610239</v>
      </c>
      <c r="E28" s="1">
        <v>-79.494630000000001</v>
      </c>
      <c r="F28" s="1">
        <v>-15.270137</v>
      </c>
      <c r="G28" s="9">
        <v>0.25372499999999998</v>
      </c>
      <c r="H28" s="1">
        <v>14.868964999999999</v>
      </c>
      <c r="I28" s="1">
        <v>78.257959999999997</v>
      </c>
      <c r="L28" s="40" t="s">
        <v>5</v>
      </c>
      <c r="M28" s="24">
        <v>1.2212799999999999</v>
      </c>
      <c r="N28" s="25">
        <v>1.2180960000000001</v>
      </c>
      <c r="O28" s="25">
        <v>1.217991</v>
      </c>
      <c r="P28" s="25">
        <v>1.2180059999999999</v>
      </c>
      <c r="Q28" s="25">
        <v>1.217994</v>
      </c>
      <c r="R28" s="25">
        <v>1.217997</v>
      </c>
      <c r="S28" s="25">
        <v>1.2179960000000001</v>
      </c>
      <c r="T28" s="25">
        <v>1.217921</v>
      </c>
      <c r="U28" s="25">
        <v>1.2180009999999999</v>
      </c>
      <c r="V28" s="25">
        <v>1.2180329999999999</v>
      </c>
      <c r="W28" s="25">
        <v>1.2180200000000001</v>
      </c>
      <c r="X28" s="26">
        <v>1.218016</v>
      </c>
      <c r="AY28" t="s">
        <v>27</v>
      </c>
      <c r="AZ28">
        <f>O56</f>
        <v>0</v>
      </c>
      <c r="BA28" s="21" t="e">
        <f>$AZ28/BA$27</f>
        <v>#DIV/0!</v>
      </c>
      <c r="BB28" s="22" t="e">
        <f t="shared" ref="BB28:BK53" si="0">$AZ28/BB$27</f>
        <v>#VALUE!</v>
      </c>
      <c r="BC28" s="22">
        <f t="shared" si="0"/>
        <v>0</v>
      </c>
      <c r="BD28" s="22">
        <f t="shared" si="0"/>
        <v>0</v>
      </c>
      <c r="BE28" s="22" t="e">
        <f t="shared" si="0"/>
        <v>#DIV/0!</v>
      </c>
      <c r="BF28" s="22" t="e">
        <f t="shared" si="0"/>
        <v>#DIV/0!</v>
      </c>
      <c r="BG28" s="22">
        <f t="shared" si="0"/>
        <v>0</v>
      </c>
      <c r="BH28" s="22">
        <f t="shared" si="0"/>
        <v>0</v>
      </c>
      <c r="BI28" s="22" t="e">
        <f t="shared" si="0"/>
        <v>#DIV/0!</v>
      </c>
      <c r="BJ28" s="22" t="e">
        <f t="shared" si="0"/>
        <v>#DIV/0!</v>
      </c>
      <c r="BK28" s="23" t="e">
        <f>$AZ28/BK$27</f>
        <v>#DIV/0!</v>
      </c>
    </row>
    <row r="29" spans="1:72" x14ac:dyDescent="0.45">
      <c r="A29" s="19" t="s">
        <v>22</v>
      </c>
      <c r="B29" s="1">
        <v>7264</v>
      </c>
      <c r="C29" s="9">
        <v>3.7069999999999999E-2</v>
      </c>
      <c r="D29" s="1">
        <v>18.285384000000001</v>
      </c>
      <c r="E29" s="1">
        <v>-58.309480000000001</v>
      </c>
      <c r="F29" s="1">
        <v>-12.670703</v>
      </c>
      <c r="G29" s="9">
        <v>-4.3439999999999999E-2</v>
      </c>
      <c r="H29" s="1">
        <v>12.666252</v>
      </c>
      <c r="I29" s="1">
        <v>63.12876</v>
      </c>
      <c r="L29" s="40" t="s">
        <v>6</v>
      </c>
      <c r="M29" s="24">
        <v>-1.025013</v>
      </c>
      <c r="N29" s="25">
        <v>-1.0264850000000001</v>
      </c>
      <c r="O29" s="25">
        <v>-1.0265820000000001</v>
      </c>
      <c r="P29" s="25">
        <v>-1.0265869999999999</v>
      </c>
      <c r="Q29" s="25">
        <v>-1.0265770000000001</v>
      </c>
      <c r="R29" s="25">
        <v>-1.026618</v>
      </c>
      <c r="S29" s="25">
        <v>-1.0266249999999999</v>
      </c>
      <c r="T29" s="25">
        <v>-1.026575</v>
      </c>
      <c r="U29" s="25">
        <v>-1.02661</v>
      </c>
      <c r="V29" s="25">
        <v>-1.0265770000000001</v>
      </c>
      <c r="W29" s="25">
        <v>-1.0266029999999999</v>
      </c>
      <c r="X29" s="26">
        <v>-1.0265789999999999</v>
      </c>
      <c r="AY29" t="s">
        <v>29</v>
      </c>
      <c r="AZ29" t="str">
        <f>O57</f>
        <v>NaN</v>
      </c>
      <c r="BA29" s="24" t="e">
        <f t="shared" ref="BA29:BA53" si="1">$AZ29/BA$27</f>
        <v>#VALUE!</v>
      </c>
      <c r="BB29" s="25" t="e">
        <f t="shared" si="0"/>
        <v>#VALUE!</v>
      </c>
      <c r="BC29" s="25" t="e">
        <f t="shared" si="0"/>
        <v>#VALUE!</v>
      </c>
      <c r="BD29" s="25" t="e">
        <f t="shared" si="0"/>
        <v>#VALUE!</v>
      </c>
      <c r="BE29" s="25" t="e">
        <f t="shared" si="0"/>
        <v>#VALUE!</v>
      </c>
      <c r="BF29" s="25" t="e">
        <f t="shared" si="0"/>
        <v>#VALUE!</v>
      </c>
      <c r="BG29" s="25" t="e">
        <f t="shared" si="0"/>
        <v>#VALUE!</v>
      </c>
      <c r="BH29" s="25" t="e">
        <f t="shared" si="0"/>
        <v>#VALUE!</v>
      </c>
      <c r="BI29" s="25" t="e">
        <f t="shared" si="0"/>
        <v>#VALUE!</v>
      </c>
      <c r="BJ29" s="25" t="e">
        <f t="shared" si="0"/>
        <v>#VALUE!</v>
      </c>
      <c r="BK29" s="26" t="e">
        <f t="shared" si="0"/>
        <v>#VALUE!</v>
      </c>
    </row>
    <row r="30" spans="1:72" x14ac:dyDescent="0.45">
      <c r="A30" s="19" t="s">
        <v>23</v>
      </c>
      <c r="B30" s="1">
        <v>7264</v>
      </c>
      <c r="C30" s="9">
        <v>2.7854E-2</v>
      </c>
      <c r="D30" s="1">
        <v>12.38358</v>
      </c>
      <c r="E30" s="1">
        <v>-45.784410000000001</v>
      </c>
      <c r="F30" s="1">
        <v>-7.9556519999999997</v>
      </c>
      <c r="G30" s="9">
        <v>-6.8925E-2</v>
      </c>
      <c r="H30" s="1">
        <v>8.0140480000000007</v>
      </c>
      <c r="I30" s="1">
        <v>48.642659999999999</v>
      </c>
      <c r="M30" s="2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6"/>
      <c r="AY30" t="s">
        <v>31</v>
      </c>
      <c r="AZ30">
        <f>O58</f>
        <v>0.32983499999999999</v>
      </c>
      <c r="BA30" s="24" t="e">
        <f t="shared" si="1"/>
        <v>#DIV/0!</v>
      </c>
      <c r="BB30" s="25" t="e">
        <f t="shared" si="0"/>
        <v>#VALUE!</v>
      </c>
      <c r="BC30" s="25">
        <f t="shared" si="0"/>
        <v>1</v>
      </c>
      <c r="BD30" s="25">
        <f t="shared" si="0"/>
        <v>-7.5972590118622589</v>
      </c>
      <c r="BE30" s="25" t="e">
        <f t="shared" si="0"/>
        <v>#DIV/0!</v>
      </c>
      <c r="BF30" s="25" t="e">
        <f t="shared" si="0"/>
        <v>#DIV/0!</v>
      </c>
      <c r="BG30" s="25">
        <f t="shared" si="0"/>
        <v>0.67436853662426244</v>
      </c>
      <c r="BH30" s="25">
        <f t="shared" si="0"/>
        <v>-6.6489608321406255</v>
      </c>
      <c r="BI30" s="25" t="e">
        <f t="shared" si="0"/>
        <v>#DIV/0!</v>
      </c>
      <c r="BJ30" s="25" t="e">
        <f t="shared" si="0"/>
        <v>#DIV/0!</v>
      </c>
      <c r="BK30" s="26" t="e">
        <f t="shared" si="0"/>
        <v>#DIV/0!</v>
      </c>
    </row>
    <row r="31" spans="1:72" x14ac:dyDescent="0.45">
      <c r="A31" s="19" t="s">
        <v>24</v>
      </c>
      <c r="B31" s="1">
        <v>7264</v>
      </c>
      <c r="C31" s="9">
        <v>-8.5442000000000004E-2</v>
      </c>
      <c r="D31" s="1">
        <v>6.5944630000000002</v>
      </c>
      <c r="E31" s="1">
        <v>-24.676079999999999</v>
      </c>
      <c r="F31" s="1">
        <v>-4.2055999999999996</v>
      </c>
      <c r="G31" s="9">
        <v>-7.0095000000000005E-2</v>
      </c>
      <c r="H31" s="1">
        <v>4.0367300000000004</v>
      </c>
      <c r="I31" s="1">
        <v>27.380240000000001</v>
      </c>
      <c r="L31" s="40" t="s">
        <v>7</v>
      </c>
      <c r="M31" s="24">
        <v>-2.5537749999999999</v>
      </c>
      <c r="N31" s="25">
        <v>-2.5635840000000001</v>
      </c>
      <c r="O31" s="25">
        <v>-2.5641579999999999</v>
      </c>
      <c r="P31" s="25">
        <v>-2.564206</v>
      </c>
      <c r="Q31" s="25">
        <v>-2.5641560000000001</v>
      </c>
      <c r="R31" s="25">
        <v>-2.5642269999999998</v>
      </c>
      <c r="S31" s="25">
        <v>-2.564165</v>
      </c>
      <c r="T31" s="25">
        <v>-2.564076</v>
      </c>
      <c r="U31" s="25">
        <v>-2.5642149999999999</v>
      </c>
      <c r="V31" s="25">
        <v>-2.5641600000000002</v>
      </c>
      <c r="W31" s="25">
        <v>-2.564174</v>
      </c>
      <c r="X31" s="26">
        <v>-2.5641600000000002</v>
      </c>
      <c r="AY31" t="s">
        <v>33</v>
      </c>
      <c r="AZ31">
        <f>O59</f>
        <v>-4.3415000000000002E-2</v>
      </c>
      <c r="BA31" s="24" t="e">
        <f t="shared" si="1"/>
        <v>#DIV/0!</v>
      </c>
      <c r="BB31" s="25" t="e">
        <f t="shared" si="0"/>
        <v>#VALUE!</v>
      </c>
      <c r="BC31" s="25">
        <f t="shared" si="0"/>
        <v>-0.13162641927024119</v>
      </c>
      <c r="BD31" s="25">
        <f t="shared" si="0"/>
        <v>1</v>
      </c>
      <c r="BE31" s="25" t="e">
        <f t="shared" si="0"/>
        <v>#DIV/0!</v>
      </c>
      <c r="BF31" s="25" t="e">
        <f t="shared" si="0"/>
        <v>#DIV/0!</v>
      </c>
      <c r="BG31" s="25">
        <f t="shared" si="0"/>
        <v>-8.8764715744364175E-2</v>
      </c>
      <c r="BH31" s="25">
        <f t="shared" si="0"/>
        <v>0.87517890620275374</v>
      </c>
      <c r="BI31" s="25" t="e">
        <f t="shared" si="0"/>
        <v>#DIV/0!</v>
      </c>
      <c r="BJ31" s="25" t="e">
        <f t="shared" si="0"/>
        <v>#DIV/0!</v>
      </c>
      <c r="BK31" s="26" t="e">
        <f t="shared" si="0"/>
        <v>#DIV/0!</v>
      </c>
    </row>
    <row r="32" spans="1:72" x14ac:dyDescent="0.45">
      <c r="A32" s="19" t="s">
        <v>25</v>
      </c>
      <c r="B32" s="1">
        <v>7264</v>
      </c>
      <c r="C32" s="9">
        <v>2.8084999999999999E-2</v>
      </c>
      <c r="D32" s="1">
        <v>12.276622</v>
      </c>
      <c r="E32" s="1">
        <v>-46.444540000000003</v>
      </c>
      <c r="F32" s="1">
        <v>-7.9173179999999999</v>
      </c>
      <c r="G32" s="9">
        <v>-7.1114999999999998E-2</v>
      </c>
      <c r="H32" s="1">
        <v>7.9242419999999996</v>
      </c>
      <c r="I32" s="1">
        <v>48.238930000000003</v>
      </c>
      <c r="L32" s="40" t="s">
        <v>8</v>
      </c>
      <c r="M32" s="24">
        <v>-3.081575</v>
      </c>
      <c r="N32" s="25">
        <v>-3.077658</v>
      </c>
      <c r="O32" s="25">
        <v>-3.0775510000000001</v>
      </c>
      <c r="P32" s="25">
        <v>-3.0775389999999998</v>
      </c>
      <c r="Q32" s="25">
        <v>-3.0775649999999999</v>
      </c>
      <c r="R32" s="25">
        <v>-3.0775160000000001</v>
      </c>
      <c r="S32" s="25">
        <v>-3.077556</v>
      </c>
      <c r="T32" s="25">
        <v>-3.0775190000000001</v>
      </c>
      <c r="U32" s="25">
        <v>-3.0775350000000001</v>
      </c>
      <c r="V32" s="25">
        <v>-3.0775769999999998</v>
      </c>
      <c r="W32" s="25">
        <v>-3.0775480000000002</v>
      </c>
      <c r="X32" s="26">
        <v>-3.0775610000000002</v>
      </c>
      <c r="BA32" s="24"/>
      <c r="BB32" s="25"/>
      <c r="BC32" s="25"/>
      <c r="BD32" s="25"/>
      <c r="BE32" s="25"/>
      <c r="BF32" s="25"/>
      <c r="BG32" s="25"/>
      <c r="BH32" s="25"/>
      <c r="BI32" s="25"/>
      <c r="BJ32" s="25"/>
      <c r="BK32" s="26"/>
    </row>
    <row r="33" spans="1:63" ht="14.65" thickBot="1" x14ac:dyDescent="0.5">
      <c r="A33" s="19" t="s">
        <v>26</v>
      </c>
      <c r="B33" s="1">
        <v>7264</v>
      </c>
      <c r="C33" s="9">
        <v>-5.6996999999999999E-2</v>
      </c>
      <c r="D33" s="1">
        <v>13.41469</v>
      </c>
      <c r="E33" s="1">
        <v>-47.782980000000002</v>
      </c>
      <c r="F33" s="1">
        <v>-8.9276470000000003</v>
      </c>
      <c r="G33" s="9">
        <v>-4.4964999999999998E-2</v>
      </c>
      <c r="H33" s="1">
        <v>9.0818600000000007</v>
      </c>
      <c r="I33" s="1">
        <v>43.900869999999998</v>
      </c>
      <c r="L33" s="40" t="s">
        <v>9</v>
      </c>
      <c r="M33" s="24">
        <v>-3.6762459999999999</v>
      </c>
      <c r="N33" s="25">
        <v>-3.6766459999999999</v>
      </c>
      <c r="O33" s="25">
        <v>-3.6766480000000001</v>
      </c>
      <c r="P33" s="25">
        <v>-3.6766299999999998</v>
      </c>
      <c r="Q33" s="25">
        <v>-3.676628</v>
      </c>
      <c r="R33" s="25">
        <v>-3.676612</v>
      </c>
      <c r="S33" s="25">
        <v>-3.6765729999999999</v>
      </c>
      <c r="T33" s="25">
        <v>-3.6767289999999999</v>
      </c>
      <c r="U33" s="25">
        <v>-3.6766139999999998</v>
      </c>
      <c r="V33" s="25">
        <v>-3.676593</v>
      </c>
      <c r="W33" s="25">
        <v>-3.6766230000000002</v>
      </c>
      <c r="X33" s="26">
        <v>-3.676634</v>
      </c>
      <c r="BA33" s="24"/>
      <c r="BB33" s="25"/>
      <c r="BC33" s="25"/>
      <c r="BD33" s="25"/>
      <c r="BE33" s="25"/>
      <c r="BF33" s="25"/>
      <c r="BG33" s="25"/>
      <c r="BH33" s="25"/>
      <c r="BI33" s="25"/>
      <c r="BJ33" s="25"/>
      <c r="BK33" s="26"/>
    </row>
    <row r="34" spans="1:63" x14ac:dyDescent="0.45">
      <c r="A34" s="19" t="s">
        <v>104</v>
      </c>
      <c r="B34" s="1">
        <v>7264</v>
      </c>
      <c r="C34" s="9">
        <v>9.6400000000000001E-4</v>
      </c>
      <c r="D34" s="1">
        <v>0.14322699999999999</v>
      </c>
      <c r="E34" s="1">
        <v>-2</v>
      </c>
      <c r="F34" s="1">
        <v>0</v>
      </c>
      <c r="G34" s="9">
        <v>0</v>
      </c>
      <c r="H34" s="1">
        <v>0</v>
      </c>
      <c r="I34" s="1">
        <v>2</v>
      </c>
      <c r="L34" s="40" t="s">
        <v>89</v>
      </c>
      <c r="M34" s="21">
        <v>0.68040599999999996</v>
      </c>
      <c r="N34" s="22">
        <v>0.68158200000000002</v>
      </c>
      <c r="O34" s="22">
        <v>0.68164499999999995</v>
      </c>
      <c r="P34" s="22">
        <v>0.68165200000000004</v>
      </c>
      <c r="Q34" s="22">
        <v>0.68164800000000003</v>
      </c>
      <c r="R34" s="22">
        <v>0.68165100000000001</v>
      </c>
      <c r="S34" s="22">
        <v>0.68165299999999995</v>
      </c>
      <c r="T34" s="22">
        <v>0.68164000000000002</v>
      </c>
      <c r="U34" s="22">
        <v>0.68165500000000001</v>
      </c>
      <c r="V34" s="22">
        <v>0.68164999999999998</v>
      </c>
      <c r="W34" s="22">
        <v>0.68164800000000003</v>
      </c>
      <c r="X34" s="23">
        <v>0.68164800000000003</v>
      </c>
      <c r="AY34" t="s">
        <v>35</v>
      </c>
      <c r="AZ34">
        <f>O60</f>
        <v>0.48910199999999998</v>
      </c>
      <c r="BA34" s="24" t="e">
        <f t="shared" si="1"/>
        <v>#DIV/0!</v>
      </c>
      <c r="BB34" s="25" t="e">
        <f t="shared" si="0"/>
        <v>#VALUE!</v>
      </c>
      <c r="BC34" s="25">
        <f t="shared" si="0"/>
        <v>1.4828687070808131</v>
      </c>
      <c r="BD34" s="25">
        <f t="shared" si="0"/>
        <v>-11.265737648278243</v>
      </c>
      <c r="BE34" s="25" t="e">
        <f t="shared" si="0"/>
        <v>#DIV/0!</v>
      </c>
      <c r="BF34" s="25" t="e">
        <f t="shared" si="0"/>
        <v>#DIV/0!</v>
      </c>
      <c r="BG34" s="25">
        <f t="shared" si="0"/>
        <v>1</v>
      </c>
      <c r="BH34" s="25">
        <f t="shared" si="0"/>
        <v>-9.8595359525873363</v>
      </c>
      <c r="BI34" s="25" t="e">
        <f t="shared" si="0"/>
        <v>#DIV/0!</v>
      </c>
      <c r="BJ34" s="25" t="e">
        <f t="shared" si="0"/>
        <v>#DIV/0!</v>
      </c>
      <c r="BK34" s="26" t="e">
        <f t="shared" si="0"/>
        <v>#DIV/0!</v>
      </c>
    </row>
    <row r="35" spans="1:63" x14ac:dyDescent="0.45">
      <c r="A35" s="19" t="s">
        <v>105</v>
      </c>
      <c r="B35" s="1">
        <v>7264</v>
      </c>
      <c r="C35" s="9">
        <v>9.6400000000000001E-4</v>
      </c>
      <c r="D35" s="1">
        <v>0.273426</v>
      </c>
      <c r="E35" s="1">
        <v>-7</v>
      </c>
      <c r="F35" s="1">
        <v>0</v>
      </c>
      <c r="G35" s="9">
        <v>0</v>
      </c>
      <c r="H35" s="1">
        <v>0</v>
      </c>
      <c r="I35" s="1">
        <v>4</v>
      </c>
      <c r="L35" s="40" t="s">
        <v>90</v>
      </c>
      <c r="M35" s="24">
        <v>-0.48183700000000002</v>
      </c>
      <c r="N35" s="25">
        <v>-0.48790299999999998</v>
      </c>
      <c r="O35" s="25">
        <v>-0.48820000000000002</v>
      </c>
      <c r="P35" s="25">
        <v>-0.48822300000000002</v>
      </c>
      <c r="Q35" s="25">
        <v>-0.48819299999999999</v>
      </c>
      <c r="R35" s="25">
        <v>-0.488228</v>
      </c>
      <c r="S35" s="25">
        <v>-0.48817100000000002</v>
      </c>
      <c r="T35" s="25">
        <v>-0.48822700000000002</v>
      </c>
      <c r="U35" s="25">
        <v>-0.48821500000000001</v>
      </c>
      <c r="V35" s="25">
        <v>-0.48818099999999998</v>
      </c>
      <c r="W35" s="25">
        <v>-0.48819299999999999</v>
      </c>
      <c r="X35" s="26">
        <v>-0.48818899999999998</v>
      </c>
      <c r="AY35" t="s">
        <v>37</v>
      </c>
      <c r="AZ35">
        <f>O61</f>
        <v>-4.9606999999999998E-2</v>
      </c>
      <c r="BA35" s="24" t="e">
        <f t="shared" si="1"/>
        <v>#DIV/0!</v>
      </c>
      <c r="BB35" s="25" t="e">
        <f t="shared" si="0"/>
        <v>#VALUE!</v>
      </c>
      <c r="BC35" s="25">
        <f t="shared" si="0"/>
        <v>-0.15039944214531509</v>
      </c>
      <c r="BD35" s="25">
        <f t="shared" si="0"/>
        <v>1.1426235172175514</v>
      </c>
      <c r="BE35" s="25" t="e">
        <f t="shared" si="0"/>
        <v>#DIV/0!</v>
      </c>
      <c r="BF35" s="25" t="e">
        <f t="shared" si="0"/>
        <v>#DIV/0!</v>
      </c>
      <c r="BG35" s="25">
        <f t="shared" si="0"/>
        <v>-0.10142465170864155</v>
      </c>
      <c r="BH35" s="25">
        <f t="shared" si="0"/>
        <v>1</v>
      </c>
      <c r="BI35" s="25" t="e">
        <f t="shared" si="0"/>
        <v>#DIV/0!</v>
      </c>
      <c r="BJ35" s="25" t="e">
        <f t="shared" si="0"/>
        <v>#DIV/0!</v>
      </c>
      <c r="BK35" s="26" t="e">
        <f t="shared" si="0"/>
        <v>#DIV/0!</v>
      </c>
    </row>
    <row r="36" spans="1:63" x14ac:dyDescent="0.45">
      <c r="A36" s="42" t="s">
        <v>106</v>
      </c>
      <c r="B36" s="43">
        <v>7264</v>
      </c>
      <c r="C36" s="44">
        <v>-1.3799999999999999E-4</v>
      </c>
      <c r="D36" s="43">
        <v>0.15873300000000001</v>
      </c>
      <c r="E36" s="43">
        <v>-5</v>
      </c>
      <c r="F36" s="43">
        <v>0</v>
      </c>
      <c r="G36" s="44">
        <v>0</v>
      </c>
      <c r="H36" s="43">
        <v>0</v>
      </c>
      <c r="I36" s="43">
        <v>3</v>
      </c>
      <c r="L36" s="40" t="s">
        <v>91</v>
      </c>
      <c r="M36" s="24">
        <v>-0.60567499999999996</v>
      </c>
      <c r="N36" s="25">
        <v>-0.60766500000000001</v>
      </c>
      <c r="O36" s="25">
        <v>-0.607707</v>
      </c>
      <c r="P36" s="25">
        <v>-0.60770800000000003</v>
      </c>
      <c r="Q36" s="25">
        <v>-0.60770199999999996</v>
      </c>
      <c r="R36" s="25">
        <v>-0.60770999999999997</v>
      </c>
      <c r="S36" s="25">
        <v>-0.60770100000000005</v>
      </c>
      <c r="T36" s="25">
        <v>-0.60773999999999995</v>
      </c>
      <c r="U36" s="25">
        <v>-0.607707</v>
      </c>
      <c r="V36" s="25">
        <v>-0.60769099999999998</v>
      </c>
      <c r="W36" s="25">
        <v>-0.60770100000000005</v>
      </c>
      <c r="X36" s="26">
        <v>-0.60770199999999996</v>
      </c>
      <c r="BA36" s="24"/>
      <c r="BB36" s="25"/>
      <c r="BC36" s="25"/>
      <c r="BD36" s="25"/>
      <c r="BE36" s="25"/>
      <c r="BF36" s="25"/>
      <c r="BG36" s="25"/>
      <c r="BH36" s="25"/>
      <c r="BI36" s="25"/>
      <c r="BJ36" s="25"/>
      <c r="BK36" s="26"/>
    </row>
    <row r="37" spans="1:63" x14ac:dyDescent="0.45">
      <c r="A37" s="42" t="s">
        <v>107</v>
      </c>
      <c r="B37" s="43">
        <v>7264</v>
      </c>
      <c r="C37" s="44">
        <v>1.2390000000000001E-3</v>
      </c>
      <c r="D37" s="43">
        <v>0.25465199999999999</v>
      </c>
      <c r="E37" s="43">
        <v>-3</v>
      </c>
      <c r="F37" s="43">
        <v>0</v>
      </c>
      <c r="G37" s="44">
        <v>0</v>
      </c>
      <c r="H37" s="43">
        <v>0</v>
      </c>
      <c r="I37" s="43">
        <v>3</v>
      </c>
      <c r="L37" s="40" t="s">
        <v>92</v>
      </c>
      <c r="M37" s="24">
        <v>0.95704699999999998</v>
      </c>
      <c r="N37" s="25">
        <v>0.95843800000000001</v>
      </c>
      <c r="O37" s="25">
        <v>0.95858399999999999</v>
      </c>
      <c r="P37" s="25">
        <v>0.95859700000000003</v>
      </c>
      <c r="Q37" s="25">
        <v>0.95858699999999997</v>
      </c>
      <c r="R37" s="25">
        <v>0.958588</v>
      </c>
      <c r="S37" s="25">
        <v>0.95861700000000005</v>
      </c>
      <c r="T37" s="25">
        <v>0.95857599999999998</v>
      </c>
      <c r="U37" s="25">
        <v>0.95858600000000005</v>
      </c>
      <c r="V37" s="25">
        <v>0.95858100000000002</v>
      </c>
      <c r="W37" s="25">
        <v>0.958588</v>
      </c>
      <c r="X37" s="26">
        <v>0.95858500000000002</v>
      </c>
      <c r="BA37" s="24"/>
      <c r="BB37" s="25"/>
      <c r="BC37" s="25"/>
      <c r="BD37" s="25"/>
      <c r="BE37" s="25"/>
      <c r="BF37" s="25"/>
      <c r="BG37" s="25"/>
      <c r="BH37" s="25"/>
      <c r="BI37" s="25"/>
      <c r="BJ37" s="25"/>
      <c r="BK37" s="26"/>
    </row>
    <row r="38" spans="1:63" x14ac:dyDescent="0.45">
      <c r="A38" s="42" t="s">
        <v>108</v>
      </c>
      <c r="B38" s="43">
        <v>7264</v>
      </c>
      <c r="C38" s="44">
        <v>-1.0737999999999999E-2</v>
      </c>
      <c r="D38" s="43">
        <v>2.922355</v>
      </c>
      <c r="E38" s="43">
        <v>-18</v>
      </c>
      <c r="F38" s="43">
        <v>-1</v>
      </c>
      <c r="G38" s="44">
        <v>0</v>
      </c>
      <c r="H38" s="43">
        <v>1</v>
      </c>
      <c r="I38" s="43">
        <v>15</v>
      </c>
      <c r="L38" s="40" t="s">
        <v>93</v>
      </c>
      <c r="M38" s="24">
        <v>-0.73272300000000001</v>
      </c>
      <c r="N38" s="25">
        <v>-0.73081300000000005</v>
      </c>
      <c r="O38" s="25">
        <v>-0.73078799999999999</v>
      </c>
      <c r="P38" s="25">
        <v>-0.73079099999999997</v>
      </c>
      <c r="Q38" s="25">
        <v>-0.73080199999999995</v>
      </c>
      <c r="R38" s="25">
        <v>-0.73080400000000001</v>
      </c>
      <c r="S38" s="25">
        <v>-0.73079400000000005</v>
      </c>
      <c r="T38" s="25">
        <v>-0.73073399999999999</v>
      </c>
      <c r="U38" s="25">
        <v>-0.73079400000000005</v>
      </c>
      <c r="V38" s="25">
        <v>-0.73081399999999996</v>
      </c>
      <c r="W38" s="25">
        <v>-0.73080000000000001</v>
      </c>
      <c r="X38" s="26">
        <v>-0.73080000000000001</v>
      </c>
      <c r="BA38" s="24"/>
      <c r="BB38" s="25"/>
      <c r="BC38" s="25"/>
      <c r="BD38" s="25"/>
      <c r="BE38" s="25"/>
      <c r="BF38" s="25"/>
      <c r="BG38" s="25"/>
      <c r="BH38" s="25"/>
      <c r="BI38" s="25"/>
      <c r="BJ38" s="25"/>
      <c r="BK38" s="26"/>
    </row>
    <row r="39" spans="1:63" x14ac:dyDescent="0.45">
      <c r="A39" s="42" t="s">
        <v>109</v>
      </c>
      <c r="B39" s="43">
        <v>7264</v>
      </c>
      <c r="C39" s="44">
        <v>6.8800000000000003E-4</v>
      </c>
      <c r="D39" s="43">
        <v>9.8868999999999999E-2</v>
      </c>
      <c r="E39" s="43">
        <v>-2</v>
      </c>
      <c r="F39" s="43">
        <v>0</v>
      </c>
      <c r="G39" s="44">
        <v>0</v>
      </c>
      <c r="H39" s="43">
        <v>0</v>
      </c>
      <c r="I39" s="43">
        <v>3</v>
      </c>
      <c r="L39" s="40" t="s">
        <v>94</v>
      </c>
      <c r="M39" s="24">
        <v>2.1852360000000002</v>
      </c>
      <c r="N39" s="41">
        <v>2.1833670000000001</v>
      </c>
      <c r="O39" s="25">
        <v>2.1833399999999998</v>
      </c>
      <c r="P39" s="25">
        <v>2.1833429999999998</v>
      </c>
      <c r="Q39" s="25">
        <v>2.1833490000000002</v>
      </c>
      <c r="R39" s="25">
        <v>2.1833429999999998</v>
      </c>
      <c r="S39" s="25">
        <v>2.1833260000000001</v>
      </c>
      <c r="T39" s="25">
        <v>2.1832989999999999</v>
      </c>
      <c r="U39" s="25">
        <v>2.1833450000000001</v>
      </c>
      <c r="V39" s="25">
        <v>2.183357</v>
      </c>
      <c r="W39" s="25">
        <v>2.1833499999999999</v>
      </c>
      <c r="X39" s="26">
        <v>2.183351</v>
      </c>
      <c r="BA39" s="24"/>
      <c r="BB39" s="25"/>
      <c r="BC39" s="25"/>
      <c r="BD39" s="25"/>
      <c r="BE39" s="25"/>
      <c r="BF39" s="25"/>
      <c r="BG39" s="25"/>
      <c r="BH39" s="25"/>
      <c r="BI39" s="25"/>
      <c r="BJ39" s="25"/>
      <c r="BK39" s="26"/>
    </row>
    <row r="40" spans="1:63" x14ac:dyDescent="0.45">
      <c r="A40" s="42" t="s">
        <v>110</v>
      </c>
      <c r="B40" s="43">
        <v>7264</v>
      </c>
      <c r="C40" s="44">
        <v>-4.6810000000000003E-3</v>
      </c>
      <c r="D40" s="43">
        <v>0.12845300000000001</v>
      </c>
      <c r="E40" s="43">
        <v>-2</v>
      </c>
      <c r="F40" s="43">
        <v>0</v>
      </c>
      <c r="G40" s="44">
        <v>0</v>
      </c>
      <c r="H40" s="43">
        <v>0</v>
      </c>
      <c r="I40" s="43">
        <v>2</v>
      </c>
      <c r="L40" s="40" t="s">
        <v>95</v>
      </c>
      <c r="M40" s="24">
        <v>-1.882334</v>
      </c>
      <c r="N40" s="41">
        <v>-1.88812</v>
      </c>
      <c r="O40" s="25">
        <v>-1.8885430000000001</v>
      </c>
      <c r="P40" s="25">
        <v>-1.888566</v>
      </c>
      <c r="Q40" s="25">
        <v>-1.888538</v>
      </c>
      <c r="R40" s="25">
        <v>-1.888587</v>
      </c>
      <c r="S40" s="25">
        <v>-1.8885350000000001</v>
      </c>
      <c r="T40" s="25">
        <v>-1.888555</v>
      </c>
      <c r="U40" s="25">
        <v>-1.8885620000000001</v>
      </c>
      <c r="V40" s="25">
        <v>-1.8885289999999999</v>
      </c>
      <c r="W40" s="25">
        <v>-1.8885449999999999</v>
      </c>
      <c r="X40" s="26">
        <v>-1.8885400000000001</v>
      </c>
      <c r="BA40" s="24"/>
      <c r="BB40" s="25"/>
      <c r="BC40" s="25"/>
      <c r="BD40" s="25"/>
      <c r="BE40" s="25"/>
      <c r="BF40" s="25"/>
      <c r="BG40" s="25"/>
      <c r="BH40" s="25"/>
      <c r="BI40" s="25"/>
      <c r="BJ40" s="25"/>
      <c r="BK40" s="26"/>
    </row>
    <row r="41" spans="1:63" x14ac:dyDescent="0.45">
      <c r="A41" s="42" t="s">
        <v>111</v>
      </c>
      <c r="B41" s="43">
        <v>7264</v>
      </c>
      <c r="C41" s="44">
        <v>-2.7500000000000002E-4</v>
      </c>
      <c r="D41" s="43">
        <v>0.33271299999999998</v>
      </c>
      <c r="E41" s="43">
        <v>-7</v>
      </c>
      <c r="F41" s="43">
        <v>0</v>
      </c>
      <c r="G41" s="44">
        <v>0</v>
      </c>
      <c r="H41" s="43">
        <v>0</v>
      </c>
      <c r="I41" s="43">
        <v>6</v>
      </c>
      <c r="L41" s="40" t="s">
        <v>96</v>
      </c>
      <c r="M41" s="24">
        <v>0.36372599999999999</v>
      </c>
      <c r="N41" s="25">
        <v>0.364902</v>
      </c>
      <c r="O41" s="25">
        <v>0.36472399999999999</v>
      </c>
      <c r="P41" s="25">
        <v>0.36470399999999997</v>
      </c>
      <c r="Q41" s="25">
        <v>0.36470399999999997</v>
      </c>
      <c r="R41" s="25">
        <v>0.36468699999999998</v>
      </c>
      <c r="S41" s="25">
        <v>0.36466700000000002</v>
      </c>
      <c r="T41" s="25">
        <v>0.36480699999999999</v>
      </c>
      <c r="U41" s="25">
        <v>0.36469800000000002</v>
      </c>
      <c r="V41" s="25">
        <v>0.36468499999999998</v>
      </c>
      <c r="W41" s="25">
        <v>0.364701</v>
      </c>
      <c r="X41" s="26">
        <v>0.36470200000000003</v>
      </c>
      <c r="BA41" s="24"/>
      <c r="BB41" s="25"/>
      <c r="BC41" s="25"/>
      <c r="BD41" s="25"/>
      <c r="BE41" s="25"/>
      <c r="BF41" s="25"/>
      <c r="BG41" s="25"/>
      <c r="BH41" s="25"/>
      <c r="BI41" s="25"/>
      <c r="BJ41" s="25"/>
      <c r="BK41" s="26"/>
    </row>
    <row r="42" spans="1:63" x14ac:dyDescent="0.45">
      <c r="A42" s="42" t="s">
        <v>112</v>
      </c>
      <c r="B42" s="43">
        <v>7264</v>
      </c>
      <c r="C42" s="44">
        <v>-6.0569999999999999E-3</v>
      </c>
      <c r="D42" s="43">
        <v>1.0045839999999999</v>
      </c>
      <c r="E42" s="43">
        <v>-10</v>
      </c>
      <c r="F42" s="43">
        <v>0</v>
      </c>
      <c r="G42" s="44">
        <v>0</v>
      </c>
      <c r="H42" s="43">
        <v>0</v>
      </c>
      <c r="I42" s="43">
        <v>15</v>
      </c>
      <c r="L42" s="40" t="s">
        <v>97</v>
      </c>
      <c r="M42" s="24">
        <v>-1.672523</v>
      </c>
      <c r="N42" s="41">
        <v>-1.6695690000000001</v>
      </c>
      <c r="O42" s="25">
        <v>-1.6694519999999999</v>
      </c>
      <c r="P42" s="25">
        <v>-1.6694519999999999</v>
      </c>
      <c r="Q42" s="25">
        <v>-1.6694640000000001</v>
      </c>
      <c r="R42" s="25">
        <v>-1.6694519999999999</v>
      </c>
      <c r="S42" s="25">
        <v>-1.6694929999999999</v>
      </c>
      <c r="T42" s="25">
        <v>-1.669378</v>
      </c>
      <c r="U42" s="25">
        <v>-1.6694789999999999</v>
      </c>
      <c r="V42" s="25">
        <v>-1.6694869999999999</v>
      </c>
      <c r="W42" s="25">
        <v>-1.669468</v>
      </c>
      <c r="X42" s="26">
        <v>-1.6694690000000001</v>
      </c>
      <c r="BA42" s="24"/>
      <c r="BB42" s="25"/>
      <c r="BC42" s="25"/>
      <c r="BD42" s="25"/>
      <c r="BE42" s="25"/>
      <c r="BF42" s="25"/>
      <c r="BG42" s="25"/>
      <c r="BH42" s="25"/>
      <c r="BI42" s="25"/>
      <c r="BJ42" s="25"/>
      <c r="BK42" s="26"/>
    </row>
    <row r="43" spans="1:63" x14ac:dyDescent="0.45">
      <c r="A43" s="42" t="s">
        <v>113</v>
      </c>
      <c r="B43" s="43">
        <v>7264</v>
      </c>
      <c r="C43" s="44">
        <v>9.0860000000000003E-3</v>
      </c>
      <c r="D43" s="43">
        <v>0.350331</v>
      </c>
      <c r="E43" s="43">
        <v>-6</v>
      </c>
      <c r="F43" s="43">
        <v>0</v>
      </c>
      <c r="G43" s="44">
        <v>0</v>
      </c>
      <c r="H43" s="43">
        <v>0</v>
      </c>
      <c r="I43" s="43">
        <v>5</v>
      </c>
      <c r="L43" s="40" t="s">
        <v>98</v>
      </c>
      <c r="M43" s="24">
        <v>-9.1300000000000006E-2</v>
      </c>
      <c r="N43" s="25">
        <v>-9.8246E-2</v>
      </c>
      <c r="O43" s="25">
        <v>-9.8638000000000003E-2</v>
      </c>
      <c r="P43" s="25">
        <v>-9.8669999999999994E-2</v>
      </c>
      <c r="Q43" s="25">
        <v>-9.8643999999999996E-2</v>
      </c>
      <c r="R43" s="25">
        <v>-9.8683999999999994E-2</v>
      </c>
      <c r="S43" s="25">
        <v>-9.8676E-2</v>
      </c>
      <c r="T43" s="25">
        <v>-9.8613000000000006E-2</v>
      </c>
      <c r="U43" s="25">
        <v>-9.8673999999999998E-2</v>
      </c>
      <c r="V43" s="25">
        <v>-9.8635E-2</v>
      </c>
      <c r="W43" s="25">
        <v>-9.8649000000000001E-2</v>
      </c>
      <c r="X43" s="26">
        <v>-9.8642999999999995E-2</v>
      </c>
      <c r="BA43" s="24"/>
      <c r="BB43" s="25"/>
      <c r="BC43" s="25"/>
      <c r="BD43" s="25"/>
      <c r="BE43" s="25"/>
      <c r="BF43" s="25"/>
      <c r="BG43" s="25"/>
      <c r="BH43" s="25"/>
      <c r="BI43" s="25"/>
      <c r="BJ43" s="25"/>
      <c r="BK43" s="26"/>
    </row>
    <row r="44" spans="1:63" x14ac:dyDescent="0.45">
      <c r="A44" s="42" t="s">
        <v>114</v>
      </c>
      <c r="B44" s="43">
        <v>7264</v>
      </c>
      <c r="C44" s="44">
        <v>8.2600000000000002E-4</v>
      </c>
      <c r="D44" s="43">
        <v>0.13170999999999999</v>
      </c>
      <c r="E44" s="43">
        <v>-2</v>
      </c>
      <c r="F44" s="43">
        <v>0</v>
      </c>
      <c r="G44" s="44">
        <v>0</v>
      </c>
      <c r="H44" s="43">
        <v>0</v>
      </c>
      <c r="I44" s="43">
        <v>3</v>
      </c>
      <c r="L44" s="40" t="s">
        <v>99</v>
      </c>
      <c r="M44" s="24">
        <v>0.30634699999999998</v>
      </c>
      <c r="N44" s="25">
        <v>0.31311699999999998</v>
      </c>
      <c r="O44" s="25">
        <v>0.31355</v>
      </c>
      <c r="P44" s="25">
        <v>0.31357499999999999</v>
      </c>
      <c r="Q44" s="25">
        <v>0.31354100000000001</v>
      </c>
      <c r="R44" s="25">
        <v>0.31358399999999997</v>
      </c>
      <c r="S44" s="25">
        <v>0.31351800000000002</v>
      </c>
      <c r="T44" s="25">
        <v>0.31357499999999999</v>
      </c>
      <c r="U44" s="25">
        <v>0.31356200000000001</v>
      </c>
      <c r="V44" s="25">
        <v>0.313525</v>
      </c>
      <c r="W44" s="25">
        <v>0.31354300000000002</v>
      </c>
      <c r="X44" s="26">
        <v>0.31353900000000001</v>
      </c>
      <c r="BA44" s="24"/>
      <c r="BB44" s="25"/>
      <c r="BC44" s="25"/>
      <c r="BD44" s="25"/>
      <c r="BE44" s="25"/>
      <c r="BF44" s="25"/>
      <c r="BG44" s="25"/>
      <c r="BH44" s="25"/>
      <c r="BI44" s="25"/>
      <c r="BJ44" s="25"/>
      <c r="BK44" s="26"/>
    </row>
    <row r="45" spans="1:63" x14ac:dyDescent="0.45">
      <c r="A45" s="42" t="s">
        <v>115</v>
      </c>
      <c r="B45" s="43">
        <v>7264</v>
      </c>
      <c r="C45" s="44">
        <v>-1.652E-3</v>
      </c>
      <c r="D45" s="43">
        <v>0.27114700000000003</v>
      </c>
      <c r="E45" s="43">
        <v>-5</v>
      </c>
      <c r="F45" s="43">
        <v>0</v>
      </c>
      <c r="G45" s="44">
        <v>0</v>
      </c>
      <c r="H45" s="43">
        <v>0</v>
      </c>
      <c r="I45" s="43">
        <v>4</v>
      </c>
      <c r="L45" s="40" t="s">
        <v>100</v>
      </c>
      <c r="M45" s="24">
        <v>-1.264696</v>
      </c>
      <c r="N45" s="25">
        <v>-1.261072</v>
      </c>
      <c r="O45" s="25">
        <v>-1.260894</v>
      </c>
      <c r="P45" s="25">
        <v>-1.26088</v>
      </c>
      <c r="Q45" s="25">
        <v>-1.2608969999999999</v>
      </c>
      <c r="R45" s="25">
        <v>-1.2608760000000001</v>
      </c>
      <c r="S45" s="25">
        <v>-1.2608550000000001</v>
      </c>
      <c r="T45" s="25">
        <v>-1.260902</v>
      </c>
      <c r="U45" s="25">
        <v>-1.2608729999999999</v>
      </c>
      <c r="V45" s="25">
        <v>-1.2608969999999999</v>
      </c>
      <c r="W45" s="25">
        <v>-1.260894</v>
      </c>
      <c r="X45" s="26">
        <v>-1.260896</v>
      </c>
      <c r="BA45" s="24"/>
      <c r="BB45" s="25"/>
      <c r="BC45" s="25"/>
      <c r="BD45" s="25"/>
      <c r="BE45" s="25"/>
      <c r="BF45" s="25"/>
      <c r="BG45" s="25"/>
      <c r="BH45" s="25"/>
      <c r="BI45" s="25"/>
      <c r="BJ45" s="25"/>
      <c r="BK45" s="26"/>
    </row>
    <row r="46" spans="1:63" x14ac:dyDescent="0.45">
      <c r="A46" s="42" t="s">
        <v>116</v>
      </c>
      <c r="B46" s="43">
        <v>7264</v>
      </c>
      <c r="C46" s="44">
        <v>3.029E-3</v>
      </c>
      <c r="D46" s="43">
        <v>0.20253599999999999</v>
      </c>
      <c r="E46" s="43">
        <v>-2</v>
      </c>
      <c r="F46" s="43">
        <v>0</v>
      </c>
      <c r="G46" s="44">
        <v>0</v>
      </c>
      <c r="H46" s="43">
        <v>0</v>
      </c>
      <c r="I46" s="43">
        <v>4</v>
      </c>
      <c r="L46" s="40" t="s">
        <v>101</v>
      </c>
      <c r="M46" s="24">
        <v>3.3232499999999998</v>
      </c>
      <c r="N46" s="41">
        <v>3.3324919999999998</v>
      </c>
      <c r="O46" s="25">
        <v>3.3329800000000001</v>
      </c>
      <c r="P46" s="25">
        <v>3.3330320000000002</v>
      </c>
      <c r="Q46" s="25">
        <v>3.3329870000000001</v>
      </c>
      <c r="R46" s="25">
        <v>3.3330579999999999</v>
      </c>
      <c r="S46" s="25">
        <v>3.3330359999999999</v>
      </c>
      <c r="T46" s="25">
        <v>3.33291</v>
      </c>
      <c r="U46" s="25">
        <v>3.3330250000000001</v>
      </c>
      <c r="V46" s="25">
        <v>3.3329949999999999</v>
      </c>
      <c r="W46" s="25">
        <v>3.3329970000000002</v>
      </c>
      <c r="X46" s="26">
        <v>3.3329900000000001</v>
      </c>
      <c r="BA46" s="24"/>
      <c r="BB46" s="25"/>
      <c r="BC46" s="25"/>
      <c r="BD46" s="25"/>
      <c r="BE46" s="25"/>
      <c r="BF46" s="25"/>
      <c r="BG46" s="25"/>
      <c r="BH46" s="25"/>
      <c r="BI46" s="25"/>
      <c r="BJ46" s="25"/>
      <c r="BK46" s="26"/>
    </row>
    <row r="47" spans="1:63" x14ac:dyDescent="0.45">
      <c r="A47" s="42" t="s">
        <v>117</v>
      </c>
      <c r="B47" s="43">
        <v>7264</v>
      </c>
      <c r="C47" s="44">
        <v>2.8909999999999999E-3</v>
      </c>
      <c r="D47" s="43">
        <v>0.55966300000000002</v>
      </c>
      <c r="E47" s="43">
        <v>-5</v>
      </c>
      <c r="F47" s="43">
        <v>0</v>
      </c>
      <c r="G47" s="44">
        <v>0</v>
      </c>
      <c r="H47" s="43">
        <v>0</v>
      </c>
      <c r="I47" s="43">
        <v>4</v>
      </c>
      <c r="L47" s="40" t="s">
        <v>102</v>
      </c>
      <c r="M47" s="24">
        <v>5.081575</v>
      </c>
      <c r="N47" s="41">
        <v>5.0874160000000002</v>
      </c>
      <c r="O47" s="25">
        <v>5.0877999999999997</v>
      </c>
      <c r="P47" s="25">
        <v>5.0878430000000003</v>
      </c>
      <c r="Q47" s="25">
        <v>5.087809</v>
      </c>
      <c r="R47" s="25">
        <v>5.0878430000000003</v>
      </c>
      <c r="S47" s="25">
        <v>5.0878329999999998</v>
      </c>
      <c r="T47" s="25">
        <v>5.0877489999999996</v>
      </c>
      <c r="U47" s="25">
        <v>5.0878430000000003</v>
      </c>
      <c r="V47" s="25">
        <v>5.0878170000000003</v>
      </c>
      <c r="W47" s="25">
        <v>5.0878160000000001</v>
      </c>
      <c r="X47" s="26">
        <v>5.0878139999999998</v>
      </c>
      <c r="BA47" s="24"/>
      <c r="BB47" s="25"/>
      <c r="BC47" s="25"/>
      <c r="BD47" s="25"/>
      <c r="BE47" s="25"/>
      <c r="BF47" s="25"/>
      <c r="BG47" s="25"/>
      <c r="BH47" s="25"/>
      <c r="BI47" s="25"/>
      <c r="BJ47" s="25"/>
      <c r="BK47" s="26"/>
    </row>
    <row r="48" spans="1:63" ht="14.65" thickBot="1" x14ac:dyDescent="0.5">
      <c r="A48" s="42" t="s">
        <v>118</v>
      </c>
      <c r="B48" s="43">
        <v>7264</v>
      </c>
      <c r="C48" s="44">
        <v>-1.2390000000000001E-3</v>
      </c>
      <c r="D48" s="43">
        <v>0.11069</v>
      </c>
      <c r="E48" s="43">
        <v>-2</v>
      </c>
      <c r="F48" s="43">
        <v>0</v>
      </c>
      <c r="G48" s="44">
        <v>0</v>
      </c>
      <c r="H48" s="43">
        <v>0</v>
      </c>
      <c r="I48" s="43">
        <v>2</v>
      </c>
      <c r="L48" s="40" t="s">
        <v>103</v>
      </c>
      <c r="M48" s="27">
        <v>-1.332266</v>
      </c>
      <c r="N48" s="28">
        <v>-1.3354280000000001</v>
      </c>
      <c r="O48" s="28">
        <v>-1.3355980000000001</v>
      </c>
      <c r="P48" s="28">
        <v>-1.3356170000000001</v>
      </c>
      <c r="Q48" s="28">
        <v>-1.335599</v>
      </c>
      <c r="R48" s="28">
        <v>-1.335637</v>
      </c>
      <c r="S48" s="28">
        <v>-1.3356170000000001</v>
      </c>
      <c r="T48" s="28">
        <v>-1.3355600000000001</v>
      </c>
      <c r="U48" s="28">
        <v>-1.3356129999999999</v>
      </c>
      <c r="V48" s="28">
        <v>-1.335602</v>
      </c>
      <c r="W48" s="28">
        <v>-1.335609</v>
      </c>
      <c r="X48" s="29">
        <v>-1.3356049999999999</v>
      </c>
      <c r="BA48" s="24"/>
      <c r="BB48" s="25"/>
      <c r="BC48" s="25"/>
      <c r="BD48" s="25"/>
      <c r="BE48" s="25"/>
      <c r="BF48" s="25"/>
      <c r="BG48" s="25"/>
      <c r="BH48" s="25"/>
      <c r="BI48" s="25"/>
      <c r="BJ48" s="25"/>
      <c r="BK48" s="26"/>
    </row>
    <row r="49" spans="1:63" x14ac:dyDescent="0.45">
      <c r="A49" s="42" t="s">
        <v>10</v>
      </c>
      <c r="B49" s="43"/>
      <c r="C49" s="44"/>
      <c r="D49" s="43"/>
      <c r="E49" s="43"/>
      <c r="F49" s="43"/>
      <c r="G49" s="44"/>
      <c r="H49" s="43"/>
      <c r="I49" s="43"/>
      <c r="L49" s="40" t="s">
        <v>10</v>
      </c>
      <c r="M49" s="25">
        <v>37.763328000000001</v>
      </c>
      <c r="N49" s="25">
        <v>37.763312999999997</v>
      </c>
      <c r="O49" s="25">
        <v>37.763306999999998</v>
      </c>
      <c r="P49" s="25">
        <v>37.763306999999998</v>
      </c>
      <c r="Q49" s="25">
        <v>37.763306999999998</v>
      </c>
      <c r="R49" s="25">
        <v>37.763306</v>
      </c>
      <c r="S49" s="25">
        <v>37.763306</v>
      </c>
      <c r="T49" s="25">
        <v>37.763308000000002</v>
      </c>
      <c r="U49" s="25">
        <v>37.763306</v>
      </c>
      <c r="V49" s="25">
        <v>37.763306999999998</v>
      </c>
      <c r="W49" s="25">
        <v>37.763306999999998</v>
      </c>
      <c r="X49" s="25">
        <v>37.763306999999998</v>
      </c>
      <c r="BA49" s="24"/>
      <c r="BB49" s="25"/>
      <c r="BC49" s="25"/>
      <c r="BD49" s="25"/>
      <c r="BE49" s="25"/>
      <c r="BF49" s="25"/>
      <c r="BG49" s="25"/>
      <c r="BH49" s="25"/>
      <c r="BI49" s="25"/>
      <c r="BJ49" s="25"/>
      <c r="BK49" s="26"/>
    </row>
    <row r="50" spans="1:63" x14ac:dyDescent="0.45">
      <c r="A50" s="42" t="s">
        <v>11</v>
      </c>
      <c r="B50" s="43"/>
      <c r="C50" s="44"/>
      <c r="D50" s="43"/>
      <c r="E50" s="43"/>
      <c r="F50" s="43"/>
      <c r="G50" s="44"/>
      <c r="H50" s="43"/>
      <c r="I50" s="43"/>
      <c r="L50" s="40" t="s">
        <v>11</v>
      </c>
      <c r="M50" s="25">
        <v>-15.982135</v>
      </c>
      <c r="N50" s="25">
        <v>-15.986971</v>
      </c>
      <c r="O50" s="25">
        <v>-15.987138</v>
      </c>
      <c r="P50" s="25">
        <v>-15.987159999999999</v>
      </c>
      <c r="Q50" s="25">
        <v>-15.987156000000001</v>
      </c>
      <c r="R50" s="25">
        <v>-15.987164</v>
      </c>
      <c r="S50" s="25">
        <v>-15.987207</v>
      </c>
      <c r="T50" s="25">
        <v>-15.987055</v>
      </c>
      <c r="U50" s="25">
        <v>-15.987174</v>
      </c>
      <c r="V50" s="25">
        <v>-15.98718</v>
      </c>
      <c r="W50" s="25">
        <v>-15.987159999999999</v>
      </c>
      <c r="X50" s="25">
        <v>-15.987163000000001</v>
      </c>
      <c r="BA50" s="24"/>
      <c r="BB50" s="25"/>
      <c r="BC50" s="25"/>
      <c r="BD50" s="25"/>
      <c r="BE50" s="25"/>
      <c r="BF50" s="25"/>
      <c r="BG50" s="25"/>
      <c r="BH50" s="25"/>
      <c r="BI50" s="25"/>
      <c r="BJ50" s="25"/>
      <c r="BK50" s="26"/>
    </row>
    <row r="51" spans="1:63" x14ac:dyDescent="0.45">
      <c r="AY51" t="s">
        <v>43</v>
      </c>
      <c r="AZ51">
        <f t="shared" ref="AZ51:AZ53" si="2">O64</f>
        <v>-0.185332</v>
      </c>
      <c r="BA51" s="24" t="e">
        <f t="shared" si="1"/>
        <v>#DIV/0!</v>
      </c>
      <c r="BB51" s="25" t="e">
        <f t="shared" si="0"/>
        <v>#VALUE!</v>
      </c>
      <c r="BC51" s="25">
        <f t="shared" si="0"/>
        <v>-0.56189306774599423</v>
      </c>
      <c r="BD51" s="25">
        <f t="shared" si="0"/>
        <v>4.2688471726361854</v>
      </c>
      <c r="BE51" s="25" t="e">
        <f t="shared" si="0"/>
        <v>#DIV/0!</v>
      </c>
      <c r="BF51" s="25" t="e">
        <f t="shared" si="0"/>
        <v>#DIV/0!</v>
      </c>
      <c r="BG51" s="25">
        <f t="shared" si="0"/>
        <v>-0.37892300583518368</v>
      </c>
      <c r="BH51" s="25">
        <f t="shared" si="0"/>
        <v>3.7360049992944546</v>
      </c>
      <c r="BI51" s="25" t="e">
        <f t="shared" si="0"/>
        <v>#DIV/0!</v>
      </c>
      <c r="BJ51" s="25" t="e">
        <f t="shared" si="0"/>
        <v>#DIV/0!</v>
      </c>
      <c r="BK51" s="26" t="e">
        <f t="shared" si="0"/>
        <v>#DIV/0!</v>
      </c>
    </row>
    <row r="52" spans="1:63" x14ac:dyDescent="0.45">
      <c r="A52" s="20" t="s">
        <v>85</v>
      </c>
      <c r="M52">
        <f>COUNTIF(M$2:M$12,"&gt;1.96") +COUNTIF(M$2:M$12,"&lt;-1.96")</f>
        <v>0</v>
      </c>
      <c r="N52">
        <f t="shared" ref="N52:X52" si="3">COUNTIF(N$2:N$12,"&gt;1.96") +COUNTIF(N$2:N$12,"&lt;-1.96")</f>
        <v>8</v>
      </c>
      <c r="O52">
        <f t="shared" si="3"/>
        <v>4</v>
      </c>
      <c r="P52">
        <f t="shared" si="3"/>
        <v>7</v>
      </c>
      <c r="Q52">
        <f t="shared" si="3"/>
        <v>3</v>
      </c>
      <c r="R52">
        <f t="shared" si="3"/>
        <v>7</v>
      </c>
      <c r="S52">
        <f t="shared" si="3"/>
        <v>0</v>
      </c>
      <c r="T52">
        <f t="shared" si="3"/>
        <v>3</v>
      </c>
      <c r="U52">
        <f t="shared" si="3"/>
        <v>2</v>
      </c>
      <c r="V52">
        <f t="shared" si="3"/>
        <v>4</v>
      </c>
      <c r="W52">
        <f t="shared" si="3"/>
        <v>5</v>
      </c>
      <c r="X52">
        <f t="shared" si="3"/>
        <v>5</v>
      </c>
      <c r="AY52" t="s">
        <v>45</v>
      </c>
      <c r="AZ52">
        <f t="shared" si="2"/>
        <v>4.731E-3</v>
      </c>
      <c r="BA52" s="24" t="e">
        <f t="shared" si="1"/>
        <v>#DIV/0!</v>
      </c>
      <c r="BB52" s="25" t="e">
        <f t="shared" si="0"/>
        <v>#VALUE!</v>
      </c>
      <c r="BC52" s="25">
        <f t="shared" si="0"/>
        <v>1.4343535404065669E-2</v>
      </c>
      <c r="BD52" s="25">
        <f t="shared" si="0"/>
        <v>-0.10897155361050327</v>
      </c>
      <c r="BE52" s="25" t="e">
        <f t="shared" si="0"/>
        <v>#DIV/0!</v>
      </c>
      <c r="BF52" s="25" t="e">
        <f t="shared" si="0"/>
        <v>#DIV/0!</v>
      </c>
      <c r="BG52" s="25">
        <f t="shared" si="0"/>
        <v>9.6728289804580651E-3</v>
      </c>
      <c r="BH52" s="25">
        <f t="shared" si="0"/>
        <v>-9.5369605096054993E-2</v>
      </c>
      <c r="BI52" s="25" t="e">
        <f t="shared" si="0"/>
        <v>#DIV/0!</v>
      </c>
      <c r="BJ52" s="25" t="e">
        <f t="shared" si="0"/>
        <v>#DIV/0!</v>
      </c>
      <c r="BK52" s="26" t="e">
        <f t="shared" si="0"/>
        <v>#DIV/0!</v>
      </c>
    </row>
    <row r="53" spans="1:63" ht="14.65" thickBot="1" x14ac:dyDescent="0.5">
      <c r="A53" s="20" t="s">
        <v>86</v>
      </c>
      <c r="M53">
        <f>COUNTIF(M$13:M$23,"&gt;1.96") +COUNTIF(M$13:M$23,"&lt;-1.96")</f>
        <v>0</v>
      </c>
      <c r="N53">
        <f t="shared" ref="N53:X53" si="4">COUNTIF(N$13:N$23,"&gt;1.96") +COUNTIF(N$13:N$23,"&lt;-1.96")</f>
        <v>0</v>
      </c>
      <c r="O53">
        <f>COUNTIF(O$13:O$23,"&gt;1.96") +COUNTIF(O$13:O$23,"&lt;-1.96")</f>
        <v>8</v>
      </c>
      <c r="P53">
        <f t="shared" si="4"/>
        <v>3</v>
      </c>
      <c r="Q53">
        <f t="shared" si="4"/>
        <v>2</v>
      </c>
      <c r="R53">
        <f t="shared" si="4"/>
        <v>3</v>
      </c>
      <c r="S53">
        <f t="shared" si="4"/>
        <v>2</v>
      </c>
      <c r="T53">
        <f>COUNTIF(T$13:T$23,"&gt;1.96") +COUNTIF(T$13:T$23,"&lt;-1.96")</f>
        <v>9</v>
      </c>
      <c r="U53">
        <f t="shared" si="4"/>
        <v>4</v>
      </c>
      <c r="V53">
        <f t="shared" si="4"/>
        <v>2</v>
      </c>
      <c r="W53">
        <f t="shared" si="4"/>
        <v>1</v>
      </c>
      <c r="X53">
        <f t="shared" si="4"/>
        <v>2</v>
      </c>
      <c r="AY53" t="s">
        <v>47</v>
      </c>
      <c r="AZ53">
        <f t="shared" si="2"/>
        <v>-6.0183E-2</v>
      </c>
      <c r="BA53" s="27" t="e">
        <f t="shared" si="1"/>
        <v>#DIV/0!</v>
      </c>
      <c r="BB53" s="28" t="e">
        <f t="shared" si="0"/>
        <v>#VALUE!</v>
      </c>
      <c r="BC53" s="28">
        <f t="shared" si="0"/>
        <v>-0.18246395925235345</v>
      </c>
      <c r="BD53" s="28">
        <f t="shared" si="0"/>
        <v>1.3862259587700103</v>
      </c>
      <c r="BE53" s="28" t="e">
        <f t="shared" si="0"/>
        <v>#DIV/0!</v>
      </c>
      <c r="BF53" s="28" t="e">
        <f t="shared" si="0"/>
        <v>#DIV/0!</v>
      </c>
      <c r="BG53" s="28">
        <f t="shared" si="0"/>
        <v>-0.12304795318767865</v>
      </c>
      <c r="BH53" s="28">
        <f t="shared" si="0"/>
        <v>1.2131957183462012</v>
      </c>
      <c r="BI53" s="28" t="e">
        <f t="shared" si="0"/>
        <v>#DIV/0!</v>
      </c>
      <c r="BJ53" s="28" t="e">
        <f t="shared" si="0"/>
        <v>#DIV/0!</v>
      </c>
      <c r="BK53" s="29" t="e">
        <f t="shared" si="0"/>
        <v>#DIV/0!</v>
      </c>
    </row>
    <row r="54" spans="1:63" ht="14.65" thickBot="1" x14ac:dyDescent="0.5"/>
    <row r="55" spans="1:63" x14ac:dyDescent="0.45">
      <c r="M55" s="21" t="s">
        <v>70</v>
      </c>
      <c r="N55" s="22" t="s">
        <v>70</v>
      </c>
      <c r="O55" s="22" t="s">
        <v>70</v>
      </c>
      <c r="P55" s="22" t="s">
        <v>70</v>
      </c>
      <c r="Q55" s="22" t="s">
        <v>70</v>
      </c>
      <c r="R55" s="22" t="s">
        <v>70</v>
      </c>
      <c r="S55" s="22" t="s">
        <v>70</v>
      </c>
      <c r="T55" s="22" t="s">
        <v>70</v>
      </c>
      <c r="U55" s="22" t="s">
        <v>70</v>
      </c>
      <c r="V55" s="22" t="s">
        <v>70</v>
      </c>
      <c r="W55" s="22" t="s">
        <v>70</v>
      </c>
      <c r="X55" s="23" t="s">
        <v>70</v>
      </c>
      <c r="AY55" t="s">
        <v>88</v>
      </c>
    </row>
    <row r="56" spans="1:63" ht="21" x14ac:dyDescent="0.45">
      <c r="A56" s="20" t="s">
        <v>0</v>
      </c>
      <c r="K56" s="100" t="s">
        <v>84</v>
      </c>
      <c r="L56" s="39" t="s">
        <v>0</v>
      </c>
      <c r="M56" s="24">
        <v>78.447412999999997</v>
      </c>
      <c r="N56" s="49" t="s">
        <v>1</v>
      </c>
      <c r="O56" s="52"/>
      <c r="P56" s="52"/>
      <c r="Q56" s="52"/>
      <c r="R56" s="52"/>
      <c r="S56" s="52"/>
      <c r="T56" s="52"/>
      <c r="U56" s="52"/>
      <c r="V56" s="52"/>
      <c r="W56" s="52"/>
      <c r="X56" s="54"/>
      <c r="BA56" t="s">
        <v>27</v>
      </c>
      <c r="BB56" t="s">
        <v>29</v>
      </c>
      <c r="BC56" t="s">
        <v>31</v>
      </c>
      <c r="BD56" t="s">
        <v>33</v>
      </c>
      <c r="BE56" t="s">
        <v>35</v>
      </c>
      <c r="BF56" t="s">
        <v>37</v>
      </c>
      <c r="BG56" t="s">
        <v>39</v>
      </c>
      <c r="BH56" t="s">
        <v>41</v>
      </c>
      <c r="BI56" t="s">
        <v>43</v>
      </c>
      <c r="BJ56" t="s">
        <v>45</v>
      </c>
      <c r="BK56" t="s">
        <v>47</v>
      </c>
    </row>
    <row r="57" spans="1:63" ht="21.4" thickBot="1" x14ac:dyDescent="0.5">
      <c r="A57" s="20" t="s">
        <v>49</v>
      </c>
      <c r="K57" s="100"/>
      <c r="L57" s="39" t="s">
        <v>49</v>
      </c>
      <c r="M57" s="24">
        <v>82.612414000000001</v>
      </c>
      <c r="N57" s="52">
        <v>4.1729039999999999</v>
      </c>
      <c r="O57" s="49" t="s">
        <v>1</v>
      </c>
      <c r="P57" s="52">
        <v>-0.32981300000000002</v>
      </c>
      <c r="Q57" s="30">
        <v>4.3423000000000003E-2</v>
      </c>
      <c r="R57" s="52">
        <v>-0.48905399999999999</v>
      </c>
      <c r="S57" s="30">
        <v>5.0361999999999997E-2</v>
      </c>
      <c r="T57" s="30">
        <v>-1.8100000000000001E-4</v>
      </c>
      <c r="U57" s="30">
        <v>-0.23237099999999999</v>
      </c>
      <c r="V57" s="30">
        <v>0.18535299999999999</v>
      </c>
      <c r="W57" s="30">
        <v>-4.7299999999999998E-3</v>
      </c>
      <c r="X57" s="54">
        <v>6.0183E-2</v>
      </c>
      <c r="BA57">
        <f t="array" ref="BA57:BK57">TRANSPOSE(AZ58:AZ68)</f>
        <v>0</v>
      </c>
      <c r="BB57">
        <v>6.0183E-2</v>
      </c>
      <c r="BC57">
        <v>0.39001799999999998</v>
      </c>
      <c r="BD57">
        <v>1.6768000000000002E-2</v>
      </c>
      <c r="BE57">
        <v>0.54928900000000003</v>
      </c>
      <c r="BF57">
        <v>1.0581E-2</v>
      </c>
      <c r="BG57">
        <v>6.0388999999999998E-2</v>
      </c>
      <c r="BH57">
        <v>0.29261399999999999</v>
      </c>
      <c r="BI57">
        <v>-0.12515100000000001</v>
      </c>
      <c r="BJ57">
        <v>6.4913999999999999E-2</v>
      </c>
      <c r="BK57" t="str">
        <v>NaN</v>
      </c>
    </row>
    <row r="58" spans="1:63" ht="21" x14ac:dyDescent="0.45">
      <c r="A58" s="20" t="s">
        <v>50</v>
      </c>
      <c r="K58" s="100"/>
      <c r="L58" s="39" t="s">
        <v>50</v>
      </c>
      <c r="M58" s="24">
        <v>82.942451000000005</v>
      </c>
      <c r="N58" s="52">
        <v>4.5027840000000001</v>
      </c>
      <c r="O58" s="52">
        <v>0.32983499999999999</v>
      </c>
      <c r="P58" s="49" t="s">
        <v>1</v>
      </c>
      <c r="Q58" s="52">
        <v>0.37325900000000001</v>
      </c>
      <c r="R58" s="30">
        <v>-0.15922</v>
      </c>
      <c r="S58" s="30">
        <v>0.38020599999999999</v>
      </c>
      <c r="T58" s="52">
        <v>0.32965299999999997</v>
      </c>
      <c r="U58" s="30">
        <v>9.7465999999999997E-2</v>
      </c>
      <c r="V58" s="52">
        <v>0.51519000000000004</v>
      </c>
      <c r="W58" s="52">
        <v>0.325104</v>
      </c>
      <c r="X58" s="54">
        <v>0.39001799999999998</v>
      </c>
      <c r="AY58" t="s">
        <v>27</v>
      </c>
      <c r="AZ58">
        <f>X56</f>
        <v>0</v>
      </c>
      <c r="BA58" s="21" t="e">
        <f>$AZ58/BA$57</f>
        <v>#DIV/0!</v>
      </c>
      <c r="BB58" s="22">
        <f t="shared" ref="BB58:BK68" si="5">$AZ58/BB$57</f>
        <v>0</v>
      </c>
      <c r="BC58" s="22">
        <f t="shared" si="5"/>
        <v>0</v>
      </c>
      <c r="BD58" s="22">
        <f t="shared" si="5"/>
        <v>0</v>
      </c>
      <c r="BE58" s="22">
        <f t="shared" si="5"/>
        <v>0</v>
      </c>
      <c r="BF58" s="22">
        <f t="shared" si="5"/>
        <v>0</v>
      </c>
      <c r="BG58" s="22">
        <f t="shared" si="5"/>
        <v>0</v>
      </c>
      <c r="BH58" s="22">
        <f t="shared" si="5"/>
        <v>0</v>
      </c>
      <c r="BI58" s="22">
        <f t="shared" si="5"/>
        <v>0</v>
      </c>
      <c r="BJ58" s="22">
        <f t="shared" si="5"/>
        <v>0</v>
      </c>
      <c r="BK58" s="23" t="e">
        <f t="shared" si="5"/>
        <v>#VALUE!</v>
      </c>
    </row>
    <row r="59" spans="1:63" ht="21" x14ac:dyDescent="0.45">
      <c r="A59" s="20" t="s">
        <v>51</v>
      </c>
      <c r="K59" s="100"/>
      <c r="L59" s="39" t="s">
        <v>51</v>
      </c>
      <c r="M59" s="24">
        <v>82.568937000000005</v>
      </c>
      <c r="N59" s="52">
        <v>4.1294969999999998</v>
      </c>
      <c r="O59" s="30">
        <v>-4.3415000000000002E-2</v>
      </c>
      <c r="P59" s="52">
        <v>-0.373228</v>
      </c>
      <c r="Q59" s="49" t="s">
        <v>1</v>
      </c>
      <c r="R59" s="52">
        <v>-0.53246700000000002</v>
      </c>
      <c r="S59" s="30">
        <v>6.9490000000000003E-3</v>
      </c>
      <c r="T59" s="30">
        <v>-4.3593E-2</v>
      </c>
      <c r="U59" s="30">
        <v>-0.275787</v>
      </c>
      <c r="V59" s="30">
        <v>0.14193500000000001</v>
      </c>
      <c r="W59" s="30">
        <v>-4.8146000000000001E-2</v>
      </c>
      <c r="X59" s="46">
        <v>1.6768000000000002E-2</v>
      </c>
      <c r="AY59" t="s">
        <v>29</v>
      </c>
      <c r="AZ59">
        <f t="shared" ref="AZ59:AZ68" si="6">X57</f>
        <v>6.0183E-2</v>
      </c>
      <c r="BA59" s="24" t="e">
        <f t="shared" ref="BA59:BA68" si="7">$AZ59/BA$57</f>
        <v>#DIV/0!</v>
      </c>
      <c r="BB59" s="25">
        <f t="shared" si="5"/>
        <v>1</v>
      </c>
      <c r="BC59" s="25">
        <f t="shared" si="5"/>
        <v>0.15430826269556791</v>
      </c>
      <c r="BD59" s="25">
        <f t="shared" si="5"/>
        <v>3.5891579198473278</v>
      </c>
      <c r="BE59" s="25">
        <f t="shared" si="5"/>
        <v>0.10956527438197379</v>
      </c>
      <c r="BF59" s="25">
        <f t="shared" si="5"/>
        <v>5.6878366884037428</v>
      </c>
      <c r="BG59" s="25">
        <f t="shared" si="5"/>
        <v>0.9965887827253308</v>
      </c>
      <c r="BH59" s="25">
        <f t="shared" si="5"/>
        <v>0.20567368615308906</v>
      </c>
      <c r="BI59" s="25">
        <f t="shared" si="5"/>
        <v>-0.48088309322338613</v>
      </c>
      <c r="BJ59" s="25">
        <f t="shared" si="5"/>
        <v>0.92711895738977723</v>
      </c>
      <c r="BK59" s="26" t="e">
        <f t="shared" si="5"/>
        <v>#VALUE!</v>
      </c>
    </row>
    <row r="60" spans="1:63" ht="21" x14ac:dyDescent="0.45">
      <c r="A60" s="20" t="s">
        <v>52</v>
      </c>
      <c r="K60" s="100"/>
      <c r="L60" s="39" t="s">
        <v>52</v>
      </c>
      <c r="M60" s="24">
        <v>83.100033999999994</v>
      </c>
      <c r="N60" s="52">
        <v>4.6619099999999998</v>
      </c>
      <c r="O60" s="52">
        <v>0.48910199999999998</v>
      </c>
      <c r="P60" s="30">
        <v>0.159301</v>
      </c>
      <c r="Q60" s="52">
        <v>0.53253200000000001</v>
      </c>
      <c r="R60" s="49" t="s">
        <v>1</v>
      </c>
      <c r="S60" s="30">
        <v>0.53950299999999995</v>
      </c>
      <c r="T60" s="52">
        <v>0.488896</v>
      </c>
      <c r="U60" s="30">
        <v>0.25676500000000002</v>
      </c>
      <c r="V60" s="52">
        <v>0.674458</v>
      </c>
      <c r="W60" s="52">
        <v>0.484377</v>
      </c>
      <c r="X60" s="46">
        <v>0.54928900000000003</v>
      </c>
      <c r="AA60" t="s">
        <v>141</v>
      </c>
      <c r="AB60" t="s">
        <v>142</v>
      </c>
      <c r="AC60" t="s">
        <v>143</v>
      </c>
      <c r="AD60">
        <f t="array" ref="AD60:AM60">TRANSPOSE(AA61:AA70)</f>
        <v>-0.48905399999999999</v>
      </c>
      <c r="AE60">
        <v>0</v>
      </c>
      <c r="AF60">
        <v>-0.53246700000000002</v>
      </c>
      <c r="AG60">
        <v>0</v>
      </c>
      <c r="AH60">
        <v>0</v>
      </c>
      <c r="AI60">
        <v>-0.488844</v>
      </c>
      <c r="AJ60">
        <v>0</v>
      </c>
      <c r="AK60">
        <v>-0.67438799999999999</v>
      </c>
      <c r="AL60">
        <v>-0.48432399999999998</v>
      </c>
      <c r="AM60">
        <v>-0.549238</v>
      </c>
      <c r="AY60" t="s">
        <v>31</v>
      </c>
      <c r="AZ60">
        <f t="shared" si="6"/>
        <v>0.39001799999999998</v>
      </c>
      <c r="BA60" s="24" t="e">
        <f t="shared" si="7"/>
        <v>#DIV/0!</v>
      </c>
      <c r="BB60" s="25">
        <f t="shared" si="5"/>
        <v>6.4805343701709779</v>
      </c>
      <c r="BC60" s="25">
        <f t="shared" si="5"/>
        <v>1</v>
      </c>
      <c r="BD60" s="25">
        <f t="shared" si="5"/>
        <v>23.259661259541982</v>
      </c>
      <c r="BE60" s="25">
        <f t="shared" si="5"/>
        <v>0.71004152640959484</v>
      </c>
      <c r="BF60" s="25">
        <f t="shared" si="5"/>
        <v>36.86022115111993</v>
      </c>
      <c r="BG60" s="25">
        <f t="shared" si="5"/>
        <v>6.4584278593783635</v>
      </c>
      <c r="BH60" s="25">
        <f t="shared" si="5"/>
        <v>1.3328753921548524</v>
      </c>
      <c r="BI60" s="25">
        <f t="shared" si="5"/>
        <v>-3.1163794136682883</v>
      </c>
      <c r="BJ60" s="25">
        <f t="shared" si="5"/>
        <v>6.0082262686015344</v>
      </c>
      <c r="BK60" s="26" t="e">
        <f t="shared" si="5"/>
        <v>#VALUE!</v>
      </c>
    </row>
    <row r="61" spans="1:63" ht="21" x14ac:dyDescent="0.45">
      <c r="A61" s="20" t="s">
        <v>53</v>
      </c>
      <c r="K61" s="100"/>
      <c r="L61" s="39" t="s">
        <v>53</v>
      </c>
      <c r="M61" s="24">
        <v>82.562848000000002</v>
      </c>
      <c r="N61" s="30">
        <v>4.1235499999999998</v>
      </c>
      <c r="O61" s="30">
        <v>-4.9606999999999998E-2</v>
      </c>
      <c r="P61" s="30">
        <v>-0.37940400000000002</v>
      </c>
      <c r="Q61" s="30">
        <v>-6.1749999999999999E-3</v>
      </c>
      <c r="R61" s="30">
        <v>-0.53863000000000005</v>
      </c>
      <c r="S61" s="49" t="s">
        <v>1</v>
      </c>
      <c r="T61" s="30">
        <v>-4.9796E-2</v>
      </c>
      <c r="U61" s="30">
        <v>-0.28196700000000002</v>
      </c>
      <c r="V61" s="30">
        <v>0.13576099999999999</v>
      </c>
      <c r="W61" s="30">
        <v>-5.4332999999999999E-2</v>
      </c>
      <c r="X61" s="46">
        <v>1.0581E-2</v>
      </c>
      <c r="AA61">
        <f>R57</f>
        <v>-0.48905399999999999</v>
      </c>
      <c r="AB61">
        <f>R3</f>
        <v>-2.6987770000000002</v>
      </c>
      <c r="AC61">
        <f>AA61/AB61</f>
        <v>0.18121319397638261</v>
      </c>
      <c r="AD61">
        <f>(AD$60-$AA61)/$AC61</f>
        <v>0</v>
      </c>
      <c r="AF61">
        <f t="shared" ref="AF61:AM70" si="8">(AF$60-$AA61)/$AC61</f>
        <v>-0.23956864865843058</v>
      </c>
      <c r="AI61">
        <f t="shared" si="8"/>
        <v>1.1588560159000185E-3</v>
      </c>
      <c r="AK61">
        <f t="shared" si="8"/>
        <v>-1.0227400992896492</v>
      </c>
      <c r="AL61">
        <f t="shared" si="8"/>
        <v>2.6101852167654357E-2</v>
      </c>
      <c r="AM61">
        <f t="shared" si="8"/>
        <v>-0.33211709743300344</v>
      </c>
      <c r="AY61" t="s">
        <v>33</v>
      </c>
      <c r="AZ61">
        <f t="shared" si="6"/>
        <v>1.6768000000000002E-2</v>
      </c>
      <c r="BA61" s="24" t="e">
        <f t="shared" si="7"/>
        <v>#DIV/0!</v>
      </c>
      <c r="BB61" s="25">
        <f t="shared" si="5"/>
        <v>0.27861688516690764</v>
      </c>
      <c r="BC61" s="25">
        <f t="shared" si="5"/>
        <v>4.299288750775606E-2</v>
      </c>
      <c r="BD61" s="25">
        <f t="shared" si="5"/>
        <v>1</v>
      </c>
      <c r="BE61" s="25">
        <f t="shared" si="5"/>
        <v>3.0526735470763115E-2</v>
      </c>
      <c r="BF61" s="25">
        <f t="shared" si="5"/>
        <v>1.5847273414611096</v>
      </c>
      <c r="BG61" s="25">
        <f t="shared" si="5"/>
        <v>0.27766646243521176</v>
      </c>
      <c r="BH61" s="25">
        <f t="shared" si="5"/>
        <v>5.7304161796769816E-2</v>
      </c>
      <c r="BI61" s="25">
        <f t="shared" si="5"/>
        <v>-0.13398214956332749</v>
      </c>
      <c r="BJ61" s="25">
        <f t="shared" si="5"/>
        <v>0.25831099608713071</v>
      </c>
      <c r="BK61" s="26" t="e">
        <f t="shared" si="5"/>
        <v>#VALUE!</v>
      </c>
    </row>
    <row r="62" spans="1:63" ht="21" x14ac:dyDescent="0.45">
      <c r="A62" s="20" t="s">
        <v>54</v>
      </c>
      <c r="K62" s="100"/>
      <c r="L62" s="39" t="s">
        <v>54</v>
      </c>
      <c r="M62" s="24">
        <v>82.612393999999995</v>
      </c>
      <c r="N62" s="52">
        <v>4.1731299999999996</v>
      </c>
      <c r="O62" s="30">
        <v>2.0900000000000001E-4</v>
      </c>
      <c r="P62" s="30">
        <v>-0.32960800000000001</v>
      </c>
      <c r="Q62" s="30">
        <v>4.3631000000000003E-2</v>
      </c>
      <c r="R62" s="52">
        <v>-0.488844</v>
      </c>
      <c r="S62" s="30">
        <v>5.0587E-2</v>
      </c>
      <c r="T62" s="49" t="s">
        <v>1</v>
      </c>
      <c r="U62" s="30">
        <v>-0.23216200000000001</v>
      </c>
      <c r="V62" s="30">
        <v>0.18556400000000001</v>
      </c>
      <c r="W62" s="30">
        <v>-4.5240000000000002E-3</v>
      </c>
      <c r="X62" s="46">
        <v>6.0388999999999998E-2</v>
      </c>
      <c r="AA62">
        <v>0</v>
      </c>
      <c r="AB62">
        <f t="shared" ref="AB62:AB70" si="9">R4</f>
        <v>-0.75740300000000005</v>
      </c>
      <c r="AC62">
        <v>1</v>
      </c>
      <c r="AY62" t="s">
        <v>35</v>
      </c>
      <c r="AZ62">
        <f t="shared" si="6"/>
        <v>0.54928900000000003</v>
      </c>
      <c r="BA62" s="24" t="e">
        <f t="shared" si="7"/>
        <v>#DIV/0!</v>
      </c>
      <c r="BB62" s="25">
        <f t="shared" si="5"/>
        <v>9.1269793795590122</v>
      </c>
      <c r="BC62" s="25">
        <f t="shared" si="5"/>
        <v>1.4083683317180233</v>
      </c>
      <c r="BD62" s="25">
        <f t="shared" si="5"/>
        <v>32.758170324427482</v>
      </c>
      <c r="BE62" s="25">
        <f t="shared" si="5"/>
        <v>1</v>
      </c>
      <c r="BF62" s="25">
        <f t="shared" si="5"/>
        <v>51.912768169360177</v>
      </c>
      <c r="BG62" s="25">
        <f t="shared" si="5"/>
        <v>9.0958452698339105</v>
      </c>
      <c r="BH62" s="25">
        <f t="shared" si="5"/>
        <v>1.8771794924371359</v>
      </c>
      <c r="BI62" s="25">
        <f t="shared" si="5"/>
        <v>-4.3890100758283994</v>
      </c>
      <c r="BJ62" s="25">
        <f t="shared" si="5"/>
        <v>8.4617956064947482</v>
      </c>
      <c r="BK62" s="26" t="e">
        <f t="shared" si="5"/>
        <v>#VALUE!</v>
      </c>
    </row>
    <row r="63" spans="1:63" ht="21" x14ac:dyDescent="0.45">
      <c r="A63" s="20" t="s">
        <v>55</v>
      </c>
      <c r="K63" s="100"/>
      <c r="L63" s="39" t="s">
        <v>55</v>
      </c>
      <c r="M63" s="24">
        <v>82.845079999999996</v>
      </c>
      <c r="N63" s="52">
        <v>4.4054380000000002</v>
      </c>
      <c r="O63" s="30">
        <v>0.232437</v>
      </c>
      <c r="P63" s="30">
        <v>-9.7379999999999994E-2</v>
      </c>
      <c r="Q63" s="30">
        <v>0.27585500000000002</v>
      </c>
      <c r="R63" s="30">
        <v>-0.256606</v>
      </c>
      <c r="S63" s="30">
        <v>0.28277999999999998</v>
      </c>
      <c r="T63" s="30">
        <v>0.23228599999999999</v>
      </c>
      <c r="U63" s="49" t="s">
        <v>1</v>
      </c>
      <c r="V63" s="52">
        <v>0.41777700000000001</v>
      </c>
      <c r="W63" s="30">
        <v>0.22770000000000001</v>
      </c>
      <c r="X63" s="46">
        <v>0.29261399999999999</v>
      </c>
      <c r="AA63">
        <f t="shared" ref="AA63:AA70" si="10">R59</f>
        <v>-0.53246700000000002</v>
      </c>
      <c r="AB63">
        <f t="shared" si="9"/>
        <v>-2.6817730000000002</v>
      </c>
      <c r="AC63">
        <f t="shared" ref="AC63:AC70" si="11">AA63/AB63</f>
        <v>0.19855036201796347</v>
      </c>
      <c r="AD63">
        <f t="shared" ref="AD63:AD70" si="12">(AD$60-$AA63)/$AC63</f>
        <v>0.21864981538574241</v>
      </c>
      <c r="AF63">
        <f t="shared" si="8"/>
        <v>0</v>
      </c>
      <c r="AI63">
        <f t="shared" si="8"/>
        <v>0.2197074815509695</v>
      </c>
      <c r="AK63">
        <f t="shared" si="8"/>
        <v>-0.71478590397714781</v>
      </c>
      <c r="AL63">
        <f t="shared" si="8"/>
        <v>0.24247248663109663</v>
      </c>
      <c r="AM63">
        <f t="shared" si="8"/>
        <v>-8.4467234557258852E-2</v>
      </c>
      <c r="AY63" t="s">
        <v>37</v>
      </c>
      <c r="AZ63">
        <f t="shared" si="6"/>
        <v>1.0581E-2</v>
      </c>
      <c r="BA63" s="24" t="e">
        <f t="shared" si="7"/>
        <v>#DIV/0!</v>
      </c>
      <c r="BB63" s="25">
        <f t="shared" si="5"/>
        <v>0.17581376800757689</v>
      </c>
      <c r="BC63" s="25">
        <f t="shared" si="5"/>
        <v>2.7129517099210809E-2</v>
      </c>
      <c r="BD63" s="25">
        <f t="shared" si="5"/>
        <v>0.63102337786259532</v>
      </c>
      <c r="BE63" s="25">
        <f t="shared" si="5"/>
        <v>1.9263083731878846E-2</v>
      </c>
      <c r="BF63" s="25">
        <f t="shared" si="5"/>
        <v>1</v>
      </c>
      <c r="BG63" s="25">
        <f t="shared" si="5"/>
        <v>0.17521402904502476</v>
      </c>
      <c r="BH63" s="25">
        <f t="shared" si="5"/>
        <v>3.6160265742582381E-2</v>
      </c>
      <c r="BI63" s="25">
        <f t="shared" si="5"/>
        <v>-8.4545868590742382E-2</v>
      </c>
      <c r="BJ63" s="25">
        <f t="shared" si="5"/>
        <v>0.16300027728995287</v>
      </c>
      <c r="BK63" s="26" t="e">
        <f t="shared" si="5"/>
        <v>#VALUE!</v>
      </c>
    </row>
    <row r="64" spans="1:63" ht="21" x14ac:dyDescent="0.45">
      <c r="A64" s="20" t="s">
        <v>56</v>
      </c>
      <c r="K64" s="100"/>
      <c r="L64" s="39" t="s">
        <v>56</v>
      </c>
      <c r="M64" s="24">
        <v>82.426574000000002</v>
      </c>
      <c r="N64" s="52">
        <v>3.9875569999999998</v>
      </c>
      <c r="O64" s="52">
        <v>-0.185332</v>
      </c>
      <c r="P64" s="52">
        <v>-0.51514199999999999</v>
      </c>
      <c r="Q64" s="30">
        <v>-0.14191100000000001</v>
      </c>
      <c r="R64" s="52">
        <v>-0.67438799999999999</v>
      </c>
      <c r="S64" s="30">
        <v>-0.13497000000000001</v>
      </c>
      <c r="T64" s="30">
        <v>-0.185503</v>
      </c>
      <c r="U64" s="52">
        <v>-0.41770400000000002</v>
      </c>
      <c r="V64" s="49" t="s">
        <v>1</v>
      </c>
      <c r="W64" s="52">
        <v>-0.19006400000000001</v>
      </c>
      <c r="X64" s="46">
        <v>-0.12515100000000001</v>
      </c>
      <c r="AA64">
        <v>0</v>
      </c>
      <c r="AB64">
        <v>0</v>
      </c>
      <c r="AC64">
        <v>1</v>
      </c>
      <c r="AY64" t="s">
        <v>39</v>
      </c>
      <c r="AZ64">
        <f t="shared" si="6"/>
        <v>6.0388999999999998E-2</v>
      </c>
      <c r="BA64" s="24" t="e">
        <f t="shared" si="7"/>
        <v>#DIV/0!</v>
      </c>
      <c r="BB64" s="25">
        <f t="shared" si="5"/>
        <v>1.0034228935081335</v>
      </c>
      <c r="BC64" s="25">
        <f t="shared" si="5"/>
        <v>0.15483644344619993</v>
      </c>
      <c r="BD64" s="25">
        <f t="shared" si="5"/>
        <v>3.601443225190839</v>
      </c>
      <c r="BE64" s="25">
        <f t="shared" si="5"/>
        <v>0.10994030464837271</v>
      </c>
      <c r="BF64" s="25">
        <f t="shared" si="5"/>
        <v>5.7073055476798036</v>
      </c>
      <c r="BG64" s="25">
        <f t="shared" si="5"/>
        <v>1</v>
      </c>
      <c r="BH64" s="25">
        <f t="shared" si="5"/>
        <v>0.20637768527821634</v>
      </c>
      <c r="BI64" s="25">
        <f t="shared" si="5"/>
        <v>-0.48252910484135159</v>
      </c>
      <c r="BJ64" s="25">
        <f t="shared" si="5"/>
        <v>0.93029238685029425</v>
      </c>
      <c r="BK64" s="26" t="e">
        <f t="shared" si="5"/>
        <v>#VALUE!</v>
      </c>
    </row>
    <row r="65" spans="1:63" ht="21" x14ac:dyDescent="0.45">
      <c r="A65" s="20" t="s">
        <v>57</v>
      </c>
      <c r="K65" s="100"/>
      <c r="L65" s="39" t="s">
        <v>57</v>
      </c>
      <c r="M65" s="24">
        <v>82.617108999999999</v>
      </c>
      <c r="N65" s="52">
        <v>4.1776350000000004</v>
      </c>
      <c r="O65" s="30">
        <v>4.731E-3</v>
      </c>
      <c r="P65" s="52">
        <v>-0.32508199999999998</v>
      </c>
      <c r="Q65" s="30">
        <v>4.8154000000000002E-2</v>
      </c>
      <c r="R65" s="52">
        <v>-0.48432399999999998</v>
      </c>
      <c r="S65" s="30">
        <v>5.509E-2</v>
      </c>
      <c r="T65" s="30">
        <v>4.5510000000000004E-3</v>
      </c>
      <c r="U65" s="30">
        <v>-0.22764000000000001</v>
      </c>
      <c r="V65" s="52">
        <v>0.190083</v>
      </c>
      <c r="W65" s="49" t="s">
        <v>1</v>
      </c>
      <c r="X65" s="54">
        <v>6.4913999999999999E-2</v>
      </c>
      <c r="AA65">
        <v>0</v>
      </c>
      <c r="AB65">
        <f t="shared" si="9"/>
        <v>-0.79759800000000003</v>
      </c>
      <c r="AC65">
        <v>1</v>
      </c>
      <c r="AY65" t="s">
        <v>41</v>
      </c>
      <c r="AZ65">
        <f t="shared" si="6"/>
        <v>0.29261399999999999</v>
      </c>
      <c r="BA65" s="24" t="e">
        <f t="shared" si="7"/>
        <v>#DIV/0!</v>
      </c>
      <c r="BB65" s="25">
        <f t="shared" si="5"/>
        <v>4.8620706844125419</v>
      </c>
      <c r="BC65" s="25">
        <f t="shared" si="5"/>
        <v>0.75025768041475005</v>
      </c>
      <c r="BD65" s="25">
        <f t="shared" si="5"/>
        <v>17.450739503816791</v>
      </c>
      <c r="BE65" s="25">
        <f t="shared" si="5"/>
        <v>0.53271410860221113</v>
      </c>
      <c r="BF65" s="25">
        <f t="shared" si="5"/>
        <v>27.654664020413946</v>
      </c>
      <c r="BG65" s="25">
        <f t="shared" si="5"/>
        <v>4.8454851049032106</v>
      </c>
      <c r="BH65" s="25">
        <f t="shared" si="5"/>
        <v>1</v>
      </c>
      <c r="BI65" s="25">
        <f t="shared" si="5"/>
        <v>-2.3380875901910487</v>
      </c>
      <c r="BJ65" s="25">
        <f t="shared" si="5"/>
        <v>4.507717903687956</v>
      </c>
      <c r="BK65" s="26" t="e">
        <f t="shared" si="5"/>
        <v>#VALUE!</v>
      </c>
    </row>
    <row r="66" spans="1:63" ht="21.4" thickBot="1" x14ac:dyDescent="0.5">
      <c r="A66" s="20" t="s">
        <v>58</v>
      </c>
      <c r="K66" s="100"/>
      <c r="L66" s="39" t="s">
        <v>58</v>
      </c>
      <c r="M66" s="27">
        <v>82.552283000000003</v>
      </c>
      <c r="N66" s="53">
        <v>4.1127269999999996</v>
      </c>
      <c r="O66" s="53">
        <v>-6.0183E-2</v>
      </c>
      <c r="P66" s="53">
        <v>-0.38999699999999998</v>
      </c>
      <c r="Q66" s="45">
        <v>-1.6760000000000001E-2</v>
      </c>
      <c r="R66" s="53">
        <v>-0.549238</v>
      </c>
      <c r="S66" s="45">
        <v>-9.8230000000000001E-3</v>
      </c>
      <c r="T66" s="45">
        <v>-6.0364000000000001E-2</v>
      </c>
      <c r="U66" s="45">
        <v>-0.29255399999999998</v>
      </c>
      <c r="V66" s="45">
        <v>0.125169</v>
      </c>
      <c r="W66" s="53">
        <v>-6.4913999999999999E-2</v>
      </c>
      <c r="X66" s="50" t="s">
        <v>1</v>
      </c>
      <c r="AA66">
        <f t="shared" si="10"/>
        <v>-0.488844</v>
      </c>
      <c r="AB66">
        <f t="shared" si="9"/>
        <v>-2.0723060000000002</v>
      </c>
      <c r="AC66">
        <f t="shared" si="11"/>
        <v>0.23589373384046564</v>
      </c>
      <c r="AD66">
        <f t="shared" si="12"/>
        <v>-8.902313621522921E-4</v>
      </c>
      <c r="AF66">
        <f t="shared" si="8"/>
        <v>-0.18492648910081755</v>
      </c>
      <c r="AI66">
        <f t="shared" si="8"/>
        <v>0</v>
      </c>
      <c r="AK66">
        <f t="shared" si="8"/>
        <v>-0.7865575612342588</v>
      </c>
      <c r="AL66">
        <f t="shared" si="8"/>
        <v>1.9161170271088629E-2</v>
      </c>
      <c r="AM66">
        <f t="shared" si="8"/>
        <v>-0.25602206136108863</v>
      </c>
      <c r="AY66" t="s">
        <v>43</v>
      </c>
      <c r="AZ66">
        <f t="shared" si="6"/>
        <v>-0.12515100000000001</v>
      </c>
      <c r="BA66" s="24" t="e">
        <f t="shared" si="7"/>
        <v>#DIV/0!</v>
      </c>
      <c r="BB66" s="25">
        <f t="shared" si="5"/>
        <v>-2.0795075021185387</v>
      </c>
      <c r="BC66" s="25">
        <f t="shared" si="5"/>
        <v>-0.3208851899143117</v>
      </c>
      <c r="BD66" s="25">
        <f t="shared" si="5"/>
        <v>-7.4636808206106871</v>
      </c>
      <c r="BE66" s="25">
        <f t="shared" si="5"/>
        <v>-0.22784181004899062</v>
      </c>
      <c r="BF66" s="25">
        <f t="shared" si="5"/>
        <v>-11.827899064360647</v>
      </c>
      <c r="BG66" s="25">
        <f t="shared" si="5"/>
        <v>-2.0724138502045077</v>
      </c>
      <c r="BH66" s="25">
        <f t="shared" si="5"/>
        <v>-0.42769997334372251</v>
      </c>
      <c r="BI66" s="25">
        <f t="shared" si="5"/>
        <v>1</v>
      </c>
      <c r="BJ66" s="25">
        <f t="shared" si="5"/>
        <v>-1.9279508272483596</v>
      </c>
      <c r="BK66" s="26" t="e">
        <f t="shared" si="5"/>
        <v>#VALUE!</v>
      </c>
    </row>
    <row r="67" spans="1:63" ht="21" x14ac:dyDescent="0.45">
      <c r="A67" s="20" t="s">
        <v>59</v>
      </c>
      <c r="K67" s="100"/>
      <c r="L67" s="39" t="s">
        <v>59</v>
      </c>
      <c r="M67" s="21">
        <v>13.033393999999999</v>
      </c>
      <c r="N67" s="51" t="s">
        <v>1</v>
      </c>
      <c r="O67" s="47">
        <v>0.51480199999999998</v>
      </c>
      <c r="P67" s="47">
        <v>0.61779399999999995</v>
      </c>
      <c r="Q67" s="47">
        <v>0.64649999999999996</v>
      </c>
      <c r="R67" s="47">
        <v>0.65467600000000004</v>
      </c>
      <c r="S67" s="57">
        <v>1.0206770000000001</v>
      </c>
      <c r="T67" s="47">
        <v>-0.17052400000000001</v>
      </c>
      <c r="U67" s="47">
        <v>0.70585200000000003</v>
      </c>
      <c r="V67" s="47">
        <v>0.83558600000000005</v>
      </c>
      <c r="W67" s="47">
        <v>0.67493400000000003</v>
      </c>
      <c r="X67" s="48">
        <v>0.67148099999999999</v>
      </c>
      <c r="AA67">
        <v>0</v>
      </c>
      <c r="AB67">
        <f t="shared" si="9"/>
        <v>-0.888428</v>
      </c>
      <c r="AC67">
        <v>1</v>
      </c>
      <c r="AY67" t="s">
        <v>45</v>
      </c>
      <c r="AZ67">
        <f t="shared" si="6"/>
        <v>6.4913999999999999E-2</v>
      </c>
      <c r="BA67" s="24" t="e">
        <f t="shared" si="7"/>
        <v>#DIV/0!</v>
      </c>
      <c r="BB67" s="25">
        <f t="shared" si="5"/>
        <v>1.0786102387717462</v>
      </c>
      <c r="BC67" s="25">
        <f t="shared" si="5"/>
        <v>0.16643847207051984</v>
      </c>
      <c r="BD67" s="25">
        <f t="shared" si="5"/>
        <v>3.8713024809160301</v>
      </c>
      <c r="BE67" s="25">
        <f t="shared" si="5"/>
        <v>0.11817822676223262</v>
      </c>
      <c r="BF67" s="25">
        <f t="shared" si="5"/>
        <v>6.1349588885738591</v>
      </c>
      <c r="BG67" s="25">
        <f t="shared" si="5"/>
        <v>1.074930864892613</v>
      </c>
      <c r="BH67" s="25">
        <f t="shared" si="5"/>
        <v>0.22184174373064858</v>
      </c>
      <c r="BI67" s="25">
        <f t="shared" si="5"/>
        <v>-0.51868542800297235</v>
      </c>
      <c r="BJ67" s="25">
        <f t="shared" si="5"/>
        <v>1</v>
      </c>
      <c r="BK67" s="26" t="e">
        <f t="shared" si="5"/>
        <v>#VALUE!</v>
      </c>
    </row>
    <row r="68" spans="1:63" ht="21.4" thickBot="1" x14ac:dyDescent="0.5">
      <c r="A68" s="20" t="s">
        <v>60</v>
      </c>
      <c r="K68" s="100"/>
      <c r="L68" s="39" t="s">
        <v>60</v>
      </c>
      <c r="M68" s="24">
        <v>12.516743999999999</v>
      </c>
      <c r="N68" s="30">
        <v>-0.51488999999999996</v>
      </c>
      <c r="O68" s="49" t="s">
        <v>1</v>
      </c>
      <c r="P68" s="55">
        <v>0.10301</v>
      </c>
      <c r="Q68" s="55">
        <v>0.13170399999999999</v>
      </c>
      <c r="R68" s="55">
        <v>0.13989699999999999</v>
      </c>
      <c r="S68" s="55">
        <v>0.50591399999999997</v>
      </c>
      <c r="T68" s="55">
        <v>-0.68536699999999995</v>
      </c>
      <c r="U68" s="55">
        <v>0.19106699999999999</v>
      </c>
      <c r="V68" s="55">
        <v>0.320797</v>
      </c>
      <c r="W68" s="30">
        <v>0.16014100000000001</v>
      </c>
      <c r="X68" s="58">
        <v>0.15668499999999999</v>
      </c>
      <c r="AA68">
        <f t="shared" si="10"/>
        <v>-0.67438799999999999</v>
      </c>
      <c r="AB68">
        <f t="shared" si="9"/>
        <v>-3.4278569999999999</v>
      </c>
      <c r="AC68">
        <f t="shared" si="11"/>
        <v>0.19673749517555722</v>
      </c>
      <c r="AD68">
        <f t="shared" si="12"/>
        <v>0.9420370013078524</v>
      </c>
      <c r="AF68">
        <f t="shared" si="8"/>
        <v>0.72137240475364306</v>
      </c>
      <c r="AI68">
        <f t="shared" si="8"/>
        <v>0.94310441349490193</v>
      </c>
      <c r="AK68">
        <f t="shared" si="8"/>
        <v>0</v>
      </c>
      <c r="AL68">
        <f t="shared" si="8"/>
        <v>0.96607919009235044</v>
      </c>
      <c r="AM68">
        <f t="shared" si="8"/>
        <v>0.63612683432979222</v>
      </c>
      <c r="AY68" t="s">
        <v>47</v>
      </c>
      <c r="AZ68" t="str">
        <f t="shared" si="6"/>
        <v>NaN</v>
      </c>
      <c r="BA68" s="27" t="e">
        <f t="shared" si="7"/>
        <v>#VALUE!</v>
      </c>
      <c r="BB68" s="28" t="e">
        <f t="shared" si="5"/>
        <v>#VALUE!</v>
      </c>
      <c r="BC68" s="28" t="e">
        <f t="shared" si="5"/>
        <v>#VALUE!</v>
      </c>
      <c r="BD68" s="28" t="e">
        <f t="shared" si="5"/>
        <v>#VALUE!</v>
      </c>
      <c r="BE68" s="28" t="e">
        <f t="shared" si="5"/>
        <v>#VALUE!</v>
      </c>
      <c r="BF68" s="28" t="e">
        <f t="shared" si="5"/>
        <v>#VALUE!</v>
      </c>
      <c r="BG68" s="28" t="e">
        <f t="shared" si="5"/>
        <v>#VALUE!</v>
      </c>
      <c r="BH68" s="28" t="e">
        <f t="shared" si="5"/>
        <v>#VALUE!</v>
      </c>
      <c r="BI68" s="28" t="e">
        <f t="shared" si="5"/>
        <v>#VALUE!</v>
      </c>
      <c r="BJ68" s="28" t="e">
        <f t="shared" si="5"/>
        <v>#VALUE!</v>
      </c>
      <c r="BK68" s="29" t="e">
        <f t="shared" si="5"/>
        <v>#VALUE!</v>
      </c>
    </row>
    <row r="69" spans="1:63" ht="21" x14ac:dyDescent="0.45">
      <c r="A69" s="20" t="s">
        <v>61</v>
      </c>
      <c r="K69" s="100"/>
      <c r="L69" s="39" t="s">
        <v>61</v>
      </c>
      <c r="M69" s="24">
        <v>12.413599</v>
      </c>
      <c r="N69" s="30">
        <v>-0.61791300000000005</v>
      </c>
      <c r="O69" s="55">
        <v>-0.10301100000000001</v>
      </c>
      <c r="P69" s="49" t="s">
        <v>1</v>
      </c>
      <c r="Q69" s="30">
        <v>2.8694000000000001E-2</v>
      </c>
      <c r="R69" s="30">
        <v>3.6887000000000003E-2</v>
      </c>
      <c r="S69" s="30">
        <v>0.40290500000000001</v>
      </c>
      <c r="T69" s="55">
        <v>-0.78837999999999997</v>
      </c>
      <c r="U69" s="55">
        <v>8.8056999999999996E-2</v>
      </c>
      <c r="V69" s="30">
        <v>0.21778700000000001</v>
      </c>
      <c r="W69" s="30">
        <v>5.7131000000000001E-2</v>
      </c>
      <c r="X69" s="58">
        <v>5.3675E-2</v>
      </c>
      <c r="AA69">
        <f t="shared" si="10"/>
        <v>-0.48432399999999998</v>
      </c>
      <c r="AB69">
        <f t="shared" si="9"/>
        <v>-2.7089159999999999</v>
      </c>
      <c r="AC69">
        <f t="shared" si="11"/>
        <v>0.17878885871691849</v>
      </c>
      <c r="AD69">
        <f t="shared" si="12"/>
        <v>-2.6455787200303997E-2</v>
      </c>
      <c r="AF69">
        <f t="shared" si="8"/>
        <v>-0.2692729309057576</v>
      </c>
      <c r="AI69">
        <f t="shared" si="8"/>
        <v>-2.5281217366886766E-2</v>
      </c>
      <c r="AK69">
        <f t="shared" si="8"/>
        <v>-1.0630640038982171</v>
      </c>
      <c r="AL69">
        <f t="shared" si="8"/>
        <v>0</v>
      </c>
      <c r="AM69">
        <f t="shared" si="8"/>
        <v>-0.36307631507833615</v>
      </c>
    </row>
    <row r="70" spans="1:63" ht="21" x14ac:dyDescent="0.45">
      <c r="A70" s="20" t="s">
        <v>62</v>
      </c>
      <c r="K70" s="100"/>
      <c r="L70" s="39" t="s">
        <v>62</v>
      </c>
      <c r="M70" s="24">
        <v>12.385059</v>
      </c>
      <c r="N70" s="30">
        <v>-0.64659999999999995</v>
      </c>
      <c r="O70" s="55">
        <v>-0.13170499999999999</v>
      </c>
      <c r="P70" s="30">
        <v>-2.8694000000000001E-2</v>
      </c>
      <c r="Q70" s="55" t="s">
        <v>1</v>
      </c>
      <c r="R70" s="30">
        <v>8.1919999999999996E-3</v>
      </c>
      <c r="S70" s="30">
        <v>0.37420999999999999</v>
      </c>
      <c r="T70" s="55">
        <v>-0.81707600000000002</v>
      </c>
      <c r="U70" s="30">
        <v>5.9362999999999999E-2</v>
      </c>
      <c r="V70" s="30">
        <v>0.18909400000000001</v>
      </c>
      <c r="W70" s="30">
        <v>2.8437E-2</v>
      </c>
      <c r="X70" s="46">
        <v>2.4982000000000001E-2</v>
      </c>
      <c r="AA70">
        <f t="shared" si="10"/>
        <v>-0.549238</v>
      </c>
      <c r="AB70">
        <f t="shared" si="9"/>
        <v>-3.0541489999999998</v>
      </c>
      <c r="AC70">
        <f t="shared" si="11"/>
        <v>0.17983340040056986</v>
      </c>
      <c r="AD70">
        <f t="shared" si="12"/>
        <v>0.33466530614414886</v>
      </c>
      <c r="AF70">
        <f t="shared" si="8"/>
        <v>9.3258537972609204E-2</v>
      </c>
      <c r="AI70">
        <f t="shared" si="8"/>
        <v>0.33583305362338367</v>
      </c>
      <c r="AK70">
        <f t="shared" si="8"/>
        <v>-0.69592189060116005</v>
      </c>
      <c r="AL70">
        <f t="shared" si="8"/>
        <v>0.3609674279383438</v>
      </c>
      <c r="AM70">
        <f t="shared" si="8"/>
        <v>0</v>
      </c>
    </row>
    <row r="71" spans="1:63" ht="21" x14ac:dyDescent="0.45">
      <c r="A71" s="20" t="s">
        <v>63</v>
      </c>
      <c r="K71" s="100"/>
      <c r="L71" s="39" t="s">
        <v>63</v>
      </c>
      <c r="M71" s="24">
        <v>12.376752</v>
      </c>
      <c r="N71" s="30">
        <v>-0.65479500000000002</v>
      </c>
      <c r="O71" s="55">
        <v>-0.13989799999999999</v>
      </c>
      <c r="P71" s="30">
        <v>-3.6887000000000003E-2</v>
      </c>
      <c r="Q71" s="30">
        <v>-8.1930000000000006E-3</v>
      </c>
      <c r="R71" s="49" t="s">
        <v>1</v>
      </c>
      <c r="S71" s="30">
        <v>0.36601800000000001</v>
      </c>
      <c r="T71" s="55">
        <v>-0.82526600000000006</v>
      </c>
      <c r="U71" s="55">
        <v>5.117E-2</v>
      </c>
      <c r="V71" s="30">
        <v>0.18090100000000001</v>
      </c>
      <c r="W71" s="30">
        <v>2.0244000000000002E-2</v>
      </c>
      <c r="X71" s="46">
        <v>1.6788000000000001E-2</v>
      </c>
    </row>
    <row r="72" spans="1:63" ht="21" x14ac:dyDescent="0.45">
      <c r="A72" s="20" t="s">
        <v>64</v>
      </c>
      <c r="K72" s="100"/>
      <c r="L72" s="39" t="s">
        <v>64</v>
      </c>
      <c r="M72" s="24">
        <v>12.011497</v>
      </c>
      <c r="N72" s="30">
        <v>-1.02071</v>
      </c>
      <c r="O72" s="55">
        <v>-0.50589899999999999</v>
      </c>
      <c r="P72" s="30">
        <v>-0.40289900000000001</v>
      </c>
      <c r="Q72" s="30">
        <v>-0.37419999999999998</v>
      </c>
      <c r="R72" s="30">
        <v>-0.36601899999999998</v>
      </c>
      <c r="S72" s="49" t="s">
        <v>1</v>
      </c>
      <c r="T72" s="55">
        <v>-1.1912419999999999</v>
      </c>
      <c r="U72" s="30">
        <v>-0.31484400000000001</v>
      </c>
      <c r="V72" s="30">
        <v>-0.185111</v>
      </c>
      <c r="W72" s="30">
        <v>-0.34576499999999999</v>
      </c>
      <c r="X72" s="46">
        <v>-0.349219</v>
      </c>
    </row>
    <row r="73" spans="1:63" ht="21" x14ac:dyDescent="0.45">
      <c r="A73" s="20" t="s">
        <v>65</v>
      </c>
      <c r="K73" s="100"/>
      <c r="L73" s="39" t="s">
        <v>65</v>
      </c>
      <c r="M73" s="24">
        <v>13.201435999999999</v>
      </c>
      <c r="N73" s="30">
        <v>0.17045099999999999</v>
      </c>
      <c r="O73" s="55">
        <v>0.68537599999999999</v>
      </c>
      <c r="P73" s="55">
        <v>0.78838799999999998</v>
      </c>
      <c r="Q73" s="55">
        <v>0.81708099999999995</v>
      </c>
      <c r="R73" s="55">
        <v>0.82527899999999998</v>
      </c>
      <c r="S73" s="55">
        <v>1.191295</v>
      </c>
      <c r="T73" s="49" t="s">
        <v>1</v>
      </c>
      <c r="U73" s="55">
        <v>0.87644500000000003</v>
      </c>
      <c r="V73" s="55">
        <v>1.0061770000000001</v>
      </c>
      <c r="W73" s="55">
        <v>0.84551799999999999</v>
      </c>
      <c r="X73" s="58">
        <v>0.84206099999999995</v>
      </c>
    </row>
    <row r="74" spans="1:63" ht="21" x14ac:dyDescent="0.45">
      <c r="A74" s="20" t="s">
        <v>66</v>
      </c>
      <c r="K74" s="100"/>
      <c r="L74" s="39" t="s">
        <v>66</v>
      </c>
      <c r="M74" s="24">
        <v>12.325678999999999</v>
      </c>
      <c r="N74" s="30">
        <v>-0.70596199999999998</v>
      </c>
      <c r="O74" s="55">
        <v>-0.19106699999999999</v>
      </c>
      <c r="P74" s="55">
        <v>-8.8056999999999996E-2</v>
      </c>
      <c r="Q74" s="30">
        <v>-5.9361999999999998E-2</v>
      </c>
      <c r="R74" s="55">
        <v>-5.117E-2</v>
      </c>
      <c r="S74" s="30">
        <v>0.31484899999999999</v>
      </c>
      <c r="T74" s="55">
        <v>-0.87643700000000002</v>
      </c>
      <c r="U74" s="49" t="s">
        <v>1</v>
      </c>
      <c r="V74" s="30">
        <v>0.12973100000000001</v>
      </c>
      <c r="W74" s="30">
        <v>-3.0925999999999999E-2</v>
      </c>
      <c r="X74" s="58">
        <v>-3.4381000000000002E-2</v>
      </c>
    </row>
    <row r="75" spans="1:63" ht="21" x14ac:dyDescent="0.45">
      <c r="A75" s="20" t="s">
        <v>67</v>
      </c>
      <c r="K75" s="100"/>
      <c r="L75" s="39" t="s">
        <v>67</v>
      </c>
      <c r="M75" s="24">
        <v>12.195838</v>
      </c>
      <c r="N75" s="30">
        <v>-0.83568900000000002</v>
      </c>
      <c r="O75" s="55">
        <v>-0.32079400000000002</v>
      </c>
      <c r="P75" s="30">
        <v>-0.217783</v>
      </c>
      <c r="Q75" s="30">
        <v>-0.18909000000000001</v>
      </c>
      <c r="R75" s="30">
        <v>-0.180897</v>
      </c>
      <c r="S75" s="30">
        <v>0.185113</v>
      </c>
      <c r="T75" s="55">
        <v>-1.0061599999999999</v>
      </c>
      <c r="U75" s="30">
        <v>-0.12972700000000001</v>
      </c>
      <c r="V75" s="49" t="s">
        <v>1</v>
      </c>
      <c r="W75" s="30">
        <v>-0.16065399999999999</v>
      </c>
      <c r="X75" s="46">
        <v>-0.164109</v>
      </c>
    </row>
    <row r="76" spans="1:63" ht="21" x14ac:dyDescent="0.45">
      <c r="A76" s="20" t="s">
        <v>68</v>
      </c>
      <c r="K76" s="100"/>
      <c r="L76" s="39" t="s">
        <v>68</v>
      </c>
      <c r="M76" s="24">
        <v>12.356731999999999</v>
      </c>
      <c r="N76" s="30">
        <v>-0.67502399999999996</v>
      </c>
      <c r="O76" s="30">
        <v>-0.160137</v>
      </c>
      <c r="P76" s="30">
        <v>-5.7127999999999998E-2</v>
      </c>
      <c r="Q76" s="30">
        <v>-2.8433E-2</v>
      </c>
      <c r="R76" s="30">
        <v>-2.0240999999999999E-2</v>
      </c>
      <c r="S76" s="30">
        <v>0.34577999999999998</v>
      </c>
      <c r="T76" s="55">
        <v>-0.84550199999999998</v>
      </c>
      <c r="U76" s="30">
        <v>3.0932000000000001E-2</v>
      </c>
      <c r="V76" s="30">
        <v>0.16066</v>
      </c>
      <c r="W76" s="49" t="s">
        <v>1</v>
      </c>
      <c r="X76" s="46">
        <v>-3.4520000000000002E-3</v>
      </c>
    </row>
    <row r="77" spans="1:63" ht="21.4" thickBot="1" x14ac:dyDescent="0.5">
      <c r="A77" s="20" t="s">
        <v>69</v>
      </c>
      <c r="K77" s="100"/>
      <c r="L77" s="39" t="s">
        <v>69</v>
      </c>
      <c r="M77" s="24">
        <v>12.360035999999999</v>
      </c>
      <c r="N77" s="30">
        <v>-0.67157900000000004</v>
      </c>
      <c r="O77" s="55">
        <v>-0.15668599999999999</v>
      </c>
      <c r="P77" s="30">
        <v>-5.3675E-2</v>
      </c>
      <c r="Q77" s="30">
        <v>-2.4981E-2</v>
      </c>
      <c r="R77" s="30">
        <v>-1.6788999999999998E-2</v>
      </c>
      <c r="S77" s="30">
        <v>0.34922999999999998</v>
      </c>
      <c r="T77" s="55">
        <v>-0.842055</v>
      </c>
      <c r="U77" s="30">
        <v>3.4382000000000003E-2</v>
      </c>
      <c r="V77" s="30">
        <v>0.16411300000000001</v>
      </c>
      <c r="W77" s="30">
        <v>3.4559999999999999E-3</v>
      </c>
      <c r="X77" s="59" t="s">
        <v>1</v>
      </c>
    </row>
    <row r="78" spans="1:63" x14ac:dyDescent="0.45">
      <c r="A78" s="20" t="s">
        <v>2</v>
      </c>
      <c r="L78" s="40" t="s">
        <v>2</v>
      </c>
      <c r="M78" s="21">
        <v>1.3029999999999999E-3</v>
      </c>
      <c r="N78" s="22">
        <v>1.3029999999999999E-3</v>
      </c>
      <c r="O78" s="22">
        <v>1.3029999999999999E-3</v>
      </c>
      <c r="P78" s="22">
        <v>1.3029999999999999E-3</v>
      </c>
      <c r="Q78" s="22">
        <v>1.3029999999999999E-3</v>
      </c>
      <c r="R78" s="22">
        <v>1.3029999999999999E-3</v>
      </c>
      <c r="S78" s="22">
        <v>1.3029999999999999E-3</v>
      </c>
      <c r="T78" s="22">
        <v>1.3029999999999999E-3</v>
      </c>
      <c r="U78" s="22">
        <v>1.3029999999999999E-3</v>
      </c>
      <c r="V78" s="22">
        <v>1.3029999999999999E-3</v>
      </c>
      <c r="W78" s="22">
        <v>1.3029999999999999E-3</v>
      </c>
      <c r="X78" s="23">
        <v>1.3029999999999999E-3</v>
      </c>
    </row>
    <row r="79" spans="1:63" x14ac:dyDescent="0.45">
      <c r="A79" s="20" t="s">
        <v>3</v>
      </c>
      <c r="L79" s="40" t="s">
        <v>3</v>
      </c>
      <c r="M79" s="24">
        <v>-10.780639000000001</v>
      </c>
      <c r="N79" s="25">
        <v>-10.779748</v>
      </c>
      <c r="O79" s="25">
        <v>-10.779857</v>
      </c>
      <c r="P79" s="25">
        <v>-10.779813000000001</v>
      </c>
      <c r="Q79" s="25">
        <v>-10.779814</v>
      </c>
      <c r="R79" s="25">
        <v>-10.779845999999999</v>
      </c>
      <c r="S79" s="25">
        <v>-10.779874</v>
      </c>
      <c r="T79" s="25">
        <v>-10.779863000000001</v>
      </c>
      <c r="U79" s="25">
        <v>-10.779845</v>
      </c>
      <c r="V79" s="25">
        <v>-10.779821999999999</v>
      </c>
      <c r="W79" s="25">
        <v>-10.779854</v>
      </c>
      <c r="X79" s="26">
        <v>-10.779840999999999</v>
      </c>
    </row>
    <row r="80" spans="1:63" x14ac:dyDescent="0.45">
      <c r="A80" s="20" t="s">
        <v>4</v>
      </c>
      <c r="L80" s="40" t="s">
        <v>4</v>
      </c>
      <c r="M80" s="24">
        <v>4.9600000000000002E-4</v>
      </c>
      <c r="N80" s="25">
        <v>5.0699999999999996E-4</v>
      </c>
      <c r="O80" s="25">
        <v>5.0799999999999999E-4</v>
      </c>
      <c r="P80" s="25">
        <v>5.0799999999999999E-4</v>
      </c>
      <c r="Q80" s="25">
        <v>5.0799999999999999E-4</v>
      </c>
      <c r="R80" s="25">
        <v>5.0799999999999999E-4</v>
      </c>
      <c r="S80" s="25">
        <v>5.0799999999999999E-4</v>
      </c>
      <c r="T80" s="25">
        <v>5.0799999999999999E-4</v>
      </c>
      <c r="U80" s="25">
        <v>5.0799999999999999E-4</v>
      </c>
      <c r="V80" s="25">
        <v>5.0799999999999999E-4</v>
      </c>
      <c r="W80" s="25">
        <v>5.0799999999999999E-4</v>
      </c>
      <c r="X80" s="26">
        <v>5.0799999999999999E-4</v>
      </c>
    </row>
    <row r="81" spans="1:24" x14ac:dyDescent="0.45">
      <c r="A81" s="20" t="s">
        <v>5</v>
      </c>
      <c r="L81" s="40" t="s">
        <v>5</v>
      </c>
      <c r="M81" s="24">
        <v>2.0089999999999999E-3</v>
      </c>
      <c r="N81" s="25">
        <v>2.003E-3</v>
      </c>
      <c r="O81" s="25">
        <v>2.003E-3</v>
      </c>
      <c r="P81" s="25">
        <v>2.003E-3</v>
      </c>
      <c r="Q81" s="25">
        <v>2.003E-3</v>
      </c>
      <c r="R81" s="25">
        <v>2.003E-3</v>
      </c>
      <c r="S81" s="25">
        <v>2.003E-3</v>
      </c>
      <c r="T81" s="25">
        <v>2.003E-3</v>
      </c>
      <c r="U81" s="25">
        <v>2.003E-3</v>
      </c>
      <c r="V81" s="25">
        <v>2.003E-3</v>
      </c>
      <c r="W81" s="25">
        <v>2.003E-3</v>
      </c>
      <c r="X81" s="26">
        <v>2.003E-3</v>
      </c>
    </row>
    <row r="82" spans="1:24" x14ac:dyDescent="0.45">
      <c r="A82" s="20" t="s">
        <v>6</v>
      </c>
      <c r="L82" s="40" t="s">
        <v>6</v>
      </c>
      <c r="M82" s="24">
        <v>-3.0890000000000002E-3</v>
      </c>
      <c r="N82" s="25">
        <v>-3.0929999999999998E-3</v>
      </c>
      <c r="O82" s="25">
        <v>-3.094E-3</v>
      </c>
      <c r="P82" s="25">
        <v>-3.094E-3</v>
      </c>
      <c r="Q82" s="25">
        <v>-3.094E-3</v>
      </c>
      <c r="R82" s="25">
        <v>-3.094E-3</v>
      </c>
      <c r="S82" s="25">
        <v>-3.094E-3</v>
      </c>
      <c r="T82" s="25">
        <v>-3.094E-3</v>
      </c>
      <c r="U82" s="25">
        <v>-3.094E-3</v>
      </c>
      <c r="V82" s="25">
        <v>-3.094E-3</v>
      </c>
      <c r="W82" s="25">
        <v>-3.094E-3</v>
      </c>
      <c r="X82" s="26">
        <v>-3.094E-3</v>
      </c>
    </row>
    <row r="83" spans="1:24" x14ac:dyDescent="0.45">
      <c r="A83" s="20" t="s">
        <v>7</v>
      </c>
      <c r="L83" s="40" t="s">
        <v>7</v>
      </c>
      <c r="M83" s="24">
        <v>-1.0066E-2</v>
      </c>
      <c r="N83" s="25">
        <v>-1.0101000000000001E-2</v>
      </c>
      <c r="O83" s="25">
        <v>-1.0102999999999999E-2</v>
      </c>
      <c r="P83" s="25">
        <v>-1.0102999999999999E-2</v>
      </c>
      <c r="Q83" s="25">
        <v>-1.0102999999999999E-2</v>
      </c>
      <c r="R83" s="25">
        <v>-1.0102999999999999E-2</v>
      </c>
      <c r="S83" s="25">
        <v>-1.0102999999999999E-2</v>
      </c>
      <c r="T83" s="25">
        <v>-1.0102999999999999E-2</v>
      </c>
      <c r="U83" s="25">
        <v>-1.0102999999999999E-2</v>
      </c>
      <c r="V83" s="25">
        <v>-1.0102999999999999E-2</v>
      </c>
      <c r="W83" s="25">
        <v>-1.0102999999999999E-2</v>
      </c>
      <c r="X83" s="26">
        <v>-1.0102999999999999E-2</v>
      </c>
    </row>
    <row r="84" spans="1:24" x14ac:dyDescent="0.45">
      <c r="A84" s="20" t="s">
        <v>8</v>
      </c>
      <c r="L84" s="40" t="s">
        <v>8</v>
      </c>
      <c r="M84" s="24">
        <v>-8.005E-3</v>
      </c>
      <c r="N84" s="25">
        <v>-7.9950000000000004E-3</v>
      </c>
      <c r="O84" s="25">
        <v>-7.9950000000000004E-3</v>
      </c>
      <c r="P84" s="25">
        <v>-7.9950000000000004E-3</v>
      </c>
      <c r="Q84" s="25">
        <v>-7.9950000000000004E-3</v>
      </c>
      <c r="R84" s="25">
        <v>-7.9950000000000004E-3</v>
      </c>
      <c r="S84" s="25">
        <v>-7.9950000000000004E-3</v>
      </c>
      <c r="T84" s="25">
        <v>-7.9950000000000004E-3</v>
      </c>
      <c r="U84" s="25">
        <v>-7.9950000000000004E-3</v>
      </c>
      <c r="V84" s="25">
        <v>-7.9950000000000004E-3</v>
      </c>
      <c r="W84" s="25">
        <v>-7.9950000000000004E-3</v>
      </c>
      <c r="X84" s="26">
        <v>-7.9950000000000004E-3</v>
      </c>
    </row>
    <row r="85" spans="1:24" ht="14.65" thickBot="1" x14ac:dyDescent="0.5">
      <c r="A85" s="20" t="s">
        <v>9</v>
      </c>
      <c r="L85" s="40" t="s">
        <v>9</v>
      </c>
      <c r="M85" s="27">
        <v>-1.2558E-2</v>
      </c>
      <c r="N85" s="28">
        <v>-1.2558E-2</v>
      </c>
      <c r="O85" s="28">
        <v>-1.2558E-2</v>
      </c>
      <c r="P85" s="28">
        <v>-1.2558E-2</v>
      </c>
      <c r="Q85" s="28">
        <v>-1.2558E-2</v>
      </c>
      <c r="R85" s="28">
        <v>-1.2558E-2</v>
      </c>
      <c r="S85" s="28">
        <v>-1.2558E-2</v>
      </c>
      <c r="T85" s="28">
        <v>-1.2558E-2</v>
      </c>
      <c r="U85" s="28">
        <v>-1.2558E-2</v>
      </c>
      <c r="V85" s="28">
        <v>-1.2558E-2</v>
      </c>
      <c r="W85" s="28">
        <v>-1.2558E-2</v>
      </c>
      <c r="X85" s="29">
        <v>-1.2558E-2</v>
      </c>
    </row>
    <row r="86" spans="1:24" x14ac:dyDescent="0.45">
      <c r="A86" s="20" t="s">
        <v>89</v>
      </c>
      <c r="L86" s="40" t="s">
        <v>89</v>
      </c>
      <c r="M86" s="21">
        <v>0.112083</v>
      </c>
      <c r="N86" s="22">
        <v>0.112261</v>
      </c>
      <c r="O86" s="22">
        <v>0.112271</v>
      </c>
      <c r="P86" s="22">
        <v>0.112272</v>
      </c>
      <c r="Q86" s="22">
        <v>0.112272</v>
      </c>
      <c r="R86" s="22">
        <v>0.112272</v>
      </c>
      <c r="S86" s="22">
        <v>0.112273</v>
      </c>
      <c r="T86" s="22">
        <v>0.11226999999999999</v>
      </c>
      <c r="U86" s="22">
        <v>0.112273</v>
      </c>
      <c r="V86" s="22">
        <v>0.112272</v>
      </c>
      <c r="W86" s="22">
        <v>0.112272</v>
      </c>
      <c r="X86" s="23">
        <v>0.112272</v>
      </c>
    </row>
    <row r="87" spans="1:24" x14ac:dyDescent="0.45">
      <c r="A87" s="20" t="s">
        <v>90</v>
      </c>
      <c r="L87" s="40" t="s">
        <v>90</v>
      </c>
      <c r="M87" s="24">
        <v>-4.0239999999999998E-2</v>
      </c>
      <c r="N87" s="25">
        <v>-4.0738000000000003E-2</v>
      </c>
      <c r="O87" s="25">
        <v>-4.0762E-2</v>
      </c>
      <c r="P87" s="25">
        <v>-4.0764000000000002E-2</v>
      </c>
      <c r="Q87" s="25">
        <v>-4.0762E-2</v>
      </c>
      <c r="R87" s="25">
        <v>-4.0765000000000003E-2</v>
      </c>
      <c r="S87" s="25">
        <v>-4.0759999999999998E-2</v>
      </c>
      <c r="T87" s="25">
        <v>-4.0765000000000003E-2</v>
      </c>
      <c r="U87" s="25">
        <v>-4.0764000000000002E-2</v>
      </c>
      <c r="V87" s="25">
        <v>-4.0760999999999999E-2</v>
      </c>
      <c r="W87" s="25">
        <v>-4.0762E-2</v>
      </c>
      <c r="X87" s="26">
        <v>-4.0762E-2</v>
      </c>
    </row>
    <row r="88" spans="1:24" x14ac:dyDescent="0.45">
      <c r="A88" s="20" t="s">
        <v>91</v>
      </c>
      <c r="L88" s="40" t="s">
        <v>91</v>
      </c>
      <c r="M88" s="24">
        <v>-8.8846999999999995E-2</v>
      </c>
      <c r="N88" s="25">
        <v>-8.9146000000000003E-2</v>
      </c>
      <c r="O88" s="25">
        <v>-8.9151999999999995E-2</v>
      </c>
      <c r="P88" s="25">
        <v>-8.9152999999999996E-2</v>
      </c>
      <c r="Q88" s="25">
        <v>-8.9151999999999995E-2</v>
      </c>
      <c r="R88" s="25">
        <v>-8.9152999999999996E-2</v>
      </c>
      <c r="S88" s="25">
        <v>-8.9151999999999995E-2</v>
      </c>
      <c r="T88" s="25">
        <v>-8.9157E-2</v>
      </c>
      <c r="U88" s="25">
        <v>-8.9151999999999995E-2</v>
      </c>
      <c r="V88" s="25">
        <v>-8.9149999999999993E-2</v>
      </c>
      <c r="W88" s="25">
        <v>-8.9151999999999995E-2</v>
      </c>
      <c r="X88" s="26">
        <v>-8.9151999999999995E-2</v>
      </c>
    </row>
    <row r="89" spans="1:24" x14ac:dyDescent="0.45">
      <c r="A89" s="20" t="s">
        <v>92</v>
      </c>
      <c r="L89" s="40" t="s">
        <v>92</v>
      </c>
      <c r="M89" s="24">
        <v>8.4286E-2</v>
      </c>
      <c r="N89" s="25">
        <v>8.4395999999999999E-2</v>
      </c>
      <c r="O89" s="25">
        <v>8.4407999999999997E-2</v>
      </c>
      <c r="P89" s="25">
        <v>8.4408999999999998E-2</v>
      </c>
      <c r="Q89" s="25">
        <v>8.4407999999999997E-2</v>
      </c>
      <c r="R89" s="25">
        <v>8.4407999999999997E-2</v>
      </c>
      <c r="S89" s="25">
        <v>8.4411E-2</v>
      </c>
      <c r="T89" s="25">
        <v>8.4406999999999996E-2</v>
      </c>
      <c r="U89" s="25">
        <v>8.4407999999999997E-2</v>
      </c>
      <c r="V89" s="25">
        <v>8.4407999999999997E-2</v>
      </c>
      <c r="W89" s="25">
        <v>8.4408999999999998E-2</v>
      </c>
      <c r="X89" s="26">
        <v>8.4407999999999997E-2</v>
      </c>
    </row>
    <row r="90" spans="1:24" x14ac:dyDescent="0.45">
      <c r="A90" s="20" t="s">
        <v>93</v>
      </c>
      <c r="L90" s="40" t="s">
        <v>93</v>
      </c>
      <c r="M90" s="24">
        <v>-6.6140000000000001E-3</v>
      </c>
      <c r="N90" s="25">
        <v>-6.5970000000000004E-3</v>
      </c>
      <c r="O90" s="25">
        <v>-6.5970000000000004E-3</v>
      </c>
      <c r="P90" s="25">
        <v>-6.5970000000000004E-3</v>
      </c>
      <c r="Q90" s="25">
        <v>-6.5970000000000004E-3</v>
      </c>
      <c r="R90" s="25">
        <v>-6.5970000000000004E-3</v>
      </c>
      <c r="S90" s="25">
        <v>-6.5970000000000004E-3</v>
      </c>
      <c r="T90" s="25">
        <v>-6.5960000000000003E-3</v>
      </c>
      <c r="U90" s="25">
        <v>-6.5970000000000004E-3</v>
      </c>
      <c r="V90" s="25">
        <v>-6.5970000000000004E-3</v>
      </c>
      <c r="W90" s="25">
        <v>-6.5970000000000004E-3</v>
      </c>
      <c r="X90" s="26">
        <v>-6.5970000000000004E-3</v>
      </c>
    </row>
    <row r="91" spans="1:24" x14ac:dyDescent="0.45">
      <c r="A91" s="20" t="s">
        <v>94</v>
      </c>
      <c r="L91" s="40" t="s">
        <v>94</v>
      </c>
      <c r="M91" s="24">
        <v>0.59442799999999996</v>
      </c>
      <c r="N91" s="25">
        <v>0.59389499999999995</v>
      </c>
      <c r="O91" s="25">
        <v>0.593889</v>
      </c>
      <c r="P91" s="25">
        <v>0.59389000000000003</v>
      </c>
      <c r="Q91" s="25">
        <v>0.59389099999999995</v>
      </c>
      <c r="R91" s="25">
        <v>0.59389000000000003</v>
      </c>
      <c r="S91" s="25">
        <v>0.59388700000000005</v>
      </c>
      <c r="T91" s="25">
        <v>0.59387800000000002</v>
      </c>
      <c r="U91" s="25">
        <v>0.59389099999999995</v>
      </c>
      <c r="V91" s="25">
        <v>0.59389400000000003</v>
      </c>
      <c r="W91" s="25">
        <v>0.59389199999999998</v>
      </c>
      <c r="X91" s="26">
        <v>0.59389199999999998</v>
      </c>
    </row>
    <row r="92" spans="1:24" x14ac:dyDescent="0.45">
      <c r="A92" s="20" t="s">
        <v>95</v>
      </c>
      <c r="L92" s="40" t="s">
        <v>95</v>
      </c>
      <c r="M92" s="24">
        <v>-0.336756</v>
      </c>
      <c r="N92" s="25">
        <v>-0.33778399999999997</v>
      </c>
      <c r="O92" s="25">
        <v>-0.33785799999999999</v>
      </c>
      <c r="P92" s="25">
        <v>-0.337862</v>
      </c>
      <c r="Q92" s="25">
        <v>-0.33785700000000002</v>
      </c>
      <c r="R92" s="25">
        <v>-0.337866</v>
      </c>
      <c r="S92" s="25">
        <v>-0.33785599999999999</v>
      </c>
      <c r="T92" s="25">
        <v>-0.33785999999999999</v>
      </c>
      <c r="U92" s="25">
        <v>-0.33786100000000002</v>
      </c>
      <c r="V92" s="25">
        <v>-0.33785500000000002</v>
      </c>
      <c r="W92" s="25">
        <v>-0.33785799999999999</v>
      </c>
      <c r="X92" s="26">
        <v>-0.33785700000000002</v>
      </c>
    </row>
    <row r="93" spans="1:24" x14ac:dyDescent="0.45">
      <c r="A93" s="20" t="s">
        <v>96</v>
      </c>
      <c r="L93" s="40" t="s">
        <v>96</v>
      </c>
      <c r="M93" s="24">
        <v>2.5836999999999999E-2</v>
      </c>
      <c r="N93" s="25">
        <v>2.5908E-2</v>
      </c>
      <c r="O93" s="25">
        <v>2.5895000000000001E-2</v>
      </c>
      <c r="P93" s="25">
        <v>2.5892999999999999E-2</v>
      </c>
      <c r="Q93" s="25">
        <v>2.5892999999999999E-2</v>
      </c>
      <c r="R93" s="25">
        <v>2.5891999999999998E-2</v>
      </c>
      <c r="S93" s="25">
        <v>2.5891000000000001E-2</v>
      </c>
      <c r="T93" s="25">
        <v>2.5901E-2</v>
      </c>
      <c r="U93" s="25">
        <v>2.5892999999999999E-2</v>
      </c>
      <c r="V93" s="25">
        <v>2.5891999999999998E-2</v>
      </c>
      <c r="W93" s="25">
        <v>2.5892999999999999E-2</v>
      </c>
      <c r="X93" s="26">
        <v>2.5892999999999999E-2</v>
      </c>
    </row>
    <row r="94" spans="1:24" x14ac:dyDescent="0.45">
      <c r="A94" s="20" t="s">
        <v>97</v>
      </c>
      <c r="L94" s="40" t="s">
        <v>97</v>
      </c>
      <c r="M94" s="24">
        <v>-4.1621999999999999E-2</v>
      </c>
      <c r="N94" s="25">
        <v>-4.1542999999999997E-2</v>
      </c>
      <c r="O94" s="25">
        <v>-4.1540000000000001E-2</v>
      </c>
      <c r="P94" s="25">
        <v>-4.1540000000000001E-2</v>
      </c>
      <c r="Q94" s="25">
        <v>-4.1540000000000001E-2</v>
      </c>
      <c r="R94" s="25">
        <v>-4.1540000000000001E-2</v>
      </c>
      <c r="S94" s="25">
        <v>-4.1540000000000001E-2</v>
      </c>
      <c r="T94" s="25">
        <v>-4.1537999999999999E-2</v>
      </c>
      <c r="U94" s="25">
        <v>-4.1540000000000001E-2</v>
      </c>
      <c r="V94" s="25">
        <v>-4.1541000000000002E-2</v>
      </c>
      <c r="W94" s="25">
        <v>-4.1540000000000001E-2</v>
      </c>
      <c r="X94" s="26">
        <v>-4.1540000000000001E-2</v>
      </c>
    </row>
    <row r="95" spans="1:24" x14ac:dyDescent="0.45">
      <c r="A95" s="20" t="s">
        <v>98</v>
      </c>
      <c r="L95" s="40" t="s">
        <v>98</v>
      </c>
      <c r="M95" s="24">
        <v>-6.2550000000000001E-3</v>
      </c>
      <c r="N95" s="25">
        <v>-6.7279999999999996E-3</v>
      </c>
      <c r="O95" s="25">
        <v>-6.7549999999999997E-3</v>
      </c>
      <c r="P95" s="25">
        <v>-6.757E-3</v>
      </c>
      <c r="Q95" s="25">
        <v>-6.7549999999999997E-3</v>
      </c>
      <c r="R95" s="25">
        <v>-6.7580000000000001E-3</v>
      </c>
      <c r="S95" s="25">
        <v>-6.757E-3</v>
      </c>
      <c r="T95" s="25">
        <v>-6.7530000000000003E-3</v>
      </c>
      <c r="U95" s="25">
        <v>-6.757E-3</v>
      </c>
      <c r="V95" s="25">
        <v>-6.7539999999999996E-3</v>
      </c>
      <c r="W95" s="25">
        <v>-6.7549999999999997E-3</v>
      </c>
      <c r="X95" s="26">
        <v>-6.7549999999999997E-3</v>
      </c>
    </row>
    <row r="96" spans="1:24" x14ac:dyDescent="0.45">
      <c r="A96" s="20" t="s">
        <v>99</v>
      </c>
      <c r="L96" s="40" t="s">
        <v>99</v>
      </c>
      <c r="M96" s="24">
        <v>5.6030000000000003E-2</v>
      </c>
      <c r="N96" s="25">
        <v>5.7259999999999998E-2</v>
      </c>
      <c r="O96" s="25">
        <v>5.7339000000000001E-2</v>
      </c>
      <c r="P96" s="25">
        <v>5.7342999999999998E-2</v>
      </c>
      <c r="Q96" s="25">
        <v>5.7336999999999999E-2</v>
      </c>
      <c r="R96" s="25">
        <v>5.7345E-2</v>
      </c>
      <c r="S96" s="25">
        <v>5.7333000000000002E-2</v>
      </c>
      <c r="T96" s="25">
        <v>5.7342999999999998E-2</v>
      </c>
      <c r="U96" s="25">
        <v>5.7341000000000003E-2</v>
      </c>
      <c r="V96" s="25">
        <v>5.7334000000000003E-2</v>
      </c>
      <c r="W96" s="25">
        <v>5.7338E-2</v>
      </c>
      <c r="X96" s="26">
        <v>5.7336999999999999E-2</v>
      </c>
    </row>
    <row r="97" spans="1:24" x14ac:dyDescent="0.45">
      <c r="A97" s="20" t="s">
        <v>100</v>
      </c>
      <c r="L97" s="40" t="s">
        <v>100</v>
      </c>
      <c r="M97" s="24">
        <v>-0.108366</v>
      </c>
      <c r="N97" s="25">
        <v>-0.10804900000000001</v>
      </c>
      <c r="O97" s="25">
        <v>-0.10803500000000001</v>
      </c>
      <c r="P97" s="25">
        <v>-0.10803400000000001</v>
      </c>
      <c r="Q97" s="25">
        <v>-0.10803500000000001</v>
      </c>
      <c r="R97" s="25">
        <v>-0.108033</v>
      </c>
      <c r="S97" s="25">
        <v>-0.108032</v>
      </c>
      <c r="T97" s="25">
        <v>-0.10803500000000001</v>
      </c>
      <c r="U97" s="25">
        <v>-0.108033</v>
      </c>
      <c r="V97" s="25">
        <v>-0.10803500000000001</v>
      </c>
      <c r="W97" s="25">
        <v>-0.10803500000000001</v>
      </c>
      <c r="X97" s="26">
        <v>-0.10803500000000001</v>
      </c>
    </row>
    <row r="98" spans="1:24" x14ac:dyDescent="0.45">
      <c r="A98" s="20" t="s">
        <v>101</v>
      </c>
      <c r="L98" s="40" t="s">
        <v>101</v>
      </c>
      <c r="M98" s="24">
        <v>0.40671099999999999</v>
      </c>
      <c r="N98" s="25">
        <v>0.40773999999999999</v>
      </c>
      <c r="O98" s="25">
        <v>0.407806</v>
      </c>
      <c r="P98" s="25">
        <v>0.40781200000000001</v>
      </c>
      <c r="Q98" s="25">
        <v>0.407806</v>
      </c>
      <c r="R98" s="25">
        <v>0.40781600000000001</v>
      </c>
      <c r="S98" s="25">
        <v>0.40781200000000001</v>
      </c>
      <c r="T98" s="25">
        <v>0.40779700000000002</v>
      </c>
      <c r="U98" s="25">
        <v>0.40781099999999998</v>
      </c>
      <c r="V98" s="25">
        <v>0.40780699999999998</v>
      </c>
      <c r="W98" s="25">
        <v>0.407808</v>
      </c>
      <c r="X98" s="26">
        <v>0.40780699999999998</v>
      </c>
    </row>
    <row r="99" spans="1:24" x14ac:dyDescent="0.45">
      <c r="A99" s="20" t="s">
        <v>102</v>
      </c>
      <c r="L99" s="40" t="s">
        <v>102</v>
      </c>
      <c r="M99" s="24">
        <v>0.21490100000000001</v>
      </c>
      <c r="N99" s="25">
        <v>0.21509800000000001</v>
      </c>
      <c r="O99" s="25">
        <v>0.215114</v>
      </c>
      <c r="P99" s="25">
        <v>0.215116</v>
      </c>
      <c r="Q99" s="25">
        <v>0.215115</v>
      </c>
      <c r="R99" s="25">
        <v>0.215116</v>
      </c>
      <c r="S99" s="25">
        <v>0.215116</v>
      </c>
      <c r="T99" s="25">
        <v>0.215112</v>
      </c>
      <c r="U99" s="25">
        <v>0.215116</v>
      </c>
      <c r="V99" s="25">
        <v>0.215115</v>
      </c>
      <c r="W99" s="25">
        <v>0.215115</v>
      </c>
      <c r="X99" s="26">
        <v>0.215115</v>
      </c>
    </row>
    <row r="100" spans="1:24" ht="14.65" thickBot="1" x14ac:dyDescent="0.5">
      <c r="A100" s="20" t="s">
        <v>103</v>
      </c>
      <c r="L100" s="40" t="s">
        <v>103</v>
      </c>
      <c r="M100" s="27">
        <v>-0.29038199999999997</v>
      </c>
      <c r="N100" s="28">
        <v>-0.29105500000000001</v>
      </c>
      <c r="O100" s="28">
        <v>-0.29109299999999999</v>
      </c>
      <c r="P100" s="28">
        <v>-0.29109699999999999</v>
      </c>
      <c r="Q100" s="28">
        <v>-0.29109299999999999</v>
      </c>
      <c r="R100" s="28">
        <v>-0.291101</v>
      </c>
      <c r="S100" s="28">
        <v>-0.29109699999999999</v>
      </c>
      <c r="T100" s="28">
        <v>-0.29108499999999998</v>
      </c>
      <c r="U100" s="28">
        <v>-0.29109600000000002</v>
      </c>
      <c r="V100" s="28">
        <v>-0.29109299999999999</v>
      </c>
      <c r="W100" s="28">
        <v>-0.29109499999999999</v>
      </c>
      <c r="X100" s="29">
        <v>-0.29109400000000002</v>
      </c>
    </row>
    <row r="101" spans="1:24" x14ac:dyDescent="0.45">
      <c r="A101" s="20" t="s">
        <v>10</v>
      </c>
      <c r="L101" s="40" t="s">
        <v>10</v>
      </c>
      <c r="M101" s="25">
        <v>0.80732499999999996</v>
      </c>
      <c r="N101" s="25">
        <v>0.80731299999999995</v>
      </c>
      <c r="O101" s="25">
        <v>0.80731200000000003</v>
      </c>
      <c r="P101" s="25">
        <v>0.80731200000000003</v>
      </c>
      <c r="Q101" s="25">
        <v>0.80731200000000003</v>
      </c>
      <c r="R101" s="25">
        <v>0.80731200000000003</v>
      </c>
      <c r="S101" s="25">
        <v>0.80731299999999995</v>
      </c>
      <c r="T101" s="25">
        <v>0.80731200000000003</v>
      </c>
      <c r="U101" s="25">
        <v>0.80731200000000003</v>
      </c>
      <c r="V101" s="25">
        <v>0.80731200000000003</v>
      </c>
      <c r="W101" s="25">
        <v>0.80731200000000003</v>
      </c>
      <c r="X101" s="25">
        <v>0.80731200000000003</v>
      </c>
    </row>
    <row r="102" spans="1:24" x14ac:dyDescent="0.45">
      <c r="L102" s="40" t="s">
        <v>11</v>
      </c>
      <c r="M102" s="25">
        <v>-0.41163300000000003</v>
      </c>
      <c r="N102" s="25">
        <v>-0.41162100000000001</v>
      </c>
      <c r="O102" s="25">
        <v>-0.41162500000000002</v>
      </c>
      <c r="P102" s="25">
        <v>-0.41162599999999999</v>
      </c>
      <c r="Q102" s="25">
        <v>-0.41162500000000002</v>
      </c>
      <c r="R102" s="25">
        <v>-0.41162599999999999</v>
      </c>
      <c r="S102" s="25">
        <v>-0.41162700000000002</v>
      </c>
      <c r="T102" s="25">
        <v>-0.41162300000000002</v>
      </c>
      <c r="U102" s="25">
        <v>-0.41162599999999999</v>
      </c>
      <c r="V102" s="25">
        <v>-0.41162599999999999</v>
      </c>
      <c r="W102" s="25">
        <v>-0.41162599999999999</v>
      </c>
      <c r="X102" s="25">
        <v>-0.41162599999999999</v>
      </c>
    </row>
  </sheetData>
  <mergeCells count="2">
    <mergeCell ref="K2:K23"/>
    <mergeCell ref="K56:K7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FINALES</vt:lpstr>
      <vt:lpstr>LOG - Wealthy</vt:lpstr>
      <vt:lpstr>Wealthy</vt:lpstr>
      <vt:lpstr>LOG - Beauty</vt:lpstr>
      <vt:lpstr>Beauty</vt:lpstr>
      <vt:lpstr>LOG - Safety</vt:lpstr>
      <vt:lpstr>Safety</vt:lpstr>
      <vt:lpstr>LOG - Live</vt:lpstr>
      <vt:lpstr>Live</vt:lpstr>
      <vt:lpstr>LOG - Walk</vt:lpstr>
      <vt:lpstr>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2019-09-02T13:57:30Z</dcterms:created>
  <dcterms:modified xsi:type="dcterms:W3CDTF">2019-10-14T15:02:00Z</dcterms:modified>
</cp:coreProperties>
</file>