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ncs\기획\"/>
    </mc:Choice>
  </mc:AlternateContent>
  <bookViews>
    <workbookView xWindow="0" yWindow="0" windowWidth="17910" windowHeight="9840" activeTab="2"/>
  </bookViews>
  <sheets>
    <sheet name="퍼즐 난이도" sheetId="1" r:id="rId1"/>
    <sheet name="레벨요소" sheetId="2" r:id="rId2"/>
    <sheet name="가이드문서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C14" i="1"/>
  <c r="D14" i="1"/>
  <c r="D13" i="1"/>
  <c r="C13" i="1"/>
  <c r="C11" i="1"/>
  <c r="D11" i="1"/>
  <c r="D12" i="1"/>
  <c r="C12" i="1"/>
  <c r="D10" i="1" l="1"/>
  <c r="C10" i="1"/>
  <c r="D9" i="1"/>
  <c r="C9" i="1"/>
</calcChain>
</file>

<file path=xl/sharedStrings.xml><?xml version="1.0" encoding="utf-8"?>
<sst xmlns="http://schemas.openxmlformats.org/spreadsheetml/2006/main" count="58" uniqueCount="57">
  <si>
    <t>레벨요소</t>
    <phoneticPr fontId="1" type="noConversion"/>
  </si>
  <si>
    <t>소유한 색상 오브의 수</t>
    <phoneticPr fontId="1" type="noConversion"/>
  </si>
  <si>
    <t>색 변경 상호작용</t>
    <phoneticPr fontId="1" type="noConversion"/>
  </si>
  <si>
    <t>요소들간의 관계</t>
    <phoneticPr fontId="1" type="noConversion"/>
  </si>
  <si>
    <t>단순 상호작용</t>
    <phoneticPr fontId="1" type="noConversion"/>
  </si>
  <si>
    <t>난이도 분류</t>
    <phoneticPr fontId="1" type="noConversion"/>
  </si>
  <si>
    <t>검</t>
    <phoneticPr fontId="1" type="noConversion"/>
  </si>
  <si>
    <t>무거움</t>
    <phoneticPr fontId="1" type="noConversion"/>
  </si>
  <si>
    <t>흰</t>
    <phoneticPr fontId="1" type="noConversion"/>
  </si>
  <si>
    <t>가벼움</t>
    <phoneticPr fontId="1" type="noConversion"/>
  </si>
  <si>
    <t>노</t>
    <phoneticPr fontId="1" type="noConversion"/>
  </si>
  <si>
    <t>초</t>
    <phoneticPr fontId="1" type="noConversion"/>
  </si>
  <si>
    <t>탄성이 큼</t>
    <phoneticPr fontId="1" type="noConversion"/>
  </si>
  <si>
    <t>빨</t>
    <phoneticPr fontId="1" type="noConversion"/>
  </si>
  <si>
    <t>파</t>
    <phoneticPr fontId="1" type="noConversion"/>
  </si>
  <si>
    <t>색상</t>
    <phoneticPr fontId="1" type="noConversion"/>
  </si>
  <si>
    <t>색상 특성</t>
    <phoneticPr fontId="1" type="noConversion"/>
  </si>
  <si>
    <t>난이도는 최대 필요 오브 개수와 필요 색상 수의 수치 값 평균, 필요한 상호작용 수로 결정됨</t>
    <phoneticPr fontId="1" type="noConversion"/>
  </si>
  <si>
    <t>이동, 밀기, 당기기</t>
    <phoneticPr fontId="1" type="noConversion"/>
  </si>
  <si>
    <t>필요 색상 오브 수</t>
    <phoneticPr fontId="1" type="noConversion"/>
  </si>
  <si>
    <t>0 ~ 6</t>
    <phoneticPr fontId="1" type="noConversion"/>
  </si>
  <si>
    <t>최소</t>
    <phoneticPr fontId="1" type="noConversion"/>
  </si>
  <si>
    <t>최대</t>
    <phoneticPr fontId="1" type="noConversion"/>
  </si>
  <si>
    <t>퍼즐 난이도 계산 공식</t>
    <phoneticPr fontId="1" type="noConversion"/>
  </si>
  <si>
    <t>퍼즐 난이도 계산</t>
    <phoneticPr fontId="1" type="noConversion"/>
  </si>
  <si>
    <t>가중치</t>
    <phoneticPr fontId="1" type="noConversion"/>
  </si>
  <si>
    <t>색상 오브 수 * 0.4 + 색상 가중치 평균 * 0.4 + 필요한 상호작용 수 * 0.2</t>
    <phoneticPr fontId="1" type="noConversion"/>
  </si>
  <si>
    <t>색 변경 상호작용</t>
  </si>
  <si>
    <t>1) 소유한 색상 오브의 색만 상호작용에 사용 가능</t>
    <phoneticPr fontId="1" type="noConversion"/>
  </si>
  <si>
    <t>3) 오브젝트는 한 번에 하나의 색 변경 상호작용 가능</t>
    <phoneticPr fontId="1" type="noConversion"/>
  </si>
  <si>
    <t>2) 오브젝트의 색상 상태에 따라 특성이 적용, 단순 상호작용의 결과가 바뀜</t>
    <phoneticPr fontId="1" type="noConversion"/>
  </si>
  <si>
    <t>퍼즐 예시</t>
    <phoneticPr fontId="1" type="noConversion"/>
  </si>
  <si>
    <t>튜토리얼</t>
    <phoneticPr fontId="1" type="noConversion"/>
  </si>
  <si>
    <t>간단한 퍼즐이 적용된 난이도</t>
    <phoneticPr fontId="1" type="noConversion"/>
  </si>
  <si>
    <t>약간 복잡한 퍼즐이 적용된 난이도</t>
    <phoneticPr fontId="1" type="noConversion"/>
  </si>
  <si>
    <t>색 변경과 그 특성을 이용해서 푸는 퍼즐 등장</t>
    <phoneticPr fontId="1" type="noConversion"/>
  </si>
  <si>
    <t>직전 난이도에 비해 색 변경의 횟수가 많아짐, 지형 및 기믹 이용 필요</t>
    <phoneticPr fontId="1" type="noConversion"/>
  </si>
  <si>
    <t xml:space="preserve">     각각을 검정으로 바꾸어서 스위치를 작동시켜 문을 열고 아이템 획득 가능 </t>
    <phoneticPr fontId="1" type="noConversion"/>
  </si>
  <si>
    <t>복잡한 퍼즐이 적용된 난이도</t>
    <phoneticPr fontId="1" type="noConversion"/>
  </si>
  <si>
    <t>ex) 초록색 오브젝트를 이용해 높은 곳으로 이동, 오브젝트를 가지고 내려온 후</t>
    <phoneticPr fontId="1" type="noConversion"/>
  </si>
  <si>
    <t xml:space="preserve">     쉽게 밀어낸 후 아이템 획득 가능</t>
    <phoneticPr fontId="1" type="noConversion"/>
  </si>
  <si>
    <t>튜토리얼을 진행하면서 수집 아이템 획득 가능, 진행 방향에 떨어져 있음</t>
    <phoneticPr fontId="1" type="noConversion"/>
  </si>
  <si>
    <t xml:space="preserve">ex) 빨간색 오브젝트를 이용해 숨어있는 파랑색 오브젝트를 가져온 후, </t>
    <phoneticPr fontId="1" type="noConversion"/>
  </si>
  <si>
    <t xml:space="preserve">     오브젝트들의 색상을 변경해 스위치를 작동 시킨 후 숨겨진 오브젝트 획득</t>
    <phoneticPr fontId="1" type="noConversion"/>
  </si>
  <si>
    <t xml:space="preserve">     오브젝트를 녹색으로 만든 후 높은곳으로 이동, 아이템 획득 가능</t>
    <phoneticPr fontId="1" type="noConversion"/>
  </si>
  <si>
    <t>색상 오브를 획득하는 순서가 정해져 있지 않기 때문에</t>
    <phoneticPr fontId="1" type="noConversion"/>
  </si>
  <si>
    <t>유의사항</t>
    <phoneticPr fontId="1" type="noConversion"/>
  </si>
  <si>
    <t>Lv.</t>
    <phoneticPr fontId="1" type="noConversion"/>
  </si>
  <si>
    <t>Lv. 0</t>
    <phoneticPr fontId="1" type="noConversion"/>
  </si>
  <si>
    <t>Lv. 1 ~ 2</t>
    <phoneticPr fontId="1" type="noConversion"/>
  </si>
  <si>
    <t>Lv. 3 ~ 4</t>
    <phoneticPr fontId="1" type="noConversion"/>
  </si>
  <si>
    <t>Lv. 5 ~ 6</t>
    <phoneticPr fontId="1" type="noConversion"/>
  </si>
  <si>
    <t>모든 색상을 골고루 사용한 퀘스트 디자인이 필요함</t>
    <phoneticPr fontId="1" type="noConversion"/>
  </si>
  <si>
    <t xml:space="preserve">ex) 검은색 오브젝트를 흰색으로 바꾸어서 </t>
    <phoneticPr fontId="1" type="noConversion"/>
  </si>
  <si>
    <t>마찰력이 작음</t>
    <phoneticPr fontId="1" type="noConversion"/>
  </si>
  <si>
    <t>자성(N극)</t>
    <phoneticPr fontId="1" type="noConversion"/>
  </si>
  <si>
    <t>자성(S극)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</si>
</sst>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0" sqref="C20"/>
    </sheetView>
  </sheetViews>
  <sheetFormatPr defaultRowHeight="16.5" x14ac:dyDescent="0.3"/>
  <cols>
    <col min="1" max="1" width="19.75" customWidth="1"/>
    <col min="2" max="2" width="21.625" customWidth="1"/>
    <col min="3" max="3" width="26.75" customWidth="1"/>
    <col min="4" max="4" width="26.875" customWidth="1"/>
  </cols>
  <sheetData>
    <row r="1" spans="1:4" x14ac:dyDescent="0.3">
      <c r="A1" s="11" t="s">
        <v>5</v>
      </c>
      <c r="B1" s="11"/>
      <c r="C1" s="11"/>
      <c r="D1" s="11"/>
    </row>
    <row r="2" spans="1:4" x14ac:dyDescent="0.3">
      <c r="A2" s="12" t="s">
        <v>17</v>
      </c>
      <c r="B2" s="12"/>
      <c r="C2" s="12"/>
      <c r="D2" s="12"/>
    </row>
    <row r="4" spans="1:4" x14ac:dyDescent="0.3">
      <c r="A4" s="11" t="s">
        <v>23</v>
      </c>
      <c r="B4" s="11"/>
      <c r="C4" s="11"/>
      <c r="D4" s="11"/>
    </row>
    <row r="5" spans="1:4" x14ac:dyDescent="0.3">
      <c r="A5" s="12" t="s">
        <v>26</v>
      </c>
      <c r="B5" s="12"/>
      <c r="C5" s="12"/>
      <c r="D5" s="12"/>
    </row>
    <row r="6" spans="1:4" x14ac:dyDescent="0.3">
      <c r="A6" s="4"/>
      <c r="B6" s="4"/>
      <c r="C6" s="4"/>
    </row>
    <row r="7" spans="1:4" x14ac:dyDescent="0.3">
      <c r="A7" s="8" t="s">
        <v>24</v>
      </c>
      <c r="B7" s="9"/>
      <c r="C7" s="9"/>
      <c r="D7" s="10"/>
    </row>
    <row r="8" spans="1:4" x14ac:dyDescent="0.3">
      <c r="A8" s="3" t="s">
        <v>47</v>
      </c>
      <c r="B8" s="3" t="s">
        <v>19</v>
      </c>
      <c r="C8" s="3" t="s">
        <v>21</v>
      </c>
      <c r="D8" s="3" t="s">
        <v>22</v>
      </c>
    </row>
    <row r="9" spans="1:4" x14ac:dyDescent="0.3">
      <c r="A9" s="2">
        <v>0</v>
      </c>
      <c r="B9" s="2">
        <v>0</v>
      </c>
      <c r="C9" s="2">
        <f xml:space="preserve"> $B$9 * 0.4 + $B$9 * 0.4 + 1 * 0.2</f>
        <v>0.2</v>
      </c>
      <c r="D9" s="2">
        <f xml:space="preserve"> $B$9 * 0.4 + $B$9 * 0.4 + 1 * 0.2</f>
        <v>0.2</v>
      </c>
    </row>
    <row r="10" spans="1:4" x14ac:dyDescent="0.3">
      <c r="A10" s="2">
        <v>1</v>
      </c>
      <c r="B10" s="2">
        <v>1</v>
      </c>
      <c r="C10" s="2">
        <f xml:space="preserve"> $B$10 * 0.4 + VLOOKUP("검",레벨요소!$A:$C,3,FALSE) * 0.5 * 0.4 + 3 * 0.2</f>
        <v>1.2000000000000002</v>
      </c>
      <c r="D10" s="2">
        <f xml:space="preserve"> $B$10 * 0.4 + VLOOKUP("파",레벨요소!$A:$C,3,FALSE) * 0.5 * 0.4 + 3 * 0.2</f>
        <v>1.6</v>
      </c>
    </row>
    <row r="11" spans="1:4" x14ac:dyDescent="0.3">
      <c r="A11" s="2">
        <v>2</v>
      </c>
      <c r="B11" s="2">
        <v>2</v>
      </c>
      <c r="C11" s="2">
        <f xml:space="preserve"> $B$11 * 0.4 + (VLOOKUP("검",레벨요소!$A:$C,3,FALSE)+VLOOKUP("흰",레벨요소!$A:$C,3,FALSE)) / 2* 0.4 + 3 * 0.2</f>
        <v>1.8000000000000003</v>
      </c>
      <c r="D11" s="2">
        <f xml:space="preserve">  $B$11 * 0.4 + (VLOOKUP("빨",레벨요소!$A:$C,3,FALSE)+VLOOKUP("파",레벨요소!$A:$C,3,FALSE)) / 2 *0.4 + 3 * 0.2</f>
        <v>2.6</v>
      </c>
    </row>
    <row r="12" spans="1:4" x14ac:dyDescent="0.3">
      <c r="A12" s="2">
        <v>3</v>
      </c>
      <c r="B12" s="2">
        <v>3</v>
      </c>
      <c r="C12" s="5">
        <f xml:space="preserve"> $B$12 * 0.4 + (VLOOKUP("검",레벨요소!$A:$C,3,FALSE)+VLOOKUP("흰",레벨요소!$A:$C,3,FALSE)+VLOOKUP("노",레벨요소!$A:$C,3,FALSE)) / 3 * 0.4 + 3 * 0.2</f>
        <v>2.3333333333333335</v>
      </c>
      <c r="D12" s="5">
        <f xml:space="preserve"> $B$12 * 0.4 + (VLOOKUP("초",레벨요소!$A:$C,3,FALSE)+VLOOKUP("빨",레벨요소!$A:$C,3,FALSE)+VLOOKUP("파",레벨요소!$A:$C,3,FALSE))/3 * 0.4 + 3 * 0.2</f>
        <v>2.8666666666666667</v>
      </c>
    </row>
    <row r="13" spans="1:4" x14ac:dyDescent="0.3">
      <c r="A13" s="2">
        <v>4</v>
      </c>
      <c r="B13" s="2">
        <v>4</v>
      </c>
      <c r="C13" s="2">
        <f xml:space="preserve"> $B$13 * 0.4 + (VLOOKUP("검",레벨요소!$A:$C,3,FALSE)+VLOOKUP("흰",레벨요소!$A:$C,3,FALSE)+VLOOKUP("노",레벨요소!$A:$C,3,FALSE)+VLOOKUP("초",레벨요소!$A:$C,3,FALSE)) / 4 * 0.4 + 3 * 0.2</f>
        <v>2.8000000000000003</v>
      </c>
      <c r="D13" s="2">
        <f xml:space="preserve"> $B$13 * 0.4 + (VLOOKUP("노",레벨요소!$A:$C,3,FALSE)+VLOOKUP("초",레벨요소!$A:$C,3,FALSE)+VLOOKUP("빨",레벨요소!$A:$C,3,FALSE)+VLOOKUP("파",레벨요소!$A:$C,3,FALSE)) / 4 * 0.4 + 3 * 0.2</f>
        <v>3.2</v>
      </c>
    </row>
    <row r="14" spans="1:4" x14ac:dyDescent="0.3">
      <c r="A14" s="2">
        <v>5</v>
      </c>
      <c r="B14" s="2">
        <v>5</v>
      </c>
      <c r="C14" s="2">
        <f xml:space="preserve"> $B$14 * 0.4 + (VLOOKUP("검",레벨요소!$A:$C,3,FALSE)+VLOOKUP("흰",레벨요소!$A:$C,3,FALSE)+VLOOKUP("노",레벨요소!$A:$C,3,FALSE)+VLOOKUP("초",레벨요소!$A:$C,3,FALSE)+VLOOKUP("빨",레벨요소!$A:$C,3,FALSE)) / 5 * 0.4 + 3 * 0.2</f>
        <v>3.3200000000000003</v>
      </c>
      <c r="D14" s="2">
        <f xml:space="preserve"> $B$14 * 0.4 + (VLOOKUP("흰",레벨요소!$A:$C,3,FALSE)+VLOOKUP("노",레벨요소!$A:$C,3,FALSE)+VLOOKUP("초",레벨요소!$A:$C,3,FALSE)+VLOOKUP("빨",레벨요소!$A:$C,3,FALSE)+VLOOKUP("파",레벨요소!$A:$C,3,FALSE)) / 5 * 0.4 + 3 * 0.2</f>
        <v>3.48</v>
      </c>
    </row>
    <row r="15" spans="1:4" x14ac:dyDescent="0.3">
      <c r="A15" s="2">
        <v>6</v>
      </c>
      <c r="B15" s="2">
        <v>6</v>
      </c>
      <c r="C15" s="2">
        <f xml:space="preserve"> $B$15 * 0.4 + (VLOOKUP("검",레벨요소!$A:$C,3,FALSE)+VLOOKUP("흰",레벨요소!$A:$C,3,FALSE)+VLOOKUP("노",레벨요소!$A:$C,3,FALSE)+VLOOKUP("초",레벨요소!$A:$C,3,FALSE)+VLOOKUP("빨",레벨요소!$A:$C,3,FALSE)+VLOOKUP("파",레벨요소!$A:$C,3,FALSE)) /6 * 0.4 + 3 * 0.2</f>
        <v>3.8000000000000003</v>
      </c>
      <c r="D15" s="2">
        <f xml:space="preserve"> $B$15 * 0.4 + (VLOOKUP("검",레벨요소!$A:$C,3,FALSE)+VLOOKUP("흰",레벨요소!$A:$C,3,FALSE)+VLOOKUP("노",레벨요소!$A:$C,3,FALSE)+VLOOKUP("초",레벨요소!$A:$C,3,FALSE)+VLOOKUP("빨",레벨요소!$A:$C,3,FALSE)+VLOOKUP("파",레벨요소!$A:$C,3,FALSE)) / 6 * 0.4 + 3 * 0.2</f>
        <v>3.8000000000000003</v>
      </c>
    </row>
    <row r="16" spans="1:4" x14ac:dyDescent="0.3">
      <c r="A16" s="6"/>
      <c r="B16" s="7"/>
      <c r="C16" s="7"/>
    </row>
  </sheetData>
  <mergeCells count="5">
    <mergeCell ref="A7:D7"/>
    <mergeCell ref="A1:D1"/>
    <mergeCell ref="A2:D2"/>
    <mergeCell ref="A4:D4"/>
    <mergeCell ref="A5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1" sqref="A17:C21"/>
    </sheetView>
  </sheetViews>
  <sheetFormatPr defaultRowHeight="16.5" x14ac:dyDescent="0.3"/>
  <cols>
    <col min="1" max="1" width="13.625" customWidth="1"/>
    <col min="2" max="2" width="24.375" customWidth="1"/>
    <col min="3" max="3" width="30.75" customWidth="1"/>
  </cols>
  <sheetData>
    <row r="1" spans="1:7" x14ac:dyDescent="0.3">
      <c r="A1" s="11" t="s">
        <v>0</v>
      </c>
      <c r="B1" s="11"/>
      <c r="C1" s="11"/>
    </row>
    <row r="2" spans="1:7" x14ac:dyDescent="0.3">
      <c r="A2" s="8" t="s">
        <v>1</v>
      </c>
      <c r="B2" s="9"/>
      <c r="C2" s="10"/>
    </row>
    <row r="3" spans="1:7" x14ac:dyDescent="0.3">
      <c r="A3" s="34" t="s">
        <v>20</v>
      </c>
      <c r="B3" s="35"/>
      <c r="C3" s="36"/>
    </row>
    <row r="4" spans="1:7" x14ac:dyDescent="0.3">
      <c r="A4" s="34"/>
      <c r="B4" s="35"/>
      <c r="C4" s="35"/>
      <c r="D4" s="1"/>
    </row>
    <row r="5" spans="1:7" x14ac:dyDescent="0.3">
      <c r="A5" s="8" t="s">
        <v>4</v>
      </c>
      <c r="B5" s="9"/>
      <c r="C5" s="10"/>
    </row>
    <row r="6" spans="1:7" x14ac:dyDescent="0.3">
      <c r="A6" s="34" t="s">
        <v>18</v>
      </c>
      <c r="B6" s="35"/>
      <c r="C6" s="36"/>
    </row>
    <row r="7" spans="1:7" x14ac:dyDescent="0.3">
      <c r="A7" s="12"/>
      <c r="B7" s="12"/>
      <c r="C7" s="34"/>
      <c r="D7" s="1"/>
      <c r="G7" s="1"/>
    </row>
    <row r="8" spans="1:7" x14ac:dyDescent="0.3">
      <c r="A8" s="8" t="s">
        <v>2</v>
      </c>
      <c r="B8" s="9"/>
      <c r="C8" s="10"/>
    </row>
    <row r="9" spans="1:7" x14ac:dyDescent="0.3">
      <c r="A9" s="3" t="s">
        <v>15</v>
      </c>
      <c r="B9" s="3" t="s">
        <v>16</v>
      </c>
      <c r="C9" s="3" t="s">
        <v>25</v>
      </c>
    </row>
    <row r="10" spans="1:7" x14ac:dyDescent="0.3">
      <c r="A10" s="2" t="s">
        <v>6</v>
      </c>
      <c r="B10" s="2" t="s">
        <v>7</v>
      </c>
      <c r="C10" s="2">
        <v>1</v>
      </c>
    </row>
    <row r="11" spans="1:7" x14ac:dyDescent="0.3">
      <c r="A11" s="2" t="s">
        <v>8</v>
      </c>
      <c r="B11" s="2" t="s">
        <v>9</v>
      </c>
      <c r="C11" s="2">
        <v>1</v>
      </c>
    </row>
    <row r="12" spans="1:7" x14ac:dyDescent="0.3">
      <c r="A12" s="2" t="s">
        <v>10</v>
      </c>
      <c r="B12" s="2" t="s">
        <v>54</v>
      </c>
      <c r="C12" s="2">
        <v>2</v>
      </c>
    </row>
    <row r="13" spans="1:7" x14ac:dyDescent="0.3">
      <c r="A13" s="2" t="s">
        <v>11</v>
      </c>
      <c r="B13" s="2" t="s">
        <v>12</v>
      </c>
      <c r="C13" s="2">
        <v>2</v>
      </c>
    </row>
    <row r="14" spans="1:7" x14ac:dyDescent="0.3">
      <c r="A14" s="2" t="s">
        <v>13</v>
      </c>
      <c r="B14" s="2" t="s">
        <v>55</v>
      </c>
      <c r="C14" s="2">
        <v>3</v>
      </c>
    </row>
    <row r="15" spans="1:7" x14ac:dyDescent="0.3">
      <c r="A15" s="2" t="s">
        <v>14</v>
      </c>
      <c r="B15" s="2" t="s">
        <v>56</v>
      </c>
      <c r="C15" s="2">
        <v>3</v>
      </c>
    </row>
  </sheetData>
  <mergeCells count="8">
    <mergeCell ref="A6:C6"/>
    <mergeCell ref="A1:C1"/>
    <mergeCell ref="A2:C2"/>
    <mergeCell ref="A3:C3"/>
    <mergeCell ref="A4:C4"/>
    <mergeCell ref="A5:C5"/>
    <mergeCell ref="A7:C7"/>
    <mergeCell ref="A8:C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F28" sqref="F28"/>
    </sheetView>
  </sheetViews>
  <sheetFormatPr defaultRowHeight="16.5" x14ac:dyDescent="0.3"/>
  <cols>
    <col min="3" max="3" width="43.75" customWidth="1"/>
  </cols>
  <sheetData>
    <row r="1" spans="1:3" x14ac:dyDescent="0.3">
      <c r="A1" s="11" t="s">
        <v>31</v>
      </c>
      <c r="B1" s="11"/>
      <c r="C1" s="11"/>
    </row>
    <row r="2" spans="1:3" x14ac:dyDescent="0.3">
      <c r="A2" s="13" t="s">
        <v>48</v>
      </c>
      <c r="B2" s="14"/>
      <c r="C2" s="15"/>
    </row>
    <row r="3" spans="1:3" x14ac:dyDescent="0.3">
      <c r="A3" s="16" t="s">
        <v>32</v>
      </c>
      <c r="B3" s="17"/>
      <c r="C3" s="18"/>
    </row>
    <row r="4" spans="1:3" x14ac:dyDescent="0.3">
      <c r="A4" s="19" t="s">
        <v>41</v>
      </c>
      <c r="B4" s="20"/>
      <c r="C4" s="21"/>
    </row>
    <row r="5" spans="1:3" x14ac:dyDescent="0.3">
      <c r="A5" s="22" t="s">
        <v>49</v>
      </c>
      <c r="B5" s="23"/>
      <c r="C5" s="24"/>
    </row>
    <row r="6" spans="1:3" x14ac:dyDescent="0.3">
      <c r="A6" s="16" t="s">
        <v>33</v>
      </c>
      <c r="B6" s="17"/>
      <c r="C6" s="18"/>
    </row>
    <row r="7" spans="1:3" x14ac:dyDescent="0.3">
      <c r="A7" s="25" t="s">
        <v>35</v>
      </c>
      <c r="B7" s="26"/>
      <c r="C7" s="27"/>
    </row>
    <row r="8" spans="1:3" x14ac:dyDescent="0.3">
      <c r="A8" s="25" t="s">
        <v>53</v>
      </c>
      <c r="B8" s="26"/>
      <c r="C8" s="27"/>
    </row>
    <row r="9" spans="1:3" x14ac:dyDescent="0.3">
      <c r="A9" s="20" t="s">
        <v>40</v>
      </c>
      <c r="B9" s="20"/>
      <c r="C9" s="21"/>
    </row>
    <row r="10" spans="1:3" x14ac:dyDescent="0.3">
      <c r="A10" s="28" t="s">
        <v>50</v>
      </c>
      <c r="B10" s="29"/>
      <c r="C10" s="30"/>
    </row>
    <row r="11" spans="1:3" x14ac:dyDescent="0.3">
      <c r="A11" s="16" t="s">
        <v>34</v>
      </c>
      <c r="B11" s="17"/>
      <c r="C11" s="18"/>
    </row>
    <row r="12" spans="1:3" x14ac:dyDescent="0.3">
      <c r="A12" s="25" t="s">
        <v>36</v>
      </c>
      <c r="B12" s="26"/>
      <c r="C12" s="27"/>
    </row>
    <row r="13" spans="1:3" x14ac:dyDescent="0.3">
      <c r="A13" s="25" t="s">
        <v>39</v>
      </c>
      <c r="B13" s="26"/>
      <c r="C13" s="27"/>
    </row>
    <row r="14" spans="1:3" x14ac:dyDescent="0.3">
      <c r="A14" s="19" t="s">
        <v>37</v>
      </c>
      <c r="B14" s="20"/>
      <c r="C14" s="21"/>
    </row>
    <row r="15" spans="1:3" x14ac:dyDescent="0.3">
      <c r="A15" s="31" t="s">
        <v>51</v>
      </c>
      <c r="B15" s="32"/>
      <c r="C15" s="33"/>
    </row>
    <row r="16" spans="1:3" x14ac:dyDescent="0.3">
      <c r="A16" s="25" t="s">
        <v>38</v>
      </c>
      <c r="B16" s="26"/>
      <c r="C16" s="27"/>
    </row>
    <row r="17" spans="1:3" x14ac:dyDescent="0.3">
      <c r="A17" s="25" t="s">
        <v>36</v>
      </c>
      <c r="B17" s="26"/>
      <c r="C17" s="27"/>
    </row>
    <row r="18" spans="1:3" x14ac:dyDescent="0.3">
      <c r="A18" s="25" t="s">
        <v>42</v>
      </c>
      <c r="B18" s="26"/>
      <c r="C18" s="27"/>
    </row>
    <row r="19" spans="1:3" x14ac:dyDescent="0.3">
      <c r="A19" s="25" t="s">
        <v>43</v>
      </c>
      <c r="B19" s="26"/>
      <c r="C19" s="27"/>
    </row>
    <row r="20" spans="1:3" x14ac:dyDescent="0.3">
      <c r="A20" s="19" t="s">
        <v>44</v>
      </c>
      <c r="B20" s="20"/>
      <c r="C20" s="21"/>
    </row>
    <row r="21" spans="1:3" x14ac:dyDescent="0.3">
      <c r="A21" s="31" t="s">
        <v>46</v>
      </c>
      <c r="B21" s="32"/>
      <c r="C21" s="33"/>
    </row>
    <row r="22" spans="1:3" x14ac:dyDescent="0.3">
      <c r="A22" s="25" t="s">
        <v>45</v>
      </c>
      <c r="B22" s="26"/>
      <c r="C22" s="27"/>
    </row>
    <row r="23" spans="1:3" x14ac:dyDescent="0.3">
      <c r="A23" s="19" t="s">
        <v>52</v>
      </c>
      <c r="B23" s="20"/>
      <c r="C23" s="21"/>
    </row>
    <row r="25" spans="1:3" x14ac:dyDescent="0.3">
      <c r="A25" s="11" t="s">
        <v>3</v>
      </c>
      <c r="B25" s="11"/>
      <c r="C25" s="11"/>
    </row>
    <row r="26" spans="1:3" x14ac:dyDescent="0.3">
      <c r="A26" s="31" t="s">
        <v>27</v>
      </c>
      <c r="B26" s="32"/>
      <c r="C26" s="33"/>
    </row>
    <row r="27" spans="1:3" x14ac:dyDescent="0.3">
      <c r="A27" s="38" t="s">
        <v>28</v>
      </c>
      <c r="B27" s="38"/>
      <c r="C27" s="38"/>
    </row>
    <row r="28" spans="1:3" x14ac:dyDescent="0.3">
      <c r="A28" s="38" t="s">
        <v>30</v>
      </c>
      <c r="B28" s="38"/>
      <c r="C28" s="38"/>
    </row>
    <row r="29" spans="1:3" x14ac:dyDescent="0.3">
      <c r="A29" s="37" t="s">
        <v>29</v>
      </c>
      <c r="B29" s="37"/>
      <c r="C29" s="37"/>
    </row>
  </sheetData>
  <mergeCells count="28">
    <mergeCell ref="A1:C1"/>
    <mergeCell ref="A2:C2"/>
    <mergeCell ref="A3:C3"/>
    <mergeCell ref="A4:C4"/>
    <mergeCell ref="A5:C5"/>
    <mergeCell ref="A29:C29"/>
    <mergeCell ref="A26:C26"/>
    <mergeCell ref="A25:C25"/>
    <mergeCell ref="A27:C27"/>
    <mergeCell ref="A28:C28"/>
    <mergeCell ref="A16:C16"/>
    <mergeCell ref="A6:C6"/>
    <mergeCell ref="A7:C7"/>
    <mergeCell ref="A10:C10"/>
    <mergeCell ref="A11:C11"/>
    <mergeCell ref="A12:C12"/>
    <mergeCell ref="A8:C8"/>
    <mergeCell ref="A9:C9"/>
    <mergeCell ref="A15:C15"/>
    <mergeCell ref="A21:C21"/>
    <mergeCell ref="A22:C22"/>
    <mergeCell ref="A23:C23"/>
    <mergeCell ref="A13:C13"/>
    <mergeCell ref="A14:C14"/>
    <mergeCell ref="A20:C20"/>
    <mergeCell ref="A19:C19"/>
    <mergeCell ref="A18:C18"/>
    <mergeCell ref="A17:C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퍼즐 난이도</vt:lpstr>
      <vt:lpstr>레벨요소</vt:lpstr>
      <vt:lpstr>가이드문서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2020-12-05T01:46:14Z</dcterms:created>
  <dcterms:modified xsi:type="dcterms:W3CDTF">2020-12-12T01:06:18Z</dcterms:modified>
</cp:coreProperties>
</file>