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0" yWindow="0" windowWidth="28800" windowHeight="12285"/>
  </bookViews>
  <sheets>
    <sheet name="레벨요소" sheetId="2" r:id="rId1"/>
    <sheet name="플레이어" sheetId="1" r:id="rId2"/>
    <sheet name="적" sheetId="3" r:id="rId3"/>
    <sheet name="기타" sheetId="4" r:id="rId4"/>
    <sheet name="레벨디자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 l="1"/>
  <c r="F9" i="5"/>
  <c r="F10" i="5"/>
  <c r="F11" i="5"/>
  <c r="F7" i="5"/>
  <c r="E8" i="5"/>
  <c r="E9" i="5"/>
  <c r="E10" i="5"/>
  <c r="E11" i="5"/>
  <c r="E7" i="5"/>
  <c r="D8" i="5"/>
  <c r="D9" i="5"/>
  <c r="D10" i="5"/>
  <c r="D11" i="5"/>
  <c r="D7" i="5"/>
  <c r="B8" i="5"/>
  <c r="C8" i="5"/>
  <c r="B9" i="5"/>
  <c r="C9" i="5"/>
  <c r="B10" i="5"/>
  <c r="C10" i="5"/>
  <c r="B11" i="5"/>
  <c r="C11" i="5"/>
  <c r="C7" i="5"/>
  <c r="B7" i="5"/>
  <c r="D3" i="5"/>
  <c r="E3" i="5"/>
  <c r="A11" i="5"/>
  <c r="A10" i="5"/>
  <c r="A9" i="5"/>
  <c r="A8" i="5"/>
  <c r="A7" i="5"/>
  <c r="A3" i="5"/>
  <c r="B3" i="5"/>
</calcChain>
</file>

<file path=xl/sharedStrings.xml><?xml version="1.0" encoding="utf-8"?>
<sst xmlns="http://schemas.openxmlformats.org/spreadsheetml/2006/main" count="50" uniqueCount="30">
  <si>
    <t>레벨요소 분석</t>
    <phoneticPr fontId="2" type="noConversion"/>
  </si>
  <si>
    <t>플레이어</t>
    <phoneticPr fontId="2" type="noConversion"/>
  </si>
  <si>
    <t>체력</t>
    <phoneticPr fontId="2" type="noConversion"/>
  </si>
  <si>
    <t>이동속도</t>
    <phoneticPr fontId="2" type="noConversion"/>
  </si>
  <si>
    <t>추가 라이프</t>
    <phoneticPr fontId="2" type="noConversion"/>
  </si>
  <si>
    <t>총알 최대 개수</t>
    <phoneticPr fontId="2" type="noConversion"/>
  </si>
  <si>
    <t>적</t>
    <phoneticPr fontId="2" type="noConversion"/>
  </si>
  <si>
    <t>최대 체력</t>
    <phoneticPr fontId="2" type="noConversion"/>
  </si>
  <si>
    <t>공격 횟수</t>
    <phoneticPr fontId="2" type="noConversion"/>
  </si>
  <si>
    <t>라운드 당 적의 수</t>
    <phoneticPr fontId="2" type="noConversion"/>
  </si>
  <si>
    <t>기타</t>
    <phoneticPr fontId="2" type="noConversion"/>
  </si>
  <si>
    <t>보호벽의 체력</t>
    <phoneticPr fontId="2" type="noConversion"/>
  </si>
  <si>
    <t>플레이어 설정</t>
    <phoneticPr fontId="2" type="noConversion"/>
  </si>
  <si>
    <t>추가 라이프 수</t>
    <phoneticPr fontId="2" type="noConversion"/>
  </si>
  <si>
    <t>총알 최대 수</t>
  </si>
  <si>
    <t>총알 최대 수</t>
    <phoneticPr fontId="2" type="noConversion"/>
  </si>
  <si>
    <t>적 설정</t>
    <phoneticPr fontId="2" type="noConversion"/>
  </si>
  <si>
    <t>종류</t>
    <phoneticPr fontId="2" type="noConversion"/>
  </si>
  <si>
    <t>라운드 당 수</t>
  </si>
  <si>
    <t>라운드 당 수</t>
    <phoneticPr fontId="2" type="noConversion"/>
  </si>
  <si>
    <t>점수</t>
    <phoneticPr fontId="2" type="noConversion"/>
  </si>
  <si>
    <t>별</t>
    <phoneticPr fontId="2" type="noConversion"/>
  </si>
  <si>
    <t>우주선</t>
    <phoneticPr fontId="2" type="noConversion"/>
  </si>
  <si>
    <t>벌레</t>
    <phoneticPr fontId="2" type="noConversion"/>
  </si>
  <si>
    <t>연속공격횟수</t>
    <phoneticPr fontId="2" type="noConversion"/>
  </si>
  <si>
    <t>비행접시</t>
    <phoneticPr fontId="2" type="noConversion"/>
  </si>
  <si>
    <t>위성</t>
    <phoneticPr fontId="2" type="noConversion"/>
  </si>
  <si>
    <t>기타 설정</t>
    <phoneticPr fontId="2" type="noConversion"/>
  </si>
  <si>
    <t>보호벽 체력</t>
    <phoneticPr fontId="2" type="noConversion"/>
  </si>
  <si>
    <t>라운드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</si>
</sst>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B1"/>
    </sheetView>
  </sheetViews>
  <sheetFormatPr defaultRowHeight="16.5"/>
  <cols>
    <col min="2" max="2" width="31.125" bestFit="1" customWidth="1"/>
  </cols>
  <sheetData>
    <row r="1" spans="1:3">
      <c r="A1" s="11" t="s">
        <v>0</v>
      </c>
      <c r="B1" s="12"/>
      <c r="C1" s="7"/>
    </row>
    <row r="3" spans="1:3">
      <c r="A3" s="10" t="s">
        <v>1</v>
      </c>
      <c r="B3" s="1" t="s">
        <v>4</v>
      </c>
      <c r="C3" s="2"/>
    </row>
    <row r="4" spans="1:3">
      <c r="A4" s="10"/>
      <c r="B4" s="1" t="s">
        <v>5</v>
      </c>
      <c r="C4" s="2"/>
    </row>
    <row r="5" spans="1:3">
      <c r="A5" s="5"/>
      <c r="B5" s="6"/>
      <c r="C5" s="2"/>
    </row>
    <row r="6" spans="1:3">
      <c r="A6" s="10" t="s">
        <v>6</v>
      </c>
      <c r="B6" s="1" t="s">
        <v>7</v>
      </c>
    </row>
    <row r="7" spans="1:3">
      <c r="A7" s="10"/>
      <c r="B7" s="4" t="s">
        <v>8</v>
      </c>
    </row>
    <row r="8" spans="1:3">
      <c r="A8" s="10"/>
      <c r="B8" s="4" t="s">
        <v>5</v>
      </c>
    </row>
    <row r="9" spans="1:3">
      <c r="A9" s="10"/>
      <c r="B9" s="4" t="s">
        <v>3</v>
      </c>
    </row>
    <row r="10" spans="1:3">
      <c r="A10" s="10"/>
      <c r="B10" s="4" t="s">
        <v>9</v>
      </c>
    </row>
    <row r="12" spans="1:3">
      <c r="A12" s="3" t="s">
        <v>10</v>
      </c>
      <c r="B12" s="4" t="s">
        <v>11</v>
      </c>
    </row>
  </sheetData>
  <mergeCells count="3">
    <mergeCell ref="A3:A4"/>
    <mergeCell ref="A6:A10"/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5" sqref="E25"/>
    </sheetView>
  </sheetViews>
  <sheetFormatPr defaultRowHeight="16.5"/>
  <cols>
    <col min="1" max="1" width="15.625" customWidth="1"/>
  </cols>
  <sheetData>
    <row r="1" spans="1:2">
      <c r="A1" s="10" t="s">
        <v>12</v>
      </c>
      <c r="B1" s="10"/>
    </row>
    <row r="2" spans="1:2">
      <c r="A2" s="3" t="s">
        <v>13</v>
      </c>
      <c r="B2" s="1">
        <v>3</v>
      </c>
    </row>
    <row r="3" spans="1:2">
      <c r="A3" s="3" t="s">
        <v>15</v>
      </c>
      <c r="B3" s="1">
        <v>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2"/>
    </sheetView>
  </sheetViews>
  <sheetFormatPr defaultRowHeight="16.5"/>
  <cols>
    <col min="1" max="1" width="15.875" customWidth="1"/>
  </cols>
  <sheetData>
    <row r="1" spans="1:3">
      <c r="A1" s="10" t="s">
        <v>16</v>
      </c>
      <c r="B1" s="10"/>
      <c r="C1" s="10"/>
    </row>
    <row r="2" spans="1:3">
      <c r="A2" s="3" t="s">
        <v>24</v>
      </c>
      <c r="B2" s="13">
        <v>1</v>
      </c>
      <c r="C2" s="14"/>
    </row>
    <row r="3" spans="1:3">
      <c r="A3" s="3" t="s">
        <v>5</v>
      </c>
      <c r="B3" s="13">
        <v>2</v>
      </c>
      <c r="C3" s="14"/>
    </row>
    <row r="4" spans="1:3">
      <c r="A4" s="3" t="s">
        <v>3</v>
      </c>
      <c r="B4" s="13">
        <v>10</v>
      </c>
      <c r="C4" s="14"/>
    </row>
    <row r="5" spans="1:3">
      <c r="A5" s="2"/>
      <c r="B5" s="2"/>
      <c r="C5" s="2"/>
    </row>
    <row r="6" spans="1:3">
      <c r="A6" s="3" t="s">
        <v>17</v>
      </c>
      <c r="B6" s="3" t="s">
        <v>20</v>
      </c>
      <c r="C6" s="3" t="s">
        <v>2</v>
      </c>
    </row>
    <row r="7" spans="1:3">
      <c r="A7" s="3" t="s">
        <v>21</v>
      </c>
      <c r="B7" s="1">
        <v>10</v>
      </c>
      <c r="C7" s="1">
        <v>1</v>
      </c>
    </row>
    <row r="8" spans="1:3">
      <c r="A8" s="3" t="s">
        <v>22</v>
      </c>
      <c r="B8" s="1">
        <v>20</v>
      </c>
      <c r="C8" s="1">
        <v>1</v>
      </c>
    </row>
    <row r="9" spans="1:3">
      <c r="A9" s="3" t="s">
        <v>25</v>
      </c>
      <c r="B9" s="1">
        <v>30</v>
      </c>
      <c r="C9" s="1">
        <v>2</v>
      </c>
    </row>
    <row r="10" spans="1:3">
      <c r="A10" s="3" t="s">
        <v>23</v>
      </c>
      <c r="B10" s="1">
        <v>40</v>
      </c>
      <c r="C10" s="1">
        <v>3</v>
      </c>
    </row>
    <row r="11" spans="1:3">
      <c r="A11" s="3" t="s">
        <v>26</v>
      </c>
      <c r="B11" s="1">
        <v>50</v>
      </c>
      <c r="C11" s="1">
        <v>4</v>
      </c>
    </row>
  </sheetData>
  <mergeCells count="4">
    <mergeCell ref="A1:C1"/>
    <mergeCell ref="B4:C4"/>
    <mergeCell ref="B3:C3"/>
    <mergeCell ref="B2:C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9" sqref="G9"/>
    </sheetView>
  </sheetViews>
  <sheetFormatPr defaultRowHeight="16.5"/>
  <cols>
    <col min="1" max="1" width="14.625" customWidth="1"/>
  </cols>
  <sheetData>
    <row r="1" spans="1:3">
      <c r="A1" s="10" t="s">
        <v>27</v>
      </c>
      <c r="B1" s="10"/>
    </row>
    <row r="2" spans="1:3">
      <c r="A2" s="3" t="s">
        <v>28</v>
      </c>
      <c r="B2" s="1">
        <v>3</v>
      </c>
    </row>
    <row r="3" spans="1:3">
      <c r="A3" s="3" t="s">
        <v>19</v>
      </c>
      <c r="B3" s="1">
        <v>10</v>
      </c>
      <c r="C3" s="8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K11" sqref="K11"/>
    </sheetView>
  </sheetViews>
  <sheetFormatPr defaultRowHeight="16.5"/>
  <cols>
    <col min="1" max="1" width="14.125" customWidth="1"/>
    <col min="2" max="2" width="16.25" customWidth="1"/>
    <col min="4" max="4" width="17.125" customWidth="1"/>
    <col min="5" max="5" width="14.5" customWidth="1"/>
  </cols>
  <sheetData>
    <row r="1" spans="1:17">
      <c r="A1" s="10" t="s">
        <v>1</v>
      </c>
      <c r="B1" s="10"/>
      <c r="C1" s="2"/>
      <c r="D1" s="10" t="s">
        <v>27</v>
      </c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13</v>
      </c>
      <c r="B2" s="3" t="s">
        <v>14</v>
      </c>
      <c r="C2" s="2"/>
      <c r="D2" s="3" t="s">
        <v>28</v>
      </c>
      <c r="E2" s="3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>
        <f>VLOOKUP(A2,플레이어!$A$2:$B$3,2,FALSE)</f>
        <v>3</v>
      </c>
      <c r="B3" s="1">
        <f>VLOOKUP(B2,플레이어!$A$2:$B$3,2,FALSE)</f>
        <v>2</v>
      </c>
      <c r="C3" s="2"/>
      <c r="D3" s="1">
        <f>VLOOKUP(D2,기타!$A$2:$B$3,2,FALSE)</f>
        <v>3</v>
      </c>
      <c r="E3" s="1">
        <f>VLOOKUP(E2,기타!$A$2:$B$3,2,FALSE)</f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0" t="s">
        <v>6</v>
      </c>
      <c r="B5" s="10"/>
      <c r="C5" s="10"/>
      <c r="D5" s="10"/>
      <c r="E5" s="10"/>
      <c r="F5" s="10"/>
      <c r="G5" s="6"/>
      <c r="H5" s="3" t="s">
        <v>17</v>
      </c>
      <c r="I5" s="2"/>
      <c r="J5" s="3" t="s">
        <v>29</v>
      </c>
      <c r="K5" s="2"/>
      <c r="L5" s="2"/>
      <c r="M5" s="2"/>
      <c r="N5" s="2"/>
      <c r="O5" s="2"/>
      <c r="P5" s="2"/>
      <c r="Q5" s="2"/>
    </row>
    <row r="6" spans="1:17">
      <c r="A6" s="3" t="s">
        <v>17</v>
      </c>
      <c r="B6" s="3" t="s">
        <v>20</v>
      </c>
      <c r="C6" s="3" t="s">
        <v>2</v>
      </c>
      <c r="D6" s="3" t="s">
        <v>24</v>
      </c>
      <c r="E6" s="3" t="s">
        <v>5</v>
      </c>
      <c r="F6" s="3" t="s">
        <v>3</v>
      </c>
      <c r="G6" s="6"/>
      <c r="H6" s="4" t="s">
        <v>21</v>
      </c>
      <c r="I6" s="2"/>
      <c r="J6" s="1">
        <v>1</v>
      </c>
      <c r="K6" s="2"/>
      <c r="L6" s="2"/>
      <c r="M6" s="2"/>
      <c r="N6" s="2"/>
      <c r="O6" s="2"/>
      <c r="P6" s="2"/>
      <c r="Q6" s="2"/>
    </row>
    <row r="7" spans="1:17">
      <c r="A7" s="1" t="str">
        <f>H6</f>
        <v>별</v>
      </c>
      <c r="B7" s="1">
        <f>VLOOKUP($A7,적!$A$7:$C$11,2,FALSE)</f>
        <v>10</v>
      </c>
      <c r="C7" s="1">
        <f>VLOOKUP($A7,적!$A$7:$C$11,3,FALSE)</f>
        <v>1</v>
      </c>
      <c r="D7" s="1">
        <f>VLOOKUP($D$6,적!$A$2:$C$4,2,FALSE) + $J$6</f>
        <v>2</v>
      </c>
      <c r="E7" s="1">
        <f>VLOOKUP($E$6,적!$A$2:$C$4,2,FALSE)</f>
        <v>2</v>
      </c>
      <c r="F7" s="1">
        <f>VLOOKUP($F$6,적!$A$2:$C$4,2,FALSE)</f>
        <v>10</v>
      </c>
      <c r="G7" s="9"/>
      <c r="H7" s="1" t="s">
        <v>22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1" t="str">
        <f>H7</f>
        <v>우주선</v>
      </c>
      <c r="B8" s="1">
        <f>VLOOKUP($A8,적!$A$7:$C$11,2,FALSE)</f>
        <v>20</v>
      </c>
      <c r="C8" s="1">
        <f>VLOOKUP($A8,적!$A$7:$C$11,3,FALSE)</f>
        <v>1</v>
      </c>
      <c r="D8" s="1">
        <f>VLOOKUP($D$6,적!$A$2:$C$4,2,FALSE) + $J$6</f>
        <v>2</v>
      </c>
      <c r="E8" s="1">
        <f>VLOOKUP($E$6,적!$A$2:$C$4,2,FALSE)</f>
        <v>2</v>
      </c>
      <c r="F8" s="1">
        <f>VLOOKUP($F$6,적!$A$2:$C$4,2,FALSE)</f>
        <v>10</v>
      </c>
      <c r="G8" s="9"/>
      <c r="H8" s="1" t="s">
        <v>25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1" t="str">
        <f>H8</f>
        <v>비행접시</v>
      </c>
      <c r="B9" s="1">
        <f>VLOOKUP($A9,적!$A$7:$C$11,2,FALSE)</f>
        <v>30</v>
      </c>
      <c r="C9" s="1">
        <f>VLOOKUP($A9,적!$A$7:$C$11,3,FALSE)</f>
        <v>2</v>
      </c>
      <c r="D9" s="1">
        <f>VLOOKUP($D$6,적!$A$2:$C$4,2,FALSE) + $J$6</f>
        <v>2</v>
      </c>
      <c r="E9" s="1">
        <f>VLOOKUP($E$6,적!$A$2:$C$4,2,FALSE)</f>
        <v>2</v>
      </c>
      <c r="F9" s="1">
        <f>VLOOKUP($F$6,적!$A$2:$C$4,2,FALSE)</f>
        <v>10</v>
      </c>
      <c r="G9" s="9"/>
      <c r="H9" s="1" t="s">
        <v>23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" t="str">
        <f>H9</f>
        <v>벌레</v>
      </c>
      <c r="B10" s="1">
        <f>VLOOKUP($A10,적!$A$7:$C$11,2,FALSE)</f>
        <v>40</v>
      </c>
      <c r="C10" s="1">
        <f>VLOOKUP($A10,적!$A$7:$C$11,3,FALSE)</f>
        <v>3</v>
      </c>
      <c r="D10" s="1">
        <f>VLOOKUP($D$6,적!$A$2:$C$4,2,FALSE) + $J$6</f>
        <v>2</v>
      </c>
      <c r="E10" s="1">
        <f>VLOOKUP($E$6,적!$A$2:$C$4,2,FALSE)</f>
        <v>2</v>
      </c>
      <c r="F10" s="1">
        <f>VLOOKUP($F$6,적!$A$2:$C$4,2,FALSE)</f>
        <v>10</v>
      </c>
      <c r="G10" s="9"/>
      <c r="H10" s="1" t="s">
        <v>26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1" t="str">
        <f>H10</f>
        <v>위성</v>
      </c>
      <c r="B11" s="1">
        <f>VLOOKUP($A11,적!$A$7:$C$11,2,FALSE)</f>
        <v>50</v>
      </c>
      <c r="C11" s="1">
        <f>VLOOKUP($A11,적!$A$7:$C$11,3,FALSE)</f>
        <v>4</v>
      </c>
      <c r="D11" s="1">
        <f>VLOOKUP($D$6,적!$A$2:$C$4,2,FALSE) + $J$6</f>
        <v>2</v>
      </c>
      <c r="E11" s="1">
        <f>VLOOKUP($E$6,적!$A$2:$C$4,2,FALSE)</f>
        <v>2</v>
      </c>
      <c r="F11" s="1">
        <f>VLOOKUP($F$6,적!$A$2:$C$4,2,FALSE)</f>
        <v>10</v>
      </c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3">
    <mergeCell ref="A1:B1"/>
    <mergeCell ref="A5:F5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레벨요소</vt:lpstr>
      <vt:lpstr>플레이어</vt:lpstr>
      <vt:lpstr>적</vt:lpstr>
      <vt:lpstr>기타</vt:lpstr>
      <vt:lpstr>레벨디자인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2021-01-23T07:48:05Z</dcterms:created>
  <dcterms:modified xsi:type="dcterms:W3CDTF">2021-01-23T08:32:35Z</dcterms:modified>
</cp:coreProperties>
</file>