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\work\00. 기획 수업\과제\2021 과제들\"/>
    </mc:Choice>
  </mc:AlternateContent>
  <bookViews>
    <workbookView xWindow="-105" yWindow="-105" windowWidth="23250" windowHeight="12570" activeTab="6"/>
  </bookViews>
  <sheets>
    <sheet name="레벨요소" sheetId="1" r:id="rId1"/>
    <sheet name="플레이어" sheetId="2" r:id="rId2"/>
    <sheet name="아이템" sheetId="3" r:id="rId3"/>
    <sheet name="몬스터" sheetId="4" r:id="rId4"/>
    <sheet name="던전" sheetId="7" r:id="rId5"/>
    <sheet name="레이아웃" sheetId="5" r:id="rId6"/>
    <sheet name="게임 및 툴 개발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7" l="1"/>
  <c r="K7" i="7"/>
  <c r="K9" i="7"/>
  <c r="L9" i="7"/>
  <c r="J9" i="7"/>
  <c r="L8" i="7"/>
  <c r="K8" i="7"/>
  <c r="J8" i="7"/>
  <c r="H8" i="7"/>
  <c r="I8" i="7"/>
  <c r="H9" i="7"/>
  <c r="I9" i="7"/>
  <c r="G9" i="7"/>
  <c r="G8" i="7"/>
  <c r="B8" i="7"/>
  <c r="C8" i="7" s="1"/>
  <c r="B9" i="7"/>
  <c r="C9" i="7" s="1"/>
  <c r="E9" i="7"/>
  <c r="F9" i="7"/>
  <c r="F8" i="7"/>
  <c r="I7" i="7"/>
  <c r="H7" i="7"/>
  <c r="G7" i="7"/>
  <c r="B7" i="7"/>
  <c r="E7" i="7" s="1"/>
  <c r="F7" i="7"/>
  <c r="C3" i="7"/>
  <c r="B3" i="7"/>
  <c r="A3" i="7"/>
  <c r="E8" i="7" l="1"/>
  <c r="D8" i="7"/>
  <c r="D9" i="7"/>
  <c r="C7" i="7"/>
  <c r="D7" i="7"/>
</calcChain>
</file>

<file path=xl/sharedStrings.xml><?xml version="1.0" encoding="utf-8"?>
<sst xmlns="http://schemas.openxmlformats.org/spreadsheetml/2006/main" count="110" uniqueCount="83">
  <si>
    <t>플레이어</t>
    <phoneticPr fontId="1" type="noConversion"/>
  </si>
  <si>
    <t>체력</t>
    <phoneticPr fontId="1" type="noConversion"/>
  </si>
  <si>
    <t>이동속도</t>
    <phoneticPr fontId="1" type="noConversion"/>
  </si>
  <si>
    <t>체력</t>
    <phoneticPr fontId="1" type="noConversion"/>
  </si>
  <si>
    <t>이동속도</t>
    <phoneticPr fontId="1" type="noConversion"/>
  </si>
  <si>
    <t>아이템</t>
    <phoneticPr fontId="1" type="noConversion"/>
  </si>
  <si>
    <t>몬스터</t>
    <phoneticPr fontId="1" type="noConversion"/>
  </si>
  <si>
    <t>체력</t>
    <phoneticPr fontId="1" type="noConversion"/>
  </si>
  <si>
    <t>이동속도</t>
    <phoneticPr fontId="1" type="noConversion"/>
  </si>
  <si>
    <t>공격력</t>
    <phoneticPr fontId="1" type="noConversion"/>
  </si>
  <si>
    <t>범위</t>
    <phoneticPr fontId="1" type="noConversion"/>
  </si>
  <si>
    <t>던전</t>
    <phoneticPr fontId="1" type="noConversion"/>
  </si>
  <si>
    <t>스테이지 수</t>
    <phoneticPr fontId="1" type="noConversion"/>
  </si>
  <si>
    <t>무기</t>
    <phoneticPr fontId="1" type="noConversion"/>
  </si>
  <si>
    <t>공격력</t>
    <phoneticPr fontId="1" type="noConversion"/>
  </si>
  <si>
    <t>범위</t>
    <phoneticPr fontId="1" type="noConversion"/>
  </si>
  <si>
    <t>포션</t>
    <phoneticPr fontId="1" type="noConversion"/>
  </si>
  <si>
    <t>회복량</t>
    <phoneticPr fontId="1" type="noConversion"/>
  </si>
  <si>
    <t>버프 종류</t>
    <phoneticPr fontId="1" type="noConversion"/>
  </si>
  <si>
    <t>레벨요소 분석</t>
    <phoneticPr fontId="1" type="noConversion"/>
  </si>
  <si>
    <t>종류</t>
    <phoneticPr fontId="1" type="noConversion"/>
  </si>
  <si>
    <t>종류</t>
    <phoneticPr fontId="1" type="noConversion"/>
  </si>
  <si>
    <t>다음 스테이지 때 무기 소지 여부</t>
    <phoneticPr fontId="1" type="noConversion"/>
  </si>
  <si>
    <t>체력</t>
    <phoneticPr fontId="1" type="noConversion"/>
  </si>
  <si>
    <t>플레이어 설정</t>
    <phoneticPr fontId="1" type="noConversion"/>
  </si>
  <si>
    <t>무기 설정</t>
    <phoneticPr fontId="1" type="noConversion"/>
  </si>
  <si>
    <t>공격력</t>
    <phoneticPr fontId="1" type="noConversion"/>
  </si>
  <si>
    <t>범위</t>
    <phoneticPr fontId="1" type="noConversion"/>
  </si>
  <si>
    <t>이름</t>
    <phoneticPr fontId="1" type="noConversion"/>
  </si>
  <si>
    <t>검</t>
    <phoneticPr fontId="1" type="noConversion"/>
  </si>
  <si>
    <t>활</t>
    <phoneticPr fontId="1" type="noConversion"/>
  </si>
  <si>
    <t>메이스</t>
    <phoneticPr fontId="1" type="noConversion"/>
  </si>
  <si>
    <t>배틀엑스</t>
    <phoneticPr fontId="1" type="noConversion"/>
  </si>
  <si>
    <t>파랑포션</t>
    <phoneticPr fontId="1" type="noConversion"/>
  </si>
  <si>
    <t>빨강포션</t>
    <phoneticPr fontId="1" type="noConversion"/>
  </si>
  <si>
    <t>이름</t>
    <phoneticPr fontId="1" type="noConversion"/>
  </si>
  <si>
    <t>버프</t>
    <phoneticPr fontId="1" type="noConversion"/>
  </si>
  <si>
    <t>체력회복</t>
    <phoneticPr fontId="1" type="noConversion"/>
  </si>
  <si>
    <t>증가량</t>
    <phoneticPr fontId="1" type="noConversion"/>
  </si>
  <si>
    <t>등장 아이템</t>
    <phoneticPr fontId="1" type="noConversion"/>
  </si>
  <si>
    <t>등장 몬스터</t>
    <phoneticPr fontId="1" type="noConversion"/>
  </si>
  <si>
    <t>몬스터</t>
    <phoneticPr fontId="1" type="noConversion"/>
  </si>
  <si>
    <t>이름</t>
    <phoneticPr fontId="1" type="noConversion"/>
  </si>
  <si>
    <t>이동속도</t>
    <phoneticPr fontId="1" type="noConversion"/>
  </si>
  <si>
    <t>공격력</t>
    <phoneticPr fontId="1" type="noConversion"/>
  </si>
  <si>
    <t>체력회복</t>
    <phoneticPr fontId="1" type="noConversion"/>
  </si>
  <si>
    <t>방패</t>
    <phoneticPr fontId="1" type="noConversion"/>
  </si>
  <si>
    <t>박쥐</t>
    <phoneticPr fontId="1" type="noConversion"/>
  </si>
  <si>
    <t>유령</t>
    <phoneticPr fontId="1" type="noConversion"/>
  </si>
  <si>
    <t>구울</t>
    <phoneticPr fontId="1" type="noConversion"/>
  </si>
  <si>
    <t>마법사</t>
    <phoneticPr fontId="1" type="noConversion"/>
  </si>
  <si>
    <t>스테이지</t>
    <phoneticPr fontId="1" type="noConversion"/>
  </si>
  <si>
    <t>등장 몬스터</t>
    <phoneticPr fontId="1" type="noConversion"/>
  </si>
  <si>
    <t>던전</t>
    <phoneticPr fontId="1" type="noConversion"/>
  </si>
  <si>
    <t>플레이어</t>
    <phoneticPr fontId="1" type="noConversion"/>
  </si>
  <si>
    <t>체력</t>
    <phoneticPr fontId="1" type="noConversion"/>
  </si>
  <si>
    <t>다음 던전 무기 소지</t>
    <phoneticPr fontId="1" type="noConversion"/>
  </si>
  <si>
    <t>공격력</t>
    <phoneticPr fontId="1" type="noConversion"/>
  </si>
  <si>
    <t>범위</t>
    <phoneticPr fontId="1" type="noConversion"/>
  </si>
  <si>
    <t>효과</t>
    <phoneticPr fontId="1" type="noConversion"/>
  </si>
  <si>
    <t>X</t>
    <phoneticPr fontId="1" type="noConversion"/>
  </si>
  <si>
    <t>등장 무기</t>
    <phoneticPr fontId="1" type="noConversion"/>
  </si>
  <si>
    <t>등장 포션</t>
    <phoneticPr fontId="1" type="noConversion"/>
  </si>
  <si>
    <t>던전 정보 초기화 버튼</t>
    <phoneticPr fontId="1" type="noConversion"/>
  </si>
  <si>
    <t>플레이 버튼</t>
    <phoneticPr fontId="1" type="noConversion"/>
  </si>
  <si>
    <t>[ 툴 추가 사항]</t>
    <phoneticPr fontId="1" type="noConversion"/>
  </si>
  <si>
    <t>구현</t>
    <phoneticPr fontId="1" type="noConversion"/>
  </si>
  <si>
    <t>이동 및 공격</t>
    <phoneticPr fontId="1" type="noConversion"/>
  </si>
  <si>
    <t>플레이어</t>
    <phoneticPr fontId="1" type="noConversion"/>
  </si>
  <si>
    <t>체력, 이동속도, 공격 변경 적용</t>
    <phoneticPr fontId="1" type="noConversion"/>
  </si>
  <si>
    <t>체력, 이동 속도 변경 적용</t>
    <phoneticPr fontId="1" type="noConversion"/>
  </si>
  <si>
    <t>공격력, 범위 변경 적용</t>
    <phoneticPr fontId="1" type="noConversion"/>
  </si>
  <si>
    <t>임시로 몬스터 1마리만 구현</t>
    <phoneticPr fontId="1" type="noConversion"/>
  </si>
  <si>
    <t>미구현</t>
    <phoneticPr fontId="1" type="noConversion"/>
  </si>
  <si>
    <t>아이템</t>
    <phoneticPr fontId="1" type="noConversion"/>
  </si>
  <si>
    <t>플레이어</t>
    <phoneticPr fontId="1" type="noConversion"/>
  </si>
  <si>
    <t>아이템 상호작용(획득, 회복 등)</t>
    <phoneticPr fontId="1" type="noConversion"/>
  </si>
  <si>
    <t>여러 아이템 추가, 플레이어와의 상호작용</t>
    <phoneticPr fontId="1" type="noConversion"/>
  </si>
  <si>
    <t>여러 몬스터 추가, 공격 및 공격범위 처리</t>
    <phoneticPr fontId="1" type="noConversion"/>
  </si>
  <si>
    <t>던전</t>
    <phoneticPr fontId="1" type="noConversion"/>
  </si>
  <si>
    <t>스테이지 처리</t>
    <phoneticPr fontId="1" type="noConversion"/>
  </si>
  <si>
    <t>플레이 및 리셋 버튼</t>
    <phoneticPr fontId="1" type="noConversion"/>
  </si>
  <si>
    <t>The Quest 게임 및 툴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</si>
</sst>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390572</xdr:colOff>
      <xdr:row>19</xdr:row>
      <xdr:rowOff>181556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84652" cy="4163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18</xdr:col>
      <xdr:colOff>392470</xdr:colOff>
      <xdr:row>21</xdr:row>
      <xdr:rowOff>581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25"/>
          <a:ext cx="13937020" cy="4163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1"/>
    </sheetView>
  </sheetViews>
  <sheetFormatPr defaultRowHeight="16.5" x14ac:dyDescent="0.3"/>
  <cols>
    <col min="2" max="2" width="29.625" customWidth="1"/>
  </cols>
  <sheetData>
    <row r="1" spans="1:3" x14ac:dyDescent="0.3">
      <c r="A1" s="7" t="s">
        <v>19</v>
      </c>
      <c r="B1" s="7"/>
      <c r="C1" s="7"/>
    </row>
    <row r="3" spans="1:3" x14ac:dyDescent="0.3">
      <c r="A3" s="7" t="s">
        <v>0</v>
      </c>
      <c r="B3" s="2" t="s">
        <v>3</v>
      </c>
      <c r="C3" s="1"/>
    </row>
    <row r="4" spans="1:3" x14ac:dyDescent="0.3">
      <c r="A4" s="7"/>
      <c r="B4" s="2" t="s">
        <v>4</v>
      </c>
      <c r="C4" s="1"/>
    </row>
    <row r="5" spans="1:3" x14ac:dyDescent="0.3">
      <c r="A5" s="7"/>
      <c r="B5" s="2" t="s">
        <v>22</v>
      </c>
      <c r="C5" s="1"/>
    </row>
    <row r="6" spans="1:3" x14ac:dyDescent="0.3">
      <c r="A6" s="1"/>
      <c r="B6" s="1"/>
      <c r="C6" s="1"/>
    </row>
    <row r="7" spans="1:3" x14ac:dyDescent="0.3">
      <c r="A7" s="7" t="s">
        <v>5</v>
      </c>
      <c r="B7" s="11" t="s">
        <v>13</v>
      </c>
      <c r="C7" s="2" t="s">
        <v>21</v>
      </c>
    </row>
    <row r="8" spans="1:3" x14ac:dyDescent="0.3">
      <c r="A8" s="7"/>
      <c r="B8" s="11"/>
      <c r="C8" s="2" t="s">
        <v>14</v>
      </c>
    </row>
    <row r="9" spans="1:3" x14ac:dyDescent="0.3">
      <c r="A9" s="7"/>
      <c r="B9" s="11"/>
      <c r="C9" s="2" t="s">
        <v>15</v>
      </c>
    </row>
    <row r="10" spans="1:3" x14ac:dyDescent="0.3">
      <c r="A10" s="7"/>
      <c r="B10" s="11" t="s">
        <v>16</v>
      </c>
      <c r="C10" s="2" t="s">
        <v>20</v>
      </c>
    </row>
    <row r="11" spans="1:3" x14ac:dyDescent="0.3">
      <c r="A11" s="7"/>
      <c r="B11" s="11"/>
      <c r="C11" s="2" t="s">
        <v>17</v>
      </c>
    </row>
    <row r="12" spans="1:3" x14ac:dyDescent="0.3">
      <c r="A12" s="7"/>
      <c r="B12" s="11"/>
      <c r="C12" s="2" t="s">
        <v>18</v>
      </c>
    </row>
    <row r="13" spans="1:3" x14ac:dyDescent="0.3">
      <c r="A13" s="1"/>
      <c r="B13" s="1"/>
      <c r="C13" s="1"/>
    </row>
    <row r="14" spans="1:3" x14ac:dyDescent="0.3">
      <c r="A14" s="8" t="s">
        <v>6</v>
      </c>
      <c r="B14" s="2" t="s">
        <v>20</v>
      </c>
      <c r="C14" s="1"/>
    </row>
    <row r="15" spans="1:3" x14ac:dyDescent="0.3">
      <c r="A15" s="9"/>
      <c r="B15" s="2" t="s">
        <v>7</v>
      </c>
      <c r="C15" s="1"/>
    </row>
    <row r="16" spans="1:3" x14ac:dyDescent="0.3">
      <c r="A16" s="9"/>
      <c r="B16" s="2" t="s">
        <v>8</v>
      </c>
      <c r="C16" s="1"/>
    </row>
    <row r="17" spans="1:3" x14ac:dyDescent="0.3">
      <c r="A17" s="9"/>
      <c r="B17" s="2" t="s">
        <v>9</v>
      </c>
      <c r="C17" s="1"/>
    </row>
    <row r="18" spans="1:3" x14ac:dyDescent="0.3">
      <c r="A18" s="10"/>
      <c r="B18" s="2" t="s">
        <v>10</v>
      </c>
      <c r="C18" s="1"/>
    </row>
    <row r="19" spans="1:3" x14ac:dyDescent="0.3">
      <c r="A19" s="1"/>
      <c r="B19" s="1"/>
      <c r="C19" s="1"/>
    </row>
    <row r="20" spans="1:3" x14ac:dyDescent="0.3">
      <c r="A20" s="7" t="s">
        <v>11</v>
      </c>
      <c r="B20" s="2" t="s">
        <v>12</v>
      </c>
      <c r="C20" s="1"/>
    </row>
    <row r="21" spans="1:3" x14ac:dyDescent="0.3">
      <c r="A21" s="7"/>
      <c r="B21" s="2" t="s">
        <v>40</v>
      </c>
      <c r="C21" s="1"/>
    </row>
    <row r="22" spans="1:3" x14ac:dyDescent="0.3">
      <c r="A22" s="7"/>
      <c r="B22" s="2" t="s">
        <v>39</v>
      </c>
      <c r="C22" s="1"/>
    </row>
  </sheetData>
  <mergeCells count="7">
    <mergeCell ref="A20:A22"/>
    <mergeCell ref="A1:C1"/>
    <mergeCell ref="A14:A18"/>
    <mergeCell ref="B10:B12"/>
    <mergeCell ref="B7:B9"/>
    <mergeCell ref="A7:A12"/>
    <mergeCell ref="A3:A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6.5" x14ac:dyDescent="0.3"/>
  <cols>
    <col min="1" max="1" width="19.25" bestFit="1" customWidth="1"/>
  </cols>
  <sheetData>
    <row r="1" spans="1:2" x14ac:dyDescent="0.3">
      <c r="A1" s="7" t="s">
        <v>24</v>
      </c>
      <c r="B1" s="7"/>
    </row>
    <row r="2" spans="1:2" x14ac:dyDescent="0.3">
      <c r="A2" s="4" t="s">
        <v>23</v>
      </c>
      <c r="B2" s="2">
        <v>10</v>
      </c>
    </row>
    <row r="3" spans="1:2" x14ac:dyDescent="0.3">
      <c r="A3" s="4" t="s">
        <v>4</v>
      </c>
      <c r="B3" s="2">
        <v>10</v>
      </c>
    </row>
    <row r="4" spans="1:2" x14ac:dyDescent="0.3">
      <c r="A4" s="4" t="s">
        <v>56</v>
      </c>
      <c r="B4" s="2" t="s">
        <v>60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6.5" x14ac:dyDescent="0.3"/>
  <cols>
    <col min="2" max="2" width="13" bestFit="1" customWidth="1"/>
  </cols>
  <sheetData>
    <row r="1" spans="1:3" x14ac:dyDescent="0.3">
      <c r="A1" s="7" t="s">
        <v>25</v>
      </c>
      <c r="B1" s="7"/>
      <c r="C1" s="7"/>
    </row>
    <row r="2" spans="1:3" x14ac:dyDescent="0.3">
      <c r="A2" s="4" t="s">
        <v>28</v>
      </c>
      <c r="B2" s="4" t="s">
        <v>26</v>
      </c>
      <c r="C2" s="4" t="s">
        <v>27</v>
      </c>
    </row>
    <row r="3" spans="1:3" x14ac:dyDescent="0.3">
      <c r="A3" s="2" t="s">
        <v>29</v>
      </c>
      <c r="B3" s="2">
        <v>1</v>
      </c>
      <c r="C3" s="2">
        <v>1</v>
      </c>
    </row>
    <row r="4" spans="1:3" x14ac:dyDescent="0.3">
      <c r="A4" s="2" t="s">
        <v>30</v>
      </c>
      <c r="B4" s="2">
        <v>1</v>
      </c>
      <c r="C4" s="2">
        <v>3</v>
      </c>
    </row>
    <row r="5" spans="1:3" x14ac:dyDescent="0.3">
      <c r="A5" s="2" t="s">
        <v>31</v>
      </c>
      <c r="B5" s="2">
        <v>3</v>
      </c>
      <c r="C5" s="2">
        <v>1</v>
      </c>
    </row>
    <row r="6" spans="1:3" x14ac:dyDescent="0.3">
      <c r="A6" s="2" t="s">
        <v>32</v>
      </c>
      <c r="B6" s="2">
        <v>2</v>
      </c>
      <c r="C6" s="2">
        <v>2</v>
      </c>
    </row>
    <row r="7" spans="1:3" x14ac:dyDescent="0.3">
      <c r="A7" s="2" t="s">
        <v>46</v>
      </c>
      <c r="B7" s="2">
        <v>1</v>
      </c>
      <c r="C7" s="2">
        <v>1</v>
      </c>
    </row>
    <row r="9" spans="1:3" x14ac:dyDescent="0.3">
      <c r="A9" s="7" t="s">
        <v>16</v>
      </c>
      <c r="B9" s="7"/>
      <c r="C9" s="7"/>
    </row>
    <row r="10" spans="1:3" x14ac:dyDescent="0.3">
      <c r="A10" s="4" t="s">
        <v>35</v>
      </c>
      <c r="B10" s="4" t="s">
        <v>36</v>
      </c>
      <c r="C10" s="4" t="s">
        <v>38</v>
      </c>
    </row>
    <row r="11" spans="1:3" x14ac:dyDescent="0.3">
      <c r="A11" s="5" t="s">
        <v>33</v>
      </c>
      <c r="B11" s="2" t="s">
        <v>45</v>
      </c>
      <c r="C11" s="2">
        <v>1</v>
      </c>
    </row>
    <row r="12" spans="1:3" x14ac:dyDescent="0.3">
      <c r="A12" s="5" t="s">
        <v>34</v>
      </c>
      <c r="B12" s="2" t="s">
        <v>37</v>
      </c>
      <c r="C12" s="2">
        <v>5</v>
      </c>
    </row>
  </sheetData>
  <mergeCells count="2">
    <mergeCell ref="A1:C1"/>
    <mergeCell ref="A9:C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21" sqref="F21"/>
    </sheetView>
  </sheetViews>
  <sheetFormatPr defaultRowHeight="16.5" x14ac:dyDescent="0.3"/>
  <sheetData>
    <row r="1" spans="1:5" x14ac:dyDescent="0.3">
      <c r="A1" s="7" t="s">
        <v>41</v>
      </c>
      <c r="B1" s="7"/>
      <c r="C1" s="7"/>
      <c r="D1" s="7"/>
      <c r="E1" s="7"/>
    </row>
    <row r="2" spans="1:5" x14ac:dyDescent="0.3">
      <c r="A2" s="4" t="s">
        <v>42</v>
      </c>
      <c r="B2" s="4" t="s">
        <v>23</v>
      </c>
      <c r="C2" s="4" t="s">
        <v>43</v>
      </c>
      <c r="D2" s="4" t="s">
        <v>44</v>
      </c>
      <c r="E2" s="4" t="s">
        <v>15</v>
      </c>
    </row>
    <row r="3" spans="1:5" x14ac:dyDescent="0.3">
      <c r="A3" s="2" t="s">
        <v>47</v>
      </c>
      <c r="B3" s="2">
        <v>6</v>
      </c>
      <c r="C3" s="2">
        <v>1</v>
      </c>
      <c r="D3" s="2">
        <v>1</v>
      </c>
      <c r="E3" s="2">
        <v>1</v>
      </c>
    </row>
    <row r="4" spans="1:5" x14ac:dyDescent="0.3">
      <c r="A4" s="2" t="s">
        <v>48</v>
      </c>
      <c r="B4" s="2">
        <v>8</v>
      </c>
      <c r="C4" s="2">
        <v>1</v>
      </c>
      <c r="D4" s="2">
        <v>2</v>
      </c>
      <c r="E4" s="2">
        <v>2</v>
      </c>
    </row>
    <row r="5" spans="1:5" x14ac:dyDescent="0.3">
      <c r="A5" s="2" t="s">
        <v>49</v>
      </c>
      <c r="B5" s="2">
        <v>10</v>
      </c>
      <c r="C5" s="2">
        <v>2</v>
      </c>
      <c r="D5" s="2">
        <v>2</v>
      </c>
      <c r="E5" s="2">
        <v>2</v>
      </c>
    </row>
    <row r="6" spans="1:5" x14ac:dyDescent="0.3">
      <c r="A6" s="2" t="s">
        <v>50</v>
      </c>
      <c r="B6" s="2">
        <v>15</v>
      </c>
      <c r="C6" s="2">
        <v>3</v>
      </c>
      <c r="D6" s="2">
        <v>3</v>
      </c>
      <c r="E6" s="2">
        <v>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C1"/>
    </sheetView>
  </sheetViews>
  <sheetFormatPr defaultRowHeight="16.5" x14ac:dyDescent="0.3"/>
  <cols>
    <col min="1" max="2" width="11.625" style="1" bestFit="1" customWidth="1"/>
    <col min="3" max="3" width="19.25" style="1" customWidth="1"/>
    <col min="7" max="7" width="11.625" bestFit="1" customWidth="1"/>
    <col min="10" max="10" width="11.125" bestFit="1" customWidth="1"/>
  </cols>
  <sheetData>
    <row r="1" spans="1:19" x14ac:dyDescent="0.3">
      <c r="A1" s="7" t="s">
        <v>54</v>
      </c>
      <c r="B1" s="7"/>
      <c r="C1" s="7"/>
    </row>
    <row r="2" spans="1:19" x14ac:dyDescent="0.3">
      <c r="A2" s="4" t="s">
        <v>55</v>
      </c>
      <c r="B2" s="4" t="s">
        <v>4</v>
      </c>
      <c r="C2" s="4" t="s">
        <v>56</v>
      </c>
    </row>
    <row r="3" spans="1:19" x14ac:dyDescent="0.3">
      <c r="A3" s="2">
        <f>VLOOKUP(A2,플레이어!$A$2:$C$4,2,FALSE)</f>
        <v>10</v>
      </c>
      <c r="B3" s="2">
        <f>VLOOKUP(B2,플레이어!$A$2:$C$4,2,FALSE)</f>
        <v>10</v>
      </c>
      <c r="C3" s="2" t="str">
        <f>VLOOKUP(C2,플레이어!$A$2:$C$4,2,FALSE)</f>
        <v>X</v>
      </c>
    </row>
    <row r="4" spans="1:19" x14ac:dyDescent="0.3">
      <c r="M4" s="1"/>
      <c r="N4" s="1"/>
      <c r="O4" s="1"/>
      <c r="P4" s="1"/>
      <c r="Q4" s="1"/>
      <c r="R4" s="1"/>
      <c r="S4" s="1"/>
    </row>
    <row r="5" spans="1:19" x14ac:dyDescent="0.3">
      <c r="A5" s="7" t="s">
        <v>53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"/>
      <c r="N5" s="4" t="s">
        <v>6</v>
      </c>
      <c r="O5" s="4" t="s">
        <v>16</v>
      </c>
      <c r="P5" s="4" t="s">
        <v>5</v>
      </c>
      <c r="Q5" s="1"/>
      <c r="R5" s="1"/>
      <c r="S5" s="1"/>
    </row>
    <row r="6" spans="1:19" x14ac:dyDescent="0.3">
      <c r="A6" s="4" t="s">
        <v>51</v>
      </c>
      <c r="B6" s="4" t="s">
        <v>52</v>
      </c>
      <c r="C6" s="4" t="s">
        <v>1</v>
      </c>
      <c r="D6" s="4" t="s">
        <v>2</v>
      </c>
      <c r="E6" s="4" t="s">
        <v>57</v>
      </c>
      <c r="F6" s="4" t="s">
        <v>58</v>
      </c>
      <c r="G6" s="4" t="s">
        <v>61</v>
      </c>
      <c r="H6" s="4" t="s">
        <v>9</v>
      </c>
      <c r="I6" s="4" t="s">
        <v>10</v>
      </c>
      <c r="J6" s="4" t="s">
        <v>62</v>
      </c>
      <c r="K6" s="4" t="s">
        <v>59</v>
      </c>
      <c r="L6" s="4" t="s">
        <v>17</v>
      </c>
      <c r="M6" s="1"/>
      <c r="N6" s="5" t="s">
        <v>47</v>
      </c>
      <c r="O6" s="5" t="s">
        <v>33</v>
      </c>
      <c r="P6" s="3" t="s">
        <v>29</v>
      </c>
      <c r="Q6" s="1"/>
      <c r="R6" s="1"/>
      <c r="S6" s="1"/>
    </row>
    <row r="7" spans="1:19" x14ac:dyDescent="0.3">
      <c r="A7" s="3">
        <v>1</v>
      </c>
      <c r="B7" s="3" t="str">
        <f>N6</f>
        <v>박쥐</v>
      </c>
      <c r="C7" s="3">
        <f>VLOOKUP($B7,몬스터!$A$2:$E$6,2,FALSE)</f>
        <v>6</v>
      </c>
      <c r="D7" s="3">
        <f>VLOOKUP($B7,몬스터!$A$2:$E$6,3,FALSE)</f>
        <v>1</v>
      </c>
      <c r="E7" s="3">
        <f>VLOOKUP($B7,몬스터!$A$2:$E$6,4,FALSE)</f>
        <v>1</v>
      </c>
      <c r="F7" s="3">
        <f>VLOOKUP($B7,몬스터!$A$2:$E$6,5,FALSE)</f>
        <v>1</v>
      </c>
      <c r="G7" s="3" t="str">
        <f>P6</f>
        <v>검</v>
      </c>
      <c r="H7" s="3">
        <f>VLOOKUP($G7,아이템!$A$2:$C$7,2,FALSE)</f>
        <v>1</v>
      </c>
      <c r="I7" s="3">
        <f>VLOOKUP($G7,아이템!$A$2:$C$7,3,FALSE)</f>
        <v>1</v>
      </c>
      <c r="J7" s="3"/>
      <c r="K7" s="3" t="e">
        <f>VLOOKUP($J7,아이템!$A$10:$C$12,2,FALSE)</f>
        <v>#N/A</v>
      </c>
      <c r="L7" s="3" t="e">
        <f>VLOOKUP($J7,아이템!$A$10:$C$12,3,FALSE)</f>
        <v>#N/A</v>
      </c>
      <c r="M7" s="1"/>
      <c r="N7" s="3" t="s">
        <v>48</v>
      </c>
      <c r="O7" s="3" t="s">
        <v>34</v>
      </c>
      <c r="P7" s="3" t="s">
        <v>30</v>
      </c>
      <c r="Q7" s="1"/>
      <c r="R7" s="1"/>
      <c r="S7" s="1"/>
    </row>
    <row r="8" spans="1:19" x14ac:dyDescent="0.3">
      <c r="A8" s="3">
        <v>2</v>
      </c>
      <c r="B8" s="3" t="str">
        <f>N7</f>
        <v>유령</v>
      </c>
      <c r="C8" s="3">
        <f>VLOOKUP($B8,몬스터!$A$2:$E$6,2,FALSE)</f>
        <v>8</v>
      </c>
      <c r="D8" s="3">
        <f>VLOOKUP($B8,몬스터!$A$2:$E$6,3,FALSE)</f>
        <v>1</v>
      </c>
      <c r="E8" s="3">
        <f>VLOOKUP($B8,몬스터!$A$2:$E$6,4,FALSE)</f>
        <v>2</v>
      </c>
      <c r="F8" s="3">
        <f>VLOOKUP($B8,몬스터!$A$2:$E$6,5,FALSE)</f>
        <v>2</v>
      </c>
      <c r="G8" s="3" t="str">
        <f>P7</f>
        <v>활</v>
      </c>
      <c r="H8" s="3">
        <f>VLOOKUP($G8,아이템!$A$2:$C$7,2,FALSE)</f>
        <v>1</v>
      </c>
      <c r="I8" s="3">
        <f>VLOOKUP($G8,아이템!$A$2:$C$7,3,FALSE)</f>
        <v>3</v>
      </c>
      <c r="J8" s="3" t="str">
        <f>O6</f>
        <v>파랑포션</v>
      </c>
      <c r="K8" s="3" t="str">
        <f>VLOOKUP($J8,아이템!$A$10:$C$12,2,FALSE)</f>
        <v>체력회복</v>
      </c>
      <c r="L8" s="3">
        <f>VLOOKUP($J8,아이템!$A$10:$C$12,3,FALSE)</f>
        <v>1</v>
      </c>
      <c r="M8" s="1"/>
      <c r="N8" s="3" t="s">
        <v>49</v>
      </c>
      <c r="O8" s="1"/>
      <c r="P8" s="3" t="s">
        <v>31</v>
      </c>
      <c r="Q8" s="1"/>
      <c r="R8" s="1"/>
      <c r="S8" s="1"/>
    </row>
    <row r="9" spans="1:19" x14ac:dyDescent="0.3">
      <c r="A9" s="3">
        <v>3</v>
      </c>
      <c r="B9" s="3" t="str">
        <f>N8</f>
        <v>구울</v>
      </c>
      <c r="C9" s="3">
        <f>VLOOKUP($B9,몬스터!$A$2:$E$6,2,FALSE)</f>
        <v>10</v>
      </c>
      <c r="D9" s="3">
        <f>VLOOKUP($B9,몬스터!$A$2:$E$6,3,FALSE)</f>
        <v>2</v>
      </c>
      <c r="E9" s="3">
        <f>VLOOKUP($B9,몬스터!$A$2:$E$6,4,FALSE)</f>
        <v>2</v>
      </c>
      <c r="F9" s="3">
        <f>VLOOKUP($B9,몬스터!$A$2:$E$6,5,FALSE)</f>
        <v>2</v>
      </c>
      <c r="G9" s="3" t="str">
        <f>P8</f>
        <v>메이스</v>
      </c>
      <c r="H9" s="3">
        <f>VLOOKUP($G9,아이템!$A$2:$C$7,2,FALSE)</f>
        <v>3</v>
      </c>
      <c r="I9" s="3">
        <f>VLOOKUP($G9,아이템!$A$2:$C$7,3,FALSE)</f>
        <v>1</v>
      </c>
      <c r="J9" s="3" t="str">
        <f>O7</f>
        <v>빨강포션</v>
      </c>
      <c r="K9" s="3" t="str">
        <f>VLOOKUP($J9,아이템!$A$10:$C$12,2,FALSE)</f>
        <v>체력회복</v>
      </c>
      <c r="L9" s="3">
        <f>VLOOKUP($J9,아이템!$A$10:$C$12,3,FALSE)</f>
        <v>5</v>
      </c>
      <c r="M9" s="1"/>
      <c r="N9" s="3" t="s">
        <v>50</v>
      </c>
      <c r="O9" s="1"/>
      <c r="P9" s="3" t="s">
        <v>32</v>
      </c>
      <c r="Q9" s="1"/>
      <c r="R9" s="1"/>
      <c r="S9" s="1"/>
    </row>
    <row r="10" spans="1:19" x14ac:dyDescent="0.3">
      <c r="M10" s="1"/>
      <c r="N10" s="1"/>
      <c r="O10" s="1"/>
      <c r="P10" s="3" t="s">
        <v>46</v>
      </c>
      <c r="Q10" s="1"/>
      <c r="R10" s="1"/>
      <c r="S10" s="1"/>
    </row>
    <row r="11" spans="1:19" x14ac:dyDescent="0.3">
      <c r="M11" s="1"/>
      <c r="N11" s="1"/>
      <c r="O11" s="1"/>
      <c r="P11" s="1"/>
      <c r="Q11" s="1"/>
      <c r="R11" s="1"/>
      <c r="S11" s="1"/>
    </row>
    <row r="12" spans="1:19" x14ac:dyDescent="0.3">
      <c r="M12" s="1"/>
      <c r="N12" s="1"/>
      <c r="O12" s="1"/>
      <c r="P12" s="1"/>
      <c r="Q12" s="1"/>
      <c r="R12" s="1"/>
      <c r="S12" s="1"/>
    </row>
    <row r="13" spans="1:19" x14ac:dyDescent="0.3">
      <c r="M13" s="1"/>
      <c r="N13" s="1"/>
      <c r="O13" s="1"/>
      <c r="P13" s="1"/>
      <c r="Q13" s="1"/>
      <c r="R13" s="1"/>
      <c r="S13" s="1"/>
    </row>
  </sheetData>
  <mergeCells count="2">
    <mergeCell ref="A1:C1"/>
    <mergeCell ref="A5:L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4"/>
  <sheetViews>
    <sheetView workbookViewId="0">
      <selection activeCell="G22" sqref="G22"/>
    </sheetView>
  </sheetViews>
  <sheetFormatPr defaultRowHeight="16.5" x14ac:dyDescent="0.3"/>
  <cols>
    <col min="1" max="1" width="24.75" bestFit="1" customWidth="1"/>
  </cols>
  <sheetData>
    <row r="22" spans="1:1" x14ac:dyDescent="0.3">
      <c r="A22" s="4" t="s">
        <v>65</v>
      </c>
    </row>
    <row r="23" spans="1:1" x14ac:dyDescent="0.3">
      <c r="A23" s="3" t="s">
        <v>63</v>
      </c>
    </row>
    <row r="24" spans="1:1" x14ac:dyDescent="0.3">
      <c r="A24" s="3" t="s">
        <v>64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sqref="A1:S1"/>
    </sheetView>
  </sheetViews>
  <sheetFormatPr defaultRowHeight="16.5" x14ac:dyDescent="0.3"/>
  <cols>
    <col min="1" max="1" width="13.75" bestFit="1" customWidth="1"/>
    <col min="6" max="6" width="20" customWidth="1"/>
    <col min="20" max="20" width="12" customWidth="1"/>
  </cols>
  <sheetData>
    <row r="1" spans="1:20" x14ac:dyDescent="0.3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8"/>
    </row>
    <row r="23" spans="1:10" x14ac:dyDescent="0.3">
      <c r="A23" s="12" t="s">
        <v>66</v>
      </c>
      <c r="B23" s="13"/>
      <c r="C23" s="13"/>
      <c r="D23" s="14"/>
      <c r="F23" s="12" t="s">
        <v>73</v>
      </c>
      <c r="G23" s="13"/>
      <c r="H23" s="13"/>
      <c r="I23" s="13"/>
      <c r="J23" s="14"/>
    </row>
    <row r="24" spans="1:10" x14ac:dyDescent="0.3">
      <c r="A24" s="8" t="s">
        <v>68</v>
      </c>
      <c r="B24" s="15" t="s">
        <v>67</v>
      </c>
      <c r="C24" s="16"/>
      <c r="D24" s="17"/>
      <c r="F24" s="6" t="s">
        <v>75</v>
      </c>
      <c r="G24" s="15" t="s">
        <v>76</v>
      </c>
      <c r="H24" s="16"/>
      <c r="I24" s="16"/>
      <c r="J24" s="17"/>
    </row>
    <row r="25" spans="1:10" x14ac:dyDescent="0.3">
      <c r="A25" s="10"/>
      <c r="B25" s="15" t="s">
        <v>70</v>
      </c>
      <c r="C25" s="16"/>
      <c r="D25" s="17"/>
      <c r="F25" s="6" t="s">
        <v>74</v>
      </c>
      <c r="G25" s="15" t="s">
        <v>77</v>
      </c>
      <c r="H25" s="16"/>
      <c r="I25" s="16"/>
      <c r="J25" s="17"/>
    </row>
    <row r="26" spans="1:10" x14ac:dyDescent="0.3">
      <c r="A26" s="6" t="s">
        <v>5</v>
      </c>
      <c r="B26" s="15" t="s">
        <v>71</v>
      </c>
      <c r="C26" s="16"/>
      <c r="D26" s="17"/>
      <c r="F26" s="6" t="s">
        <v>6</v>
      </c>
      <c r="G26" s="15" t="s">
        <v>78</v>
      </c>
      <c r="H26" s="16"/>
      <c r="I26" s="16"/>
      <c r="J26" s="17"/>
    </row>
    <row r="27" spans="1:10" x14ac:dyDescent="0.3">
      <c r="A27" s="8" t="s">
        <v>6</v>
      </c>
      <c r="B27" s="15" t="s">
        <v>69</v>
      </c>
      <c r="C27" s="16"/>
      <c r="D27" s="17"/>
      <c r="F27" s="6" t="s">
        <v>79</v>
      </c>
      <c r="G27" s="15" t="s">
        <v>80</v>
      </c>
      <c r="H27" s="16"/>
      <c r="I27" s="16"/>
      <c r="J27" s="17"/>
    </row>
    <row r="28" spans="1:10" x14ac:dyDescent="0.3">
      <c r="A28" s="10"/>
      <c r="B28" s="15" t="s">
        <v>72</v>
      </c>
      <c r="C28" s="16"/>
      <c r="D28" s="17"/>
      <c r="F28" s="6" t="s">
        <v>81</v>
      </c>
      <c r="G28" s="15"/>
      <c r="H28" s="16"/>
      <c r="I28" s="16"/>
      <c r="J28" s="17"/>
    </row>
  </sheetData>
  <mergeCells count="15">
    <mergeCell ref="A1:S1"/>
    <mergeCell ref="F23:J23"/>
    <mergeCell ref="G24:J24"/>
    <mergeCell ref="G25:J25"/>
    <mergeCell ref="G26:J26"/>
    <mergeCell ref="G27:J27"/>
    <mergeCell ref="G28:J28"/>
    <mergeCell ref="A24:A25"/>
    <mergeCell ref="A27:A28"/>
    <mergeCell ref="B24:D24"/>
    <mergeCell ref="B25:D25"/>
    <mergeCell ref="B26:D26"/>
    <mergeCell ref="B27:D27"/>
    <mergeCell ref="B28:D28"/>
    <mergeCell ref="A23:D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레벨요소</vt:lpstr>
      <vt:lpstr>플레이어</vt:lpstr>
      <vt:lpstr>아이템</vt:lpstr>
      <vt:lpstr>몬스터</vt:lpstr>
      <vt:lpstr>던전</vt:lpstr>
      <vt:lpstr>레이아웃</vt:lpstr>
      <vt:lpstr>게임 및 툴 개발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2021-01-09T07:30:20Z</dcterms:created>
  <dcterms:modified xsi:type="dcterms:W3CDTF">2021-01-16T08:28:51Z</dcterms:modified>
</cp:coreProperties>
</file>