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ril Aurora\Documents\01 Nofima\My articles\IV - NIR vs Raman robustness\"/>
    </mc:Choice>
  </mc:AlternateContent>
  <xr:revisionPtr revIDLastSave="0" documentId="13_ncr:1_{A00EAF25-3518-49E3-BF10-35CC6FF23D63}" xr6:coauthVersionLast="47" xr6:coauthVersionMax="47" xr10:uidLastSave="{00000000-0000-0000-0000-000000000000}"/>
  <bookViews>
    <workbookView xWindow="-108" yWindow="-108" windowWidth="23256" windowHeight="12576" xr2:uid="{85633141-D24C-486A-B2F4-6EA62E3750B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4" i="1"/>
  <c r="V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" i="1"/>
  <c r="H59" i="1" l="1"/>
  <c r="P59" i="1"/>
  <c r="V59" i="1"/>
  <c r="T35" i="1"/>
  <c r="H35" i="1"/>
  <c r="P35" i="1"/>
  <c r="V35" i="1"/>
  <c r="T36" i="1"/>
  <c r="H36" i="1"/>
  <c r="P36" i="1"/>
  <c r="V36" i="1"/>
  <c r="T37" i="1"/>
  <c r="H37" i="1"/>
  <c r="P37" i="1"/>
  <c r="V37" i="1"/>
  <c r="T38" i="1"/>
  <c r="H38" i="1"/>
  <c r="P38" i="1"/>
  <c r="V38" i="1"/>
  <c r="T39" i="1"/>
  <c r="H39" i="1"/>
  <c r="P39" i="1"/>
  <c r="V39" i="1"/>
  <c r="T40" i="1"/>
  <c r="H40" i="1"/>
  <c r="P40" i="1"/>
  <c r="V40" i="1"/>
  <c r="T41" i="1"/>
  <c r="H41" i="1"/>
  <c r="P41" i="1"/>
  <c r="V41" i="1"/>
  <c r="T42" i="1"/>
  <c r="H42" i="1"/>
  <c r="P42" i="1"/>
  <c r="V42" i="1"/>
  <c r="T43" i="1"/>
  <c r="H43" i="1"/>
  <c r="P43" i="1"/>
  <c r="V43" i="1"/>
  <c r="T44" i="1"/>
  <c r="H44" i="1"/>
  <c r="P44" i="1"/>
  <c r="V44" i="1"/>
  <c r="T45" i="1"/>
  <c r="H45" i="1"/>
  <c r="P45" i="1"/>
  <c r="V45" i="1"/>
  <c r="T46" i="1"/>
  <c r="H46" i="1"/>
  <c r="P46" i="1"/>
  <c r="V46" i="1"/>
  <c r="T47" i="1"/>
  <c r="H47" i="1"/>
  <c r="P47" i="1"/>
  <c r="V47" i="1"/>
  <c r="T48" i="1"/>
  <c r="H48" i="1"/>
  <c r="P48" i="1"/>
  <c r="V48" i="1"/>
  <c r="T49" i="1"/>
  <c r="H49" i="1"/>
  <c r="P49" i="1"/>
  <c r="V49" i="1"/>
  <c r="T50" i="1"/>
  <c r="H50" i="1"/>
  <c r="P50" i="1"/>
  <c r="V50" i="1"/>
  <c r="T51" i="1"/>
  <c r="H51" i="1"/>
  <c r="P51" i="1"/>
  <c r="V51" i="1"/>
  <c r="T52" i="1"/>
  <c r="H52" i="1"/>
  <c r="P52" i="1"/>
  <c r="V52" i="1"/>
  <c r="T53" i="1"/>
  <c r="H53" i="1"/>
  <c r="P53" i="1"/>
  <c r="V53" i="1"/>
  <c r="T54" i="1"/>
  <c r="H54" i="1"/>
  <c r="P54" i="1"/>
  <c r="V54" i="1"/>
  <c r="T55" i="1"/>
  <c r="H55" i="1"/>
  <c r="P55" i="1"/>
  <c r="V55" i="1"/>
  <c r="T56" i="1"/>
  <c r="H56" i="1"/>
  <c r="P56" i="1"/>
  <c r="V56" i="1"/>
  <c r="T57" i="1"/>
  <c r="H57" i="1"/>
  <c r="P57" i="1"/>
  <c r="V57" i="1"/>
  <c r="T58" i="1"/>
  <c r="H58" i="1"/>
  <c r="P58" i="1"/>
  <c r="V58" i="1"/>
  <c r="T59" i="1"/>
  <c r="T60" i="1"/>
  <c r="H60" i="1"/>
  <c r="P60" i="1"/>
  <c r="V60" i="1"/>
  <c r="T61" i="1"/>
  <c r="H61" i="1"/>
  <c r="P61" i="1"/>
  <c r="V61" i="1"/>
  <c r="T62" i="1"/>
  <c r="H62" i="1"/>
  <c r="P62" i="1"/>
  <c r="V62" i="1"/>
  <c r="T63" i="1"/>
  <c r="H63" i="1"/>
  <c r="P63" i="1"/>
  <c r="V63" i="1"/>
  <c r="T64" i="1"/>
  <c r="H64" i="1"/>
  <c r="P64" i="1"/>
  <c r="V6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T4" i="1"/>
  <c r="V10" i="1"/>
  <c r="V18" i="1"/>
  <c r="V2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P4" i="1"/>
  <c r="P5" i="1"/>
  <c r="P6" i="1"/>
  <c r="P7" i="1"/>
  <c r="P8" i="1"/>
  <c r="P9" i="1"/>
  <c r="P10" i="1"/>
  <c r="P11" i="1"/>
  <c r="P12" i="1"/>
  <c r="P13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14" i="1"/>
  <c r="H4" i="1"/>
  <c r="H5" i="1"/>
  <c r="V5" i="1"/>
  <c r="H6" i="1"/>
  <c r="V6" i="1"/>
  <c r="H7" i="1"/>
  <c r="V7" i="1"/>
  <c r="H8" i="1"/>
  <c r="V8" i="1"/>
  <c r="H9" i="1"/>
  <c r="V9" i="1"/>
  <c r="H10" i="1"/>
  <c r="H11" i="1"/>
  <c r="V11" i="1"/>
  <c r="H12" i="1"/>
  <c r="V12" i="1"/>
  <c r="H13" i="1"/>
  <c r="V13" i="1"/>
  <c r="H15" i="1"/>
  <c r="V15" i="1"/>
  <c r="H16" i="1"/>
  <c r="V16" i="1"/>
  <c r="H17" i="1"/>
  <c r="V17" i="1"/>
  <c r="H18" i="1"/>
  <c r="H19" i="1"/>
  <c r="V19" i="1"/>
  <c r="H20" i="1"/>
  <c r="V20" i="1"/>
  <c r="H21" i="1"/>
  <c r="V21" i="1"/>
  <c r="H22" i="1"/>
  <c r="V22" i="1"/>
  <c r="H23" i="1"/>
  <c r="V23" i="1"/>
  <c r="H24" i="1"/>
  <c r="V24" i="1"/>
  <c r="H25" i="1"/>
  <c r="V25" i="1"/>
  <c r="H26" i="1"/>
  <c r="H27" i="1"/>
  <c r="V27" i="1"/>
  <c r="H28" i="1"/>
  <c r="V28" i="1"/>
  <c r="H29" i="1"/>
  <c r="V29" i="1"/>
  <c r="H30" i="1"/>
  <c r="V30" i="1"/>
  <c r="H31" i="1"/>
  <c r="V31" i="1"/>
  <c r="H32" i="1"/>
  <c r="V32" i="1"/>
  <c r="H33" i="1"/>
  <c r="V33" i="1"/>
  <c r="H14" i="1"/>
  <c r="V14" i="1"/>
  <c r="Q4" i="1"/>
  <c r="Q5" i="1"/>
  <c r="Q6" i="1"/>
  <c r="Q7" i="1"/>
  <c r="Q8" i="1"/>
  <c r="Q9" i="1"/>
  <c r="Q10" i="1"/>
  <c r="Q11" i="1"/>
  <c r="Q12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1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</calcChain>
</file>

<file path=xl/sharedStrings.xml><?xml version="1.0" encoding="utf-8"?>
<sst xmlns="http://schemas.openxmlformats.org/spreadsheetml/2006/main" count="88" uniqueCount="50">
  <si>
    <t xml:space="preserve">NIR vs Raman </t>
  </si>
  <si>
    <t xml:space="preserve">Prøve </t>
  </si>
  <si>
    <t>tom</t>
  </si>
  <si>
    <t xml:space="preserve">med prøve </t>
  </si>
  <si>
    <t xml:space="preserve">etter tørking </t>
  </si>
  <si>
    <t>fett %</t>
  </si>
  <si>
    <t xml:space="preserve">NMR </t>
  </si>
  <si>
    <t>F_fin01</t>
  </si>
  <si>
    <t>F_fin02</t>
  </si>
  <si>
    <t>F_fin03</t>
  </si>
  <si>
    <t>F_fin04</t>
  </si>
  <si>
    <t>F_fin05</t>
  </si>
  <si>
    <t>F_fin06</t>
  </si>
  <si>
    <t>F_fin07</t>
  </si>
  <si>
    <t>F_fin08</t>
  </si>
  <si>
    <t>F_fin09</t>
  </si>
  <si>
    <t>F_fin10</t>
  </si>
  <si>
    <t>F_grov01</t>
  </si>
  <si>
    <t>F_grov02</t>
  </si>
  <si>
    <t>F_grov03</t>
  </si>
  <si>
    <t>F_grov04</t>
  </si>
  <si>
    <t>F_grov05</t>
  </si>
  <si>
    <t>F_grov06</t>
  </si>
  <si>
    <t>F_grov07</t>
  </si>
  <si>
    <t>F_grov08</t>
  </si>
  <si>
    <t>F_grov09</t>
  </si>
  <si>
    <t>F_grov10</t>
  </si>
  <si>
    <t>F_hom01</t>
  </si>
  <si>
    <t>F_hom02</t>
  </si>
  <si>
    <t>F_hom03</t>
  </si>
  <si>
    <t>F_hom04</t>
  </si>
  <si>
    <t>F_hom05</t>
  </si>
  <si>
    <t>F_hom06</t>
  </si>
  <si>
    <t>F_hom07</t>
  </si>
  <si>
    <t>F_hom08</t>
  </si>
  <si>
    <t>F_hom09</t>
  </si>
  <si>
    <t>F_hom10</t>
  </si>
  <si>
    <t>vekt B</t>
  </si>
  <si>
    <t>vekt A</t>
  </si>
  <si>
    <t>vanninnhold</t>
  </si>
  <si>
    <t>vekt NMR</t>
  </si>
  <si>
    <t xml:space="preserve">fett % </t>
  </si>
  <si>
    <t>)</t>
  </si>
  <si>
    <t xml:space="preserve">fett% </t>
  </si>
  <si>
    <t xml:space="preserve">Vann % </t>
  </si>
  <si>
    <t>Plass</t>
  </si>
  <si>
    <t xml:space="preserve"> NMR - uten tørking. Oneshot metoden</t>
  </si>
  <si>
    <t>Oneshot - dried method</t>
  </si>
  <si>
    <t xml:space="preserve">Tørrstoff % </t>
  </si>
  <si>
    <t>Tørrstoff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</si>
</sst>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1964-0DCD-4A28-97A1-0A77431E9518}">
  <dimension ref="B2:V64"/>
  <sheetViews>
    <sheetView tabSelected="1" workbookViewId="0">
      <pane xSplit="4" ySplit="3" topLeftCell="I4" activePane="bottomRight" state="frozen"/>
      <selection pane="topRight" activeCell="E1" sqref="E1"/>
      <selection pane="bottomLeft" activeCell="A4" sqref="A4"/>
      <selection pane="bottomRight" activeCell="X9" sqref="X9"/>
    </sheetView>
  </sheetViews>
  <sheetFormatPr baseColWidth="10" defaultColWidth="8.88671875" defaultRowHeight="14.4" x14ac:dyDescent="0.3"/>
  <cols>
    <col min="1" max="1" width="4.77734375" customWidth="1"/>
    <col min="2" max="2" width="8.88671875" hidden="1" customWidth="1"/>
    <col min="3" max="3" width="14.44140625" hidden="1" customWidth="1"/>
    <col min="4" max="4" width="16.21875" customWidth="1"/>
    <col min="6" max="6" width="16.109375" customWidth="1"/>
    <col min="8" max="8" width="17.21875" customWidth="1"/>
    <col min="9" max="11" width="13.33203125" customWidth="1"/>
    <col min="16" max="16" width="13" customWidth="1"/>
    <col min="17" max="17" width="12.5546875" customWidth="1"/>
    <col min="19" max="19" width="12.44140625" customWidth="1"/>
    <col min="20" max="20" width="11.109375" style="2" customWidth="1"/>
    <col min="21" max="21" width="10.88671875" style="7" customWidth="1"/>
    <col min="22" max="22" width="8.88671875" style="3"/>
  </cols>
  <sheetData>
    <row r="2" spans="2:22" x14ac:dyDescent="0.3">
      <c r="B2" t="s">
        <v>0</v>
      </c>
      <c r="E2" s="6" t="s">
        <v>38</v>
      </c>
      <c r="F2" s="6"/>
      <c r="G2" s="6"/>
      <c r="J2" t="s">
        <v>6</v>
      </c>
      <c r="M2" s="6" t="s">
        <v>37</v>
      </c>
      <c r="N2" s="6"/>
      <c r="O2" s="6"/>
      <c r="R2" t="s">
        <v>6</v>
      </c>
      <c r="T2" s="2" t="s">
        <v>6</v>
      </c>
    </row>
    <row r="3" spans="2:22" x14ac:dyDescent="0.3">
      <c r="C3" t="s">
        <v>45</v>
      </c>
      <c r="D3" t="s">
        <v>1</v>
      </c>
      <c r="E3" t="s">
        <v>2</v>
      </c>
      <c r="F3" t="s">
        <v>3</v>
      </c>
      <c r="G3" t="s">
        <v>4</v>
      </c>
      <c r="H3" t="s">
        <v>39</v>
      </c>
      <c r="I3" t="s">
        <v>40</v>
      </c>
      <c r="J3" t="s">
        <v>41</v>
      </c>
      <c r="K3" t="s">
        <v>48</v>
      </c>
      <c r="M3" t="s">
        <v>2</v>
      </c>
      <c r="N3" t="s">
        <v>3</v>
      </c>
      <c r="O3" t="s">
        <v>4</v>
      </c>
      <c r="P3" t="s">
        <v>39</v>
      </c>
      <c r="Q3" t="s">
        <v>40</v>
      </c>
      <c r="R3" t="s">
        <v>5</v>
      </c>
      <c r="S3" t="s">
        <v>49</v>
      </c>
      <c r="T3" s="2" t="s">
        <v>43</v>
      </c>
      <c r="U3" s="7" t="s">
        <v>49</v>
      </c>
      <c r="V3" s="3" t="s">
        <v>44</v>
      </c>
    </row>
    <row r="4" spans="2:22" x14ac:dyDescent="0.3">
      <c r="B4" t="s">
        <v>47</v>
      </c>
      <c r="D4" t="s">
        <v>27</v>
      </c>
      <c r="E4">
        <v>2.2709999999999999</v>
      </c>
      <c r="F4">
        <v>4.7850000000000001</v>
      </c>
      <c r="G4">
        <v>2.9319999999999999</v>
      </c>
      <c r="H4" s="1">
        <f t="shared" ref="H4:H33" si="0">SUM(((F4-G4)*100)/(F4-E4))</f>
        <v>73.707239459029438</v>
      </c>
      <c r="I4">
        <f t="shared" ref="I4:I31" si="1">SUM(F4-E4)</f>
        <v>2.5140000000000002</v>
      </c>
      <c r="J4">
        <v>3.91</v>
      </c>
      <c r="K4" s="1">
        <f>100-H4</f>
        <v>26.292760540970562</v>
      </c>
      <c r="M4">
        <v>2.3820000000000001</v>
      </c>
      <c r="N4">
        <v>5.024</v>
      </c>
      <c r="O4">
        <v>3.0529999999999999</v>
      </c>
      <c r="P4" s="1">
        <f t="shared" ref="P4:P33" si="2">SUM(((N4-O4)*100)/(N4-M4))</f>
        <v>74.602573807721441</v>
      </c>
      <c r="Q4">
        <f t="shared" ref="Q4:Q33" si="3">SUM(N4-M4)</f>
        <v>2.6419999999999999</v>
      </c>
      <c r="R4">
        <v>3.89</v>
      </c>
      <c r="S4" s="1">
        <f>100-P4</f>
        <v>25.397426192278559</v>
      </c>
      <c r="T4" s="4">
        <f>AVERAGE(J4,R4)</f>
        <v>3.9000000000000004</v>
      </c>
      <c r="U4" s="8">
        <f>AVERAGE(S4,K4)</f>
        <v>25.84509336662456</v>
      </c>
      <c r="V4" s="5">
        <f>AVERAGE(H4,P4)</f>
        <v>74.154906633375447</v>
      </c>
    </row>
    <row r="5" spans="2:22" x14ac:dyDescent="0.3">
      <c r="D5" t="s">
        <v>28</v>
      </c>
      <c r="E5">
        <v>2.5430000000000001</v>
      </c>
      <c r="F5">
        <v>5.2039999999999997</v>
      </c>
      <c r="G5">
        <v>3.246</v>
      </c>
      <c r="H5" s="1">
        <f t="shared" si="0"/>
        <v>73.581360390830525</v>
      </c>
      <c r="I5">
        <f t="shared" si="1"/>
        <v>2.6609999999999996</v>
      </c>
      <c r="J5">
        <v>5.46</v>
      </c>
      <c r="K5" s="1">
        <f t="shared" ref="K5:K64" si="4">100-H5</f>
        <v>26.418639609169475</v>
      </c>
      <c r="M5">
        <v>2.4860000000000002</v>
      </c>
      <c r="N5">
        <v>5.37</v>
      </c>
      <c r="O5">
        <v>3.2639999999999998</v>
      </c>
      <c r="P5" s="1">
        <f t="shared" si="2"/>
        <v>73.023578363384203</v>
      </c>
      <c r="Q5">
        <f t="shared" si="3"/>
        <v>2.8839999999999999</v>
      </c>
      <c r="R5">
        <v>6.37</v>
      </c>
      <c r="S5" s="1">
        <f t="shared" ref="S5:S64" si="5">100-P5</f>
        <v>26.976421636615797</v>
      </c>
      <c r="T5" s="4">
        <f t="shared" ref="T5:T33" si="6">AVERAGE(J5,R5)</f>
        <v>5.915</v>
      </c>
      <c r="U5" s="8">
        <f t="shared" ref="U5:U64" si="7">AVERAGE(S5,K5)</f>
        <v>26.697530622892636</v>
      </c>
      <c r="V5" s="5">
        <f>AVERAGE(H5,P5)</f>
        <v>73.302469377107371</v>
      </c>
    </row>
    <row r="6" spans="2:22" x14ac:dyDescent="0.3">
      <c r="D6" t="s">
        <v>29</v>
      </c>
      <c r="E6">
        <v>2.6459999999999999</v>
      </c>
      <c r="F6">
        <v>5.6529999999999996</v>
      </c>
      <c r="G6">
        <v>3.496</v>
      </c>
      <c r="H6" s="1">
        <f t="shared" si="0"/>
        <v>71.732623877618877</v>
      </c>
      <c r="I6">
        <f t="shared" si="1"/>
        <v>3.0069999999999997</v>
      </c>
      <c r="J6">
        <v>7.83</v>
      </c>
      <c r="K6" s="1">
        <f t="shared" si="4"/>
        <v>28.267376122381123</v>
      </c>
      <c r="M6">
        <v>2.448</v>
      </c>
      <c r="N6">
        <v>5.27</v>
      </c>
      <c r="O6">
        <v>3.2549999999999999</v>
      </c>
      <c r="P6" s="1">
        <f t="shared" si="2"/>
        <v>71.403260099220404</v>
      </c>
      <c r="Q6">
        <f t="shared" si="3"/>
        <v>2.8219999999999996</v>
      </c>
      <c r="R6">
        <v>7.93</v>
      </c>
      <c r="S6" s="1">
        <f t="shared" si="5"/>
        <v>28.596739900779596</v>
      </c>
      <c r="T6" s="4">
        <f t="shared" si="6"/>
        <v>7.88</v>
      </c>
      <c r="U6" s="8">
        <f t="shared" si="7"/>
        <v>28.432058011580359</v>
      </c>
      <c r="V6" s="5">
        <f>AVERAGE(H6,P6)</f>
        <v>71.567941988419648</v>
      </c>
    </row>
    <row r="7" spans="2:22" x14ac:dyDescent="0.3">
      <c r="D7" t="s">
        <v>30</v>
      </c>
      <c r="E7">
        <v>2.6030000000000002</v>
      </c>
      <c r="F7">
        <v>5.45</v>
      </c>
      <c r="G7">
        <v>3.4380000000000002</v>
      </c>
      <c r="H7" s="1">
        <f t="shared" si="0"/>
        <v>70.67088162978574</v>
      </c>
      <c r="I7">
        <f t="shared" si="1"/>
        <v>2.847</v>
      </c>
      <c r="J7">
        <v>8.8699999999999992</v>
      </c>
      <c r="K7" s="1">
        <f t="shared" si="4"/>
        <v>29.32911837021426</v>
      </c>
      <c r="M7">
        <v>2.5009999999999999</v>
      </c>
      <c r="N7">
        <v>5.1390000000000002</v>
      </c>
      <c r="O7">
        <v>3.2890000000000001</v>
      </c>
      <c r="P7" s="1">
        <f t="shared" si="2"/>
        <v>70.128885519332812</v>
      </c>
      <c r="Q7">
        <f t="shared" si="3"/>
        <v>2.6380000000000003</v>
      </c>
      <c r="R7">
        <v>9.33</v>
      </c>
      <c r="S7" s="1">
        <f t="shared" si="5"/>
        <v>29.871114480667188</v>
      </c>
      <c r="T7" s="4">
        <f t="shared" si="6"/>
        <v>9.1</v>
      </c>
      <c r="U7" s="8">
        <f t="shared" si="7"/>
        <v>29.600116425440724</v>
      </c>
      <c r="V7" s="5">
        <f>AVERAGE(H7,P7)</f>
        <v>70.399883574559283</v>
      </c>
    </row>
    <row r="8" spans="2:22" x14ac:dyDescent="0.3">
      <c r="D8" t="s">
        <v>31</v>
      </c>
      <c r="E8">
        <v>2.5009999999999999</v>
      </c>
      <c r="F8">
        <v>5.2430000000000003</v>
      </c>
      <c r="G8">
        <v>3.343</v>
      </c>
      <c r="H8" s="1">
        <f t="shared" si="0"/>
        <v>69.29248723559445</v>
      </c>
      <c r="I8">
        <f t="shared" si="1"/>
        <v>2.7420000000000004</v>
      </c>
      <c r="J8">
        <v>10.14</v>
      </c>
      <c r="K8" s="1">
        <f t="shared" si="4"/>
        <v>30.70751276440555</v>
      </c>
      <c r="M8">
        <v>2.5379999999999998</v>
      </c>
      <c r="N8">
        <v>5.2030000000000003</v>
      </c>
      <c r="O8">
        <v>3.3420000000000001</v>
      </c>
      <c r="P8" s="1">
        <f t="shared" si="2"/>
        <v>69.831144465290805</v>
      </c>
      <c r="Q8">
        <f t="shared" si="3"/>
        <v>2.6650000000000005</v>
      </c>
      <c r="R8">
        <v>10.210000000000001</v>
      </c>
      <c r="S8" s="1">
        <f t="shared" si="5"/>
        <v>30.168855534709195</v>
      </c>
      <c r="T8" s="4">
        <f t="shared" si="6"/>
        <v>10.175000000000001</v>
      </c>
      <c r="U8" s="8">
        <f t="shared" si="7"/>
        <v>30.438184149557372</v>
      </c>
      <c r="V8" s="5">
        <f>AVERAGE(H8,P8)</f>
        <v>69.561815850442628</v>
      </c>
    </row>
    <row r="9" spans="2:22" x14ac:dyDescent="0.3">
      <c r="D9" t="s">
        <v>32</v>
      </c>
      <c r="E9">
        <v>2.7229999999999999</v>
      </c>
      <c r="F9">
        <v>5.5369999999999999</v>
      </c>
      <c r="G9">
        <v>3.6040000000000001</v>
      </c>
      <c r="H9" s="1">
        <f t="shared" si="0"/>
        <v>68.692253020611219</v>
      </c>
      <c r="I9">
        <f t="shared" si="1"/>
        <v>2.8140000000000001</v>
      </c>
      <c r="J9">
        <v>12.04</v>
      </c>
      <c r="K9" s="1">
        <f t="shared" si="4"/>
        <v>31.307746979388781</v>
      </c>
      <c r="M9">
        <v>2.4580000000000002</v>
      </c>
      <c r="N9">
        <v>5.1509999999999998</v>
      </c>
      <c r="O9">
        <v>3.3170000000000002</v>
      </c>
      <c r="P9" s="1">
        <f t="shared" si="2"/>
        <v>68.102487931674716</v>
      </c>
      <c r="Q9">
        <f t="shared" si="3"/>
        <v>2.6929999999999996</v>
      </c>
      <c r="R9">
        <v>12.24</v>
      </c>
      <c r="S9" s="1">
        <f t="shared" si="5"/>
        <v>31.897512068325284</v>
      </c>
      <c r="T9" s="4">
        <f t="shared" si="6"/>
        <v>12.14</v>
      </c>
      <c r="U9" s="8">
        <f t="shared" si="7"/>
        <v>31.602629523857033</v>
      </c>
      <c r="V9" s="5">
        <f>AVERAGE(H9,P9)</f>
        <v>68.397370476142967</v>
      </c>
    </row>
    <row r="10" spans="2:22" x14ac:dyDescent="0.3">
      <c r="D10" t="s">
        <v>33</v>
      </c>
      <c r="E10">
        <v>2.7269999999999999</v>
      </c>
      <c r="F10">
        <v>5.29</v>
      </c>
      <c r="G10">
        <v>3.597</v>
      </c>
      <c r="H10" s="1">
        <f t="shared" si="0"/>
        <v>66.05540382364417</v>
      </c>
      <c r="I10">
        <f t="shared" si="1"/>
        <v>2.5630000000000002</v>
      </c>
      <c r="J10">
        <v>14.07</v>
      </c>
      <c r="K10" s="1">
        <f t="shared" si="4"/>
        <v>33.94459617635583</v>
      </c>
      <c r="M10">
        <v>2.4660000000000002</v>
      </c>
      <c r="N10">
        <v>4.9580000000000002</v>
      </c>
      <c r="O10">
        <v>3.3159999999999998</v>
      </c>
      <c r="P10" s="1">
        <f t="shared" si="2"/>
        <v>65.890850722311413</v>
      </c>
      <c r="Q10">
        <f t="shared" si="3"/>
        <v>2.492</v>
      </c>
      <c r="R10">
        <v>14.29</v>
      </c>
      <c r="S10" s="1">
        <f t="shared" si="5"/>
        <v>34.109149277688587</v>
      </c>
      <c r="T10" s="4">
        <f t="shared" si="6"/>
        <v>14.18</v>
      </c>
      <c r="U10" s="8">
        <f t="shared" si="7"/>
        <v>34.026872727022209</v>
      </c>
      <c r="V10" s="5">
        <f>AVERAGE(H10,P10)</f>
        <v>65.973127272977791</v>
      </c>
    </row>
    <row r="11" spans="2:22" x14ac:dyDescent="0.3">
      <c r="D11" t="s">
        <v>34</v>
      </c>
      <c r="E11">
        <v>2.4769999999999999</v>
      </c>
      <c r="F11">
        <v>5.109</v>
      </c>
      <c r="G11">
        <v>3.3759999999999999</v>
      </c>
      <c r="H11" s="1">
        <f t="shared" si="0"/>
        <v>65.843465045592708</v>
      </c>
      <c r="I11">
        <f t="shared" si="1"/>
        <v>2.6320000000000001</v>
      </c>
      <c r="J11">
        <v>14.83</v>
      </c>
      <c r="K11" s="1">
        <f t="shared" si="4"/>
        <v>34.156534954407292</v>
      </c>
      <c r="M11">
        <v>2.823</v>
      </c>
      <c r="N11">
        <v>5.4569999999999999</v>
      </c>
      <c r="O11">
        <v>3.6840000000000002</v>
      </c>
      <c r="P11" s="1">
        <f t="shared" si="2"/>
        <v>67.312072892938488</v>
      </c>
      <c r="Q11">
        <f t="shared" si="3"/>
        <v>2.6339999999999999</v>
      </c>
      <c r="R11">
        <v>14.64</v>
      </c>
      <c r="S11" s="1">
        <f t="shared" si="5"/>
        <v>32.687927107061512</v>
      </c>
      <c r="T11" s="4">
        <f t="shared" si="6"/>
        <v>14.734999999999999</v>
      </c>
      <c r="U11" s="8">
        <f t="shared" si="7"/>
        <v>33.422231030734402</v>
      </c>
      <c r="V11" s="5">
        <f>AVERAGE(H11,P11)</f>
        <v>66.577768969265605</v>
      </c>
    </row>
    <row r="12" spans="2:22" x14ac:dyDescent="0.3">
      <c r="D12" t="s">
        <v>35</v>
      </c>
      <c r="E12">
        <v>2.6240000000000001</v>
      </c>
      <c r="F12">
        <v>5.1680000000000001</v>
      </c>
      <c r="G12">
        <v>3.5310000000000001</v>
      </c>
      <c r="H12" s="1">
        <f t="shared" si="0"/>
        <v>64.34748427672956</v>
      </c>
      <c r="I12">
        <f t="shared" si="1"/>
        <v>2.544</v>
      </c>
      <c r="J12">
        <v>16.8</v>
      </c>
      <c r="K12" s="1">
        <f t="shared" si="4"/>
        <v>35.65251572327044</v>
      </c>
      <c r="M12">
        <v>2.54</v>
      </c>
      <c r="N12">
        <v>5.2089999999999996</v>
      </c>
      <c r="O12">
        <v>3.4969999999999999</v>
      </c>
      <c r="P12" s="1">
        <f t="shared" si="2"/>
        <v>64.143874110153618</v>
      </c>
      <c r="Q12">
        <f t="shared" si="3"/>
        <v>2.6689999999999996</v>
      </c>
      <c r="R12">
        <v>17.61</v>
      </c>
      <c r="S12" s="1">
        <f t="shared" si="5"/>
        <v>35.856125889846382</v>
      </c>
      <c r="T12" s="4">
        <f t="shared" si="6"/>
        <v>17.204999999999998</v>
      </c>
      <c r="U12" s="8">
        <f t="shared" si="7"/>
        <v>35.754320806558411</v>
      </c>
      <c r="V12" s="5">
        <f>AVERAGE(H12,P12)</f>
        <v>64.245679193441589</v>
      </c>
    </row>
    <row r="13" spans="2:22" x14ac:dyDescent="0.3">
      <c r="D13" t="s">
        <v>36</v>
      </c>
      <c r="E13">
        <v>2.4550000000000001</v>
      </c>
      <c r="F13">
        <v>5.2880000000000003</v>
      </c>
      <c r="G13">
        <v>3.5470000000000002</v>
      </c>
      <c r="H13" s="1">
        <f t="shared" si="0"/>
        <v>61.454288739851748</v>
      </c>
      <c r="I13">
        <f t="shared" si="1"/>
        <v>2.8330000000000002</v>
      </c>
      <c r="J13">
        <v>20.76</v>
      </c>
      <c r="K13" s="1">
        <f t="shared" si="4"/>
        <v>38.545711260148252</v>
      </c>
      <c r="M13">
        <v>2.177</v>
      </c>
      <c r="N13">
        <v>5.1269999999999998</v>
      </c>
      <c r="O13">
        <v>3.3050000000000002</v>
      </c>
      <c r="P13" s="1">
        <f t="shared" si="2"/>
        <v>61.762711864406775</v>
      </c>
      <c r="Q13">
        <f t="shared" si="3"/>
        <v>2.9499999999999997</v>
      </c>
      <c r="R13">
        <v>20.3</v>
      </c>
      <c r="S13" s="1">
        <f t="shared" si="5"/>
        <v>38.237288135593225</v>
      </c>
      <c r="T13" s="4">
        <f t="shared" si="6"/>
        <v>20.53</v>
      </c>
      <c r="U13" s="8">
        <f t="shared" si="7"/>
        <v>38.391499697870742</v>
      </c>
      <c r="V13" s="5">
        <f>AVERAGE(H13,P13)</f>
        <v>61.608500302129258</v>
      </c>
    </row>
    <row r="14" spans="2:22" x14ac:dyDescent="0.3">
      <c r="D14" t="s">
        <v>7</v>
      </c>
      <c r="E14">
        <v>2.4569999999999999</v>
      </c>
      <c r="F14">
        <v>5.08</v>
      </c>
      <c r="G14">
        <v>3.1469999999999998</v>
      </c>
      <c r="H14" s="1">
        <f t="shared" si="0"/>
        <v>73.694243232939385</v>
      </c>
      <c r="I14">
        <f t="shared" si="1"/>
        <v>2.6230000000000002</v>
      </c>
      <c r="J14">
        <v>4.72</v>
      </c>
      <c r="K14" s="1">
        <f t="shared" si="4"/>
        <v>26.305756767060615</v>
      </c>
      <c r="M14">
        <v>2.5009999999999999</v>
      </c>
      <c r="N14">
        <v>5.1360000000000001</v>
      </c>
      <c r="O14">
        <v>3.1960000000000002</v>
      </c>
      <c r="P14" s="1">
        <f t="shared" si="2"/>
        <v>73.624288425047439</v>
      </c>
      <c r="Q14">
        <f t="shared" si="3"/>
        <v>2.6350000000000002</v>
      </c>
      <c r="R14">
        <v>4.5</v>
      </c>
      <c r="S14" s="1">
        <f t="shared" si="5"/>
        <v>26.375711574952561</v>
      </c>
      <c r="T14" s="4">
        <f t="shared" si="6"/>
        <v>4.6099999999999994</v>
      </c>
      <c r="U14" s="8">
        <f t="shared" si="7"/>
        <v>26.340734171006588</v>
      </c>
      <c r="V14" s="5">
        <f>AVERAGE(H14,P14)</f>
        <v>73.659265828993412</v>
      </c>
    </row>
    <row r="15" spans="2:22" x14ac:dyDescent="0.3">
      <c r="D15" t="s">
        <v>8</v>
      </c>
      <c r="E15">
        <v>2.4649999999999999</v>
      </c>
      <c r="F15">
        <v>5.6429999999999998</v>
      </c>
      <c r="G15">
        <v>3.3210000000000002</v>
      </c>
      <c r="H15" s="1">
        <f t="shared" si="0"/>
        <v>73.064820641913144</v>
      </c>
      <c r="I15">
        <f t="shared" si="1"/>
        <v>3.1779999999999999</v>
      </c>
      <c r="J15">
        <v>5.61</v>
      </c>
      <c r="K15" s="1">
        <f t="shared" si="4"/>
        <v>26.935179358086856</v>
      </c>
      <c r="M15">
        <v>2.4990000000000001</v>
      </c>
      <c r="N15">
        <v>5.609</v>
      </c>
      <c r="O15">
        <v>3.33</v>
      </c>
      <c r="P15" s="1">
        <f t="shared" si="2"/>
        <v>73.279742765273312</v>
      </c>
      <c r="Q15">
        <f t="shared" si="3"/>
        <v>3.11</v>
      </c>
      <c r="R15">
        <v>5.22</v>
      </c>
      <c r="S15" s="1">
        <f t="shared" si="5"/>
        <v>26.720257234726688</v>
      </c>
      <c r="T15" s="4">
        <f t="shared" si="6"/>
        <v>5.415</v>
      </c>
      <c r="U15" s="8">
        <f t="shared" si="7"/>
        <v>26.827718296406772</v>
      </c>
      <c r="V15" s="5">
        <f>AVERAGE(H15,P15)</f>
        <v>73.172281703593228</v>
      </c>
    </row>
    <row r="16" spans="2:22" x14ac:dyDescent="0.3">
      <c r="D16" t="s">
        <v>9</v>
      </c>
      <c r="E16">
        <v>2.8220000000000001</v>
      </c>
      <c r="F16">
        <v>5.6609999999999996</v>
      </c>
      <c r="G16">
        <v>3.6179999999999999</v>
      </c>
      <c r="H16" s="1">
        <f t="shared" si="0"/>
        <v>71.96195843606904</v>
      </c>
      <c r="I16">
        <f t="shared" si="1"/>
        <v>2.8389999999999995</v>
      </c>
      <c r="J16">
        <v>7.26</v>
      </c>
      <c r="K16" s="1">
        <f t="shared" si="4"/>
        <v>28.03804156393096</v>
      </c>
      <c r="M16">
        <v>2.54</v>
      </c>
      <c r="N16">
        <v>5.3380000000000001</v>
      </c>
      <c r="O16">
        <v>3.3210000000000002</v>
      </c>
      <c r="P16" s="1">
        <f t="shared" si="2"/>
        <v>72.087205146533236</v>
      </c>
      <c r="Q16">
        <f t="shared" si="3"/>
        <v>2.798</v>
      </c>
      <c r="R16">
        <v>7.14</v>
      </c>
      <c r="S16" s="1">
        <f t="shared" si="5"/>
        <v>27.912794853466764</v>
      </c>
      <c r="T16" s="4">
        <f t="shared" si="6"/>
        <v>7.1999999999999993</v>
      </c>
      <c r="U16" s="8">
        <f t="shared" si="7"/>
        <v>27.975418208698862</v>
      </c>
      <c r="V16" s="5">
        <f>AVERAGE(H16,P16)</f>
        <v>72.024581791301131</v>
      </c>
    </row>
    <row r="17" spans="4:22" x14ac:dyDescent="0.3">
      <c r="D17" t="s">
        <v>10</v>
      </c>
      <c r="E17">
        <v>2.4820000000000002</v>
      </c>
      <c r="F17">
        <v>4.7729999999999997</v>
      </c>
      <c r="G17">
        <v>3.1640000000000001</v>
      </c>
      <c r="H17" s="1">
        <f t="shared" si="0"/>
        <v>70.231340026189429</v>
      </c>
      <c r="I17">
        <f t="shared" si="1"/>
        <v>2.2909999999999995</v>
      </c>
      <c r="J17">
        <v>9.94</v>
      </c>
      <c r="K17" s="1">
        <f t="shared" si="4"/>
        <v>29.768659973810571</v>
      </c>
      <c r="M17">
        <v>2.726</v>
      </c>
      <c r="N17">
        <v>5.1669999999999998</v>
      </c>
      <c r="O17">
        <v>3.4420000000000002</v>
      </c>
      <c r="P17" s="1">
        <f t="shared" si="2"/>
        <v>70.667759115116752</v>
      </c>
      <c r="Q17">
        <f t="shared" si="3"/>
        <v>2.4409999999999998</v>
      </c>
      <c r="R17">
        <v>8.84</v>
      </c>
      <c r="S17" s="1">
        <f t="shared" si="5"/>
        <v>29.332240884883248</v>
      </c>
      <c r="T17" s="4">
        <f t="shared" si="6"/>
        <v>9.39</v>
      </c>
      <c r="U17" s="8">
        <f t="shared" si="7"/>
        <v>29.55045042934691</v>
      </c>
      <c r="V17" s="5">
        <f>AVERAGE(H17,P17)</f>
        <v>70.44954957065309</v>
      </c>
    </row>
    <row r="18" spans="4:22" x14ac:dyDescent="0.3">
      <c r="D18" t="s">
        <v>11</v>
      </c>
      <c r="E18">
        <v>2.726</v>
      </c>
      <c r="F18">
        <v>5.3869999999999996</v>
      </c>
      <c r="G18">
        <v>3.5230000000000001</v>
      </c>
      <c r="H18" s="1">
        <f t="shared" si="0"/>
        <v>70.048853814355496</v>
      </c>
      <c r="I18">
        <f t="shared" si="1"/>
        <v>2.6609999999999996</v>
      </c>
      <c r="J18">
        <v>9.73</v>
      </c>
      <c r="K18" s="1">
        <f t="shared" si="4"/>
        <v>29.951146185644504</v>
      </c>
      <c r="M18">
        <v>2.4510000000000001</v>
      </c>
      <c r="N18">
        <v>5.1459999999999999</v>
      </c>
      <c r="O18">
        <v>3.25</v>
      </c>
      <c r="P18" s="1">
        <f t="shared" si="2"/>
        <v>70.352504638218932</v>
      </c>
      <c r="Q18">
        <f t="shared" si="3"/>
        <v>2.6949999999999998</v>
      </c>
      <c r="R18">
        <v>9.5</v>
      </c>
      <c r="S18" s="1">
        <f t="shared" si="5"/>
        <v>29.647495361781068</v>
      </c>
      <c r="T18" s="4">
        <f t="shared" si="6"/>
        <v>9.6150000000000002</v>
      </c>
      <c r="U18" s="8">
        <f t="shared" si="7"/>
        <v>29.799320773712786</v>
      </c>
      <c r="V18" s="5">
        <f>AVERAGE(H18,P18)</f>
        <v>70.200679226287207</v>
      </c>
    </row>
    <row r="19" spans="4:22" x14ac:dyDescent="0.3">
      <c r="D19" t="s">
        <v>12</v>
      </c>
      <c r="E19">
        <v>2.4750000000000001</v>
      </c>
      <c r="F19">
        <v>5.2080000000000002</v>
      </c>
      <c r="G19">
        <v>3.3540000000000001</v>
      </c>
      <c r="H19" s="1">
        <f t="shared" si="0"/>
        <v>67.837541163556537</v>
      </c>
      <c r="I19">
        <f t="shared" si="1"/>
        <v>2.7330000000000001</v>
      </c>
      <c r="J19">
        <v>12.48</v>
      </c>
      <c r="K19" s="1">
        <f t="shared" si="4"/>
        <v>32.162458836443463</v>
      </c>
      <c r="M19">
        <v>2.177</v>
      </c>
      <c r="N19">
        <v>4.9889999999999999</v>
      </c>
      <c r="O19">
        <v>3.0739999999999998</v>
      </c>
      <c r="P19" s="1">
        <f t="shared" si="2"/>
        <v>68.100995732574688</v>
      </c>
      <c r="Q19">
        <f t="shared" si="3"/>
        <v>2.8119999999999998</v>
      </c>
      <c r="R19">
        <v>12.36</v>
      </c>
      <c r="S19" s="1">
        <f t="shared" si="5"/>
        <v>31.899004267425312</v>
      </c>
      <c r="T19" s="4">
        <f t="shared" si="6"/>
        <v>12.42</v>
      </c>
      <c r="U19" s="8">
        <f t="shared" si="7"/>
        <v>32.030731551934387</v>
      </c>
      <c r="V19" s="5">
        <f>AVERAGE(H19,P19)</f>
        <v>67.969268448065606</v>
      </c>
    </row>
    <row r="20" spans="4:22" x14ac:dyDescent="0.3">
      <c r="D20" t="s">
        <v>13</v>
      </c>
      <c r="E20">
        <v>2.4580000000000002</v>
      </c>
      <c r="F20">
        <v>5.0960000000000001</v>
      </c>
      <c r="G20">
        <v>3.3130000000000002</v>
      </c>
      <c r="H20" s="1">
        <f t="shared" si="0"/>
        <v>67.589082638362399</v>
      </c>
      <c r="I20">
        <f t="shared" si="1"/>
        <v>2.6379999999999999</v>
      </c>
      <c r="J20">
        <v>13.6</v>
      </c>
      <c r="K20" s="1">
        <f t="shared" si="4"/>
        <v>32.410917361637601</v>
      </c>
      <c r="M20">
        <v>2.6030000000000002</v>
      </c>
      <c r="N20">
        <v>5.3540000000000001</v>
      </c>
      <c r="O20">
        <v>3.484</v>
      </c>
      <c r="P20" s="1">
        <f t="shared" si="2"/>
        <v>67.97528171573974</v>
      </c>
      <c r="Q20">
        <f t="shared" si="3"/>
        <v>2.7509999999999999</v>
      </c>
      <c r="R20">
        <v>12.57</v>
      </c>
      <c r="S20" s="1">
        <f t="shared" si="5"/>
        <v>32.02471828426026</v>
      </c>
      <c r="T20" s="4">
        <f t="shared" si="6"/>
        <v>13.085000000000001</v>
      </c>
      <c r="U20" s="8">
        <f t="shared" si="7"/>
        <v>32.21781782294893</v>
      </c>
      <c r="V20" s="5">
        <f>AVERAGE(H20,P20)</f>
        <v>67.78218217705107</v>
      </c>
    </row>
    <row r="21" spans="4:22" x14ac:dyDescent="0.3">
      <c r="D21" t="s">
        <v>14</v>
      </c>
      <c r="E21">
        <v>2.5049999999999999</v>
      </c>
      <c r="F21">
        <v>5.1360000000000001</v>
      </c>
      <c r="G21">
        <v>3.4089999999999998</v>
      </c>
      <c r="H21" s="1">
        <f t="shared" si="0"/>
        <v>65.640440896997347</v>
      </c>
      <c r="I21">
        <f t="shared" si="1"/>
        <v>2.6310000000000002</v>
      </c>
      <c r="J21">
        <v>15.64</v>
      </c>
      <c r="K21" s="1">
        <f t="shared" si="4"/>
        <v>34.359559103002653</v>
      </c>
      <c r="M21">
        <v>2.6230000000000002</v>
      </c>
      <c r="N21">
        <v>5.556</v>
      </c>
      <c r="O21">
        <v>3.6320000000000001</v>
      </c>
      <c r="P21" s="1">
        <f t="shared" si="2"/>
        <v>65.5983634503921</v>
      </c>
      <c r="Q21">
        <f t="shared" si="3"/>
        <v>2.9329999999999998</v>
      </c>
      <c r="R21">
        <v>15.81</v>
      </c>
      <c r="S21" s="1">
        <f t="shared" si="5"/>
        <v>34.4016365496079</v>
      </c>
      <c r="T21" s="4">
        <f t="shared" si="6"/>
        <v>15.725000000000001</v>
      </c>
      <c r="U21" s="8">
        <f t="shared" si="7"/>
        <v>34.380597826305276</v>
      </c>
      <c r="V21" s="5">
        <f>AVERAGE(H21,P21)</f>
        <v>65.619402173694724</v>
      </c>
    </row>
    <row r="22" spans="4:22" x14ac:dyDescent="0.3">
      <c r="D22" t="s">
        <v>15</v>
      </c>
      <c r="E22">
        <v>2.637</v>
      </c>
      <c r="F22">
        <v>5.42</v>
      </c>
      <c r="G22">
        <v>3.61</v>
      </c>
      <c r="H22" s="1">
        <f t="shared" si="0"/>
        <v>65.037729069349624</v>
      </c>
      <c r="I22">
        <f t="shared" si="1"/>
        <v>2.7829999999999999</v>
      </c>
      <c r="J22">
        <v>16.57</v>
      </c>
      <c r="K22" s="1">
        <f t="shared" si="4"/>
        <v>34.962270930650376</v>
      </c>
      <c r="M22">
        <v>2.5379999999999998</v>
      </c>
      <c r="N22">
        <v>5.2809999999999997</v>
      </c>
      <c r="O22">
        <v>3.5030000000000001</v>
      </c>
      <c r="P22" s="1">
        <f t="shared" si="2"/>
        <v>64.819540648924516</v>
      </c>
      <c r="Q22">
        <f t="shared" si="3"/>
        <v>2.7429999999999999</v>
      </c>
      <c r="R22">
        <v>16.149999999999999</v>
      </c>
      <c r="S22" s="1">
        <f t="shared" si="5"/>
        <v>35.180459351075484</v>
      </c>
      <c r="T22" s="4">
        <f t="shared" si="6"/>
        <v>16.36</v>
      </c>
      <c r="U22" s="8">
        <f t="shared" si="7"/>
        <v>35.07136514086293</v>
      </c>
      <c r="V22" s="5">
        <f>AVERAGE(H22,P22)</f>
        <v>64.928634859137077</v>
      </c>
    </row>
    <row r="23" spans="4:22" x14ac:dyDescent="0.3">
      <c r="D23" t="s">
        <v>16</v>
      </c>
      <c r="E23">
        <v>2.5070000000000001</v>
      </c>
      <c r="F23">
        <v>5.0979999999999999</v>
      </c>
      <c r="G23">
        <v>3.46</v>
      </c>
      <c r="H23" s="1">
        <f t="shared" si="0"/>
        <v>63.218834426862216</v>
      </c>
      <c r="I23">
        <f t="shared" si="1"/>
        <v>2.5909999999999997</v>
      </c>
      <c r="J23">
        <v>18.7</v>
      </c>
      <c r="K23" s="1">
        <f t="shared" si="4"/>
        <v>36.781165573137784</v>
      </c>
      <c r="M23">
        <v>2.5510000000000002</v>
      </c>
      <c r="N23">
        <v>5.4409999999999998</v>
      </c>
      <c r="O23">
        <v>3.613</v>
      </c>
      <c r="P23" s="1">
        <f t="shared" si="2"/>
        <v>63.252595155709344</v>
      </c>
      <c r="Q23">
        <f t="shared" si="3"/>
        <v>2.8899999999999997</v>
      </c>
      <c r="R23">
        <v>18.126999999999999</v>
      </c>
      <c r="S23" s="1">
        <f t="shared" si="5"/>
        <v>36.747404844290656</v>
      </c>
      <c r="T23" s="4">
        <f t="shared" si="6"/>
        <v>18.413499999999999</v>
      </c>
      <c r="U23" s="8">
        <f t="shared" si="7"/>
        <v>36.76428520871422</v>
      </c>
      <c r="V23" s="5">
        <f>AVERAGE(H23,P23)</f>
        <v>63.23571479128578</v>
      </c>
    </row>
    <row r="24" spans="4:22" x14ac:dyDescent="0.3">
      <c r="D24" t="s">
        <v>17</v>
      </c>
      <c r="E24">
        <v>2.5529999999999999</v>
      </c>
      <c r="F24">
        <v>5.5570000000000004</v>
      </c>
      <c r="G24">
        <v>3.3090000000000002</v>
      </c>
      <c r="H24" s="1">
        <f t="shared" si="0"/>
        <v>74.833555259653792</v>
      </c>
      <c r="I24">
        <f t="shared" si="1"/>
        <v>3.0040000000000004</v>
      </c>
      <c r="J24">
        <v>3.57</v>
      </c>
      <c r="K24" s="1">
        <f t="shared" si="4"/>
        <v>25.166444740346208</v>
      </c>
      <c r="M24">
        <v>2.464</v>
      </c>
      <c r="N24">
        <v>5.1189999999999998</v>
      </c>
      <c r="O24">
        <v>3.137</v>
      </c>
      <c r="P24" s="1">
        <f t="shared" si="2"/>
        <v>74.651600753295668</v>
      </c>
      <c r="Q24">
        <f t="shared" si="3"/>
        <v>2.6549999999999998</v>
      </c>
      <c r="R24">
        <v>3.36</v>
      </c>
      <c r="S24" s="1">
        <f t="shared" si="5"/>
        <v>25.348399246704332</v>
      </c>
      <c r="T24" s="4">
        <f t="shared" si="6"/>
        <v>3.4649999999999999</v>
      </c>
      <c r="U24" s="8">
        <f t="shared" si="7"/>
        <v>25.25742199352527</v>
      </c>
      <c r="V24" s="5">
        <f>AVERAGE(H24,P24)</f>
        <v>74.74257800647473</v>
      </c>
    </row>
    <row r="25" spans="4:22" x14ac:dyDescent="0.3">
      <c r="D25" t="s">
        <v>18</v>
      </c>
      <c r="E25">
        <v>2.5960000000000001</v>
      </c>
      <c r="F25">
        <v>5.42</v>
      </c>
      <c r="G25">
        <v>3.3559999999999999</v>
      </c>
      <c r="H25" s="1">
        <f t="shared" si="0"/>
        <v>73.087818696883858</v>
      </c>
      <c r="I25">
        <f t="shared" si="1"/>
        <v>2.8239999999999998</v>
      </c>
      <c r="J25">
        <v>4.88</v>
      </c>
      <c r="K25" s="1">
        <f t="shared" si="4"/>
        <v>26.912181303116142</v>
      </c>
      <c r="M25">
        <v>2.4060000000000001</v>
      </c>
      <c r="N25">
        <v>5.1550000000000002</v>
      </c>
      <c r="O25">
        <v>3.14</v>
      </c>
      <c r="P25" s="1">
        <f t="shared" si="2"/>
        <v>73.299381593306649</v>
      </c>
      <c r="Q25">
        <f t="shared" si="3"/>
        <v>2.7490000000000001</v>
      </c>
      <c r="R25">
        <v>4.87</v>
      </c>
      <c r="S25" s="1">
        <f t="shared" si="5"/>
        <v>26.700618406693351</v>
      </c>
      <c r="T25" s="4">
        <f t="shared" si="6"/>
        <v>4.875</v>
      </c>
      <c r="U25" s="8">
        <f t="shared" si="7"/>
        <v>26.806399854904747</v>
      </c>
      <c r="V25" s="5">
        <f>AVERAGE(H25,P25)</f>
        <v>73.193600145095246</v>
      </c>
    </row>
    <row r="26" spans="4:22" x14ac:dyDescent="0.3">
      <c r="D26" t="s">
        <v>19</v>
      </c>
      <c r="E26">
        <v>2.4510000000000001</v>
      </c>
      <c r="F26">
        <v>5.3129999999999997</v>
      </c>
      <c r="G26">
        <v>3.238</v>
      </c>
      <c r="H26" s="1">
        <f t="shared" si="0"/>
        <v>72.501747030048918</v>
      </c>
      <c r="I26">
        <f t="shared" si="1"/>
        <v>2.8619999999999997</v>
      </c>
      <c r="J26">
        <v>6.36</v>
      </c>
      <c r="K26" s="1">
        <f t="shared" si="4"/>
        <v>27.498252969951082</v>
      </c>
      <c r="M26">
        <v>2.7519999999999998</v>
      </c>
      <c r="N26">
        <v>5.5220000000000002</v>
      </c>
      <c r="O26">
        <v>3.5179999999999998</v>
      </c>
      <c r="P26" s="1">
        <f t="shared" si="2"/>
        <v>72.346570397111918</v>
      </c>
      <c r="Q26">
        <f t="shared" si="3"/>
        <v>2.7700000000000005</v>
      </c>
      <c r="R26">
        <v>6.56</v>
      </c>
      <c r="S26" s="1">
        <f t="shared" si="5"/>
        <v>27.653429602888082</v>
      </c>
      <c r="T26" s="4">
        <f t="shared" si="6"/>
        <v>6.46</v>
      </c>
      <c r="U26" s="8">
        <f t="shared" si="7"/>
        <v>27.575841286419582</v>
      </c>
      <c r="V26" s="5">
        <f>AVERAGE(H26,P26)</f>
        <v>72.424158713580425</v>
      </c>
    </row>
    <row r="27" spans="4:22" x14ac:dyDescent="0.3">
      <c r="D27" t="s">
        <v>20</v>
      </c>
      <c r="E27">
        <v>2.673</v>
      </c>
      <c r="F27">
        <v>5.1319999999999997</v>
      </c>
      <c r="G27">
        <v>3.375</v>
      </c>
      <c r="H27" s="1">
        <f t="shared" si="0"/>
        <v>71.45180967873118</v>
      </c>
      <c r="I27">
        <f t="shared" si="1"/>
        <v>2.4589999999999996</v>
      </c>
      <c r="J27">
        <v>7.73</v>
      </c>
      <c r="K27" s="1">
        <f t="shared" si="4"/>
        <v>28.54819032126882</v>
      </c>
      <c r="M27">
        <v>2.6880000000000002</v>
      </c>
      <c r="N27">
        <v>5.5860000000000003</v>
      </c>
      <c r="O27">
        <v>3.5649999999999999</v>
      </c>
      <c r="P27" s="1">
        <f t="shared" si="2"/>
        <v>69.737750172532785</v>
      </c>
      <c r="Q27">
        <f t="shared" si="3"/>
        <v>2.8980000000000001</v>
      </c>
      <c r="R27">
        <v>9.5</v>
      </c>
      <c r="S27" s="1">
        <f t="shared" si="5"/>
        <v>30.262249827467215</v>
      </c>
      <c r="T27" s="4">
        <f t="shared" si="6"/>
        <v>8.6150000000000002</v>
      </c>
      <c r="U27" s="8">
        <f t="shared" si="7"/>
        <v>29.405220074368017</v>
      </c>
      <c r="V27" s="5">
        <f>AVERAGE(H27,P27)</f>
        <v>70.594779925631983</v>
      </c>
    </row>
    <row r="28" spans="4:22" x14ac:dyDescent="0.3">
      <c r="D28" t="s">
        <v>21</v>
      </c>
      <c r="E28">
        <v>2.734</v>
      </c>
      <c r="F28">
        <v>5.242</v>
      </c>
      <c r="G28">
        <v>3.4950000000000001</v>
      </c>
      <c r="H28" s="1">
        <f t="shared" si="0"/>
        <v>69.657097288676226</v>
      </c>
      <c r="I28">
        <f t="shared" si="1"/>
        <v>2.508</v>
      </c>
      <c r="J28">
        <v>10.7</v>
      </c>
      <c r="K28" s="1">
        <f t="shared" si="4"/>
        <v>30.342902711323774</v>
      </c>
      <c r="M28">
        <v>2.4420000000000002</v>
      </c>
      <c r="N28">
        <v>5.1429999999999998</v>
      </c>
      <c r="O28">
        <v>3.258</v>
      </c>
      <c r="P28" s="1">
        <f t="shared" si="2"/>
        <v>69.788967049241023</v>
      </c>
      <c r="Q28">
        <f t="shared" si="3"/>
        <v>2.7009999999999996</v>
      </c>
      <c r="R28">
        <v>9.9499999999999993</v>
      </c>
      <c r="S28" s="1">
        <f t="shared" si="5"/>
        <v>30.211032950758977</v>
      </c>
      <c r="T28" s="4">
        <f t="shared" si="6"/>
        <v>10.324999999999999</v>
      </c>
      <c r="U28" s="8">
        <f t="shared" si="7"/>
        <v>30.276967831041375</v>
      </c>
      <c r="V28" s="5">
        <f>AVERAGE(H28,P28)</f>
        <v>69.723032168958625</v>
      </c>
    </row>
    <row r="29" spans="4:22" x14ac:dyDescent="0.3">
      <c r="D29" t="s">
        <v>22</v>
      </c>
      <c r="E29">
        <v>2.4260000000000002</v>
      </c>
      <c r="F29">
        <v>5.1100000000000003</v>
      </c>
      <c r="G29">
        <v>3.2850000000000001</v>
      </c>
      <c r="H29" s="1">
        <f t="shared" si="0"/>
        <v>67.995529061102843</v>
      </c>
      <c r="I29">
        <f t="shared" si="1"/>
        <v>2.6840000000000002</v>
      </c>
      <c r="J29">
        <v>12.35</v>
      </c>
      <c r="K29" s="1">
        <f t="shared" si="4"/>
        <v>32.004470938897157</v>
      </c>
      <c r="M29">
        <v>2.5179999999999998</v>
      </c>
      <c r="N29">
        <v>5.08</v>
      </c>
      <c r="O29">
        <v>3.3460000000000001</v>
      </c>
      <c r="P29" s="1">
        <f t="shared" si="2"/>
        <v>67.681498829039811</v>
      </c>
      <c r="Q29">
        <f t="shared" si="3"/>
        <v>2.5620000000000003</v>
      </c>
      <c r="R29">
        <v>12.95</v>
      </c>
      <c r="S29" s="1">
        <f t="shared" si="5"/>
        <v>32.318501170960189</v>
      </c>
      <c r="T29" s="4">
        <f t="shared" si="6"/>
        <v>12.649999999999999</v>
      </c>
      <c r="U29" s="8">
        <f t="shared" si="7"/>
        <v>32.161486054928673</v>
      </c>
      <c r="V29" s="5">
        <f>AVERAGE(H29,P29)</f>
        <v>67.838513945071327</v>
      </c>
    </row>
    <row r="30" spans="4:22" x14ac:dyDescent="0.3">
      <c r="D30" t="s">
        <v>23</v>
      </c>
      <c r="E30">
        <v>2.3330000000000002</v>
      </c>
      <c r="F30">
        <v>5.0650000000000004</v>
      </c>
      <c r="G30">
        <v>3.234</v>
      </c>
      <c r="H30" s="1">
        <f t="shared" si="0"/>
        <v>67.020497803806748</v>
      </c>
      <c r="I30">
        <f t="shared" si="1"/>
        <v>2.7320000000000002</v>
      </c>
      <c r="J30">
        <v>12.25</v>
      </c>
      <c r="K30" s="1">
        <f t="shared" si="4"/>
        <v>32.979502196193252</v>
      </c>
      <c r="M30">
        <v>2.5009999999999999</v>
      </c>
      <c r="N30">
        <v>5.0670000000000002</v>
      </c>
      <c r="O30">
        <v>3.3519999999999999</v>
      </c>
      <c r="P30" s="1">
        <f t="shared" si="2"/>
        <v>66.835541699142638</v>
      </c>
      <c r="Q30">
        <f t="shared" si="3"/>
        <v>2.5660000000000003</v>
      </c>
      <c r="R30">
        <v>13.28</v>
      </c>
      <c r="S30" s="1">
        <f t="shared" si="5"/>
        <v>33.164458300857362</v>
      </c>
      <c r="T30" s="4">
        <f t="shared" si="6"/>
        <v>12.765000000000001</v>
      </c>
      <c r="U30" s="8">
        <f t="shared" si="7"/>
        <v>33.071980248525307</v>
      </c>
      <c r="V30" s="5">
        <f>AVERAGE(H30,P30)</f>
        <v>66.928019751474693</v>
      </c>
    </row>
    <row r="31" spans="4:22" x14ac:dyDescent="0.3">
      <c r="D31" t="s">
        <v>24</v>
      </c>
      <c r="E31">
        <v>2.597</v>
      </c>
      <c r="F31">
        <v>5.2530000000000001</v>
      </c>
      <c r="G31">
        <v>3.5379999999999998</v>
      </c>
      <c r="H31" s="1">
        <f t="shared" si="0"/>
        <v>64.570783132530124</v>
      </c>
      <c r="I31">
        <f t="shared" si="1"/>
        <v>2.6560000000000001</v>
      </c>
      <c r="J31">
        <v>16.3</v>
      </c>
      <c r="K31" s="1">
        <f t="shared" si="4"/>
        <v>35.429216867469876</v>
      </c>
      <c r="M31">
        <v>2.4689999999999999</v>
      </c>
      <c r="N31">
        <v>5.1020000000000003</v>
      </c>
      <c r="O31">
        <v>3.3679999999999999</v>
      </c>
      <c r="P31" s="1">
        <f t="shared" si="2"/>
        <v>65.856437523737185</v>
      </c>
      <c r="Q31">
        <f t="shared" si="3"/>
        <v>2.6330000000000005</v>
      </c>
      <c r="R31">
        <v>14.95</v>
      </c>
      <c r="S31" s="1">
        <f t="shared" si="5"/>
        <v>34.143562476262815</v>
      </c>
      <c r="T31" s="4">
        <f t="shared" si="6"/>
        <v>15.625</v>
      </c>
      <c r="U31" s="8">
        <f t="shared" si="7"/>
        <v>34.786389671866345</v>
      </c>
      <c r="V31" s="5">
        <f>AVERAGE(H31,P31)</f>
        <v>65.213610328133655</v>
      </c>
    </row>
    <row r="32" spans="4:22" x14ac:dyDescent="0.3">
      <c r="D32" t="s">
        <v>25</v>
      </c>
      <c r="E32">
        <v>2.4660000000000002</v>
      </c>
      <c r="F32">
        <v>5.218</v>
      </c>
      <c r="G32">
        <v>3.47</v>
      </c>
      <c r="H32" s="1">
        <f t="shared" si="0"/>
        <v>63.517441860465112</v>
      </c>
      <c r="I32" t="s">
        <v>42</v>
      </c>
      <c r="J32">
        <v>17.54</v>
      </c>
      <c r="K32" s="1">
        <f t="shared" si="4"/>
        <v>36.482558139534888</v>
      </c>
      <c r="M32">
        <v>2.4870000000000001</v>
      </c>
      <c r="N32">
        <v>5.3849999999999998</v>
      </c>
      <c r="O32">
        <v>3.5110000000000001</v>
      </c>
      <c r="P32" s="1">
        <f t="shared" si="2"/>
        <v>64.665286404416833</v>
      </c>
      <c r="Q32">
        <f t="shared" si="3"/>
        <v>2.8979999999999997</v>
      </c>
      <c r="R32">
        <v>16.690000000000001</v>
      </c>
      <c r="S32" s="1">
        <f t="shared" si="5"/>
        <v>35.334713595583167</v>
      </c>
      <c r="T32" s="4">
        <f t="shared" si="6"/>
        <v>17.115000000000002</v>
      </c>
      <c r="U32" s="8">
        <f t="shared" si="7"/>
        <v>35.908635867559028</v>
      </c>
      <c r="V32" s="5">
        <f>AVERAGE(H32,P32)</f>
        <v>64.091364132440972</v>
      </c>
    </row>
    <row r="33" spans="2:22" x14ac:dyDescent="0.3">
      <c r="D33" t="s">
        <v>26</v>
      </c>
      <c r="E33">
        <v>2.7930000000000001</v>
      </c>
      <c r="F33">
        <v>5.55</v>
      </c>
      <c r="G33">
        <v>3.8130000000000002</v>
      </c>
      <c r="H33" s="1">
        <f t="shared" si="0"/>
        <v>63.003264417845479</v>
      </c>
      <c r="I33">
        <f>SUM(F33-E33)</f>
        <v>2.7569999999999997</v>
      </c>
      <c r="J33">
        <v>19.079999999999998</v>
      </c>
      <c r="K33" s="1">
        <f t="shared" si="4"/>
        <v>36.996735582154521</v>
      </c>
      <c r="M33">
        <v>2.5649999999999999</v>
      </c>
      <c r="N33">
        <v>5.3010000000000002</v>
      </c>
      <c r="O33">
        <v>3.5750000000000002</v>
      </c>
      <c r="P33" s="1">
        <f t="shared" si="2"/>
        <v>63.084795321637422</v>
      </c>
      <c r="Q33">
        <f t="shared" si="3"/>
        <v>2.7360000000000002</v>
      </c>
      <c r="R33">
        <v>18.91</v>
      </c>
      <c r="S33" s="1">
        <f t="shared" si="5"/>
        <v>36.915204678362578</v>
      </c>
      <c r="T33" s="4">
        <f t="shared" si="6"/>
        <v>18.994999999999997</v>
      </c>
      <c r="U33" s="8">
        <f t="shared" si="7"/>
        <v>36.955970130258549</v>
      </c>
      <c r="V33" s="5">
        <f>AVERAGE(H33,P33)</f>
        <v>63.044029869741451</v>
      </c>
    </row>
    <row r="34" spans="2:22" x14ac:dyDescent="0.3">
      <c r="B34" t="s">
        <v>46</v>
      </c>
      <c r="H34" s="1"/>
      <c r="K34" s="1"/>
      <c r="P34" s="1"/>
      <c r="S34" s="1"/>
      <c r="T34" s="4"/>
      <c r="U34" s="8"/>
      <c r="V34" s="5"/>
    </row>
    <row r="35" spans="2:22" x14ac:dyDescent="0.3">
      <c r="D35" t="s">
        <v>27</v>
      </c>
      <c r="E35">
        <v>2.8220000000000001</v>
      </c>
      <c r="F35">
        <v>6.335</v>
      </c>
      <c r="G35">
        <v>3.7109999999999999</v>
      </c>
      <c r="H35" s="1">
        <f t="shared" ref="H35:H64" si="8">SUM(((F35-G35)*100)/(F35-E35))</f>
        <v>74.693993737546265</v>
      </c>
      <c r="I35">
        <f t="shared" ref="I35:I64" si="9">SUM(F35-E35)</f>
        <v>3.5129999999999999</v>
      </c>
      <c r="J35">
        <v>0.86</v>
      </c>
      <c r="K35" s="1">
        <f t="shared" si="4"/>
        <v>25.306006262453735</v>
      </c>
      <c r="M35">
        <v>2.444</v>
      </c>
      <c r="N35">
        <v>5.6139999999999999</v>
      </c>
      <c r="O35">
        <v>3.2509999999999999</v>
      </c>
      <c r="P35" s="1">
        <f t="shared" ref="P35:P64" si="10">SUM(((N35-O35)*100)/(N35-M35))</f>
        <v>74.542586750788644</v>
      </c>
      <c r="Q35">
        <f t="shared" ref="Q35:Q64" si="11">SUM(N35-M35)</f>
        <v>3.17</v>
      </c>
      <c r="R35">
        <v>1.05</v>
      </c>
      <c r="S35" s="1">
        <f t="shared" si="5"/>
        <v>25.457413249211356</v>
      </c>
      <c r="T35" s="4">
        <f t="shared" ref="T35:T64" si="12">AVERAGE(J35,R35)</f>
        <v>0.95500000000000007</v>
      </c>
      <c r="U35" s="8">
        <f t="shared" si="7"/>
        <v>25.381709755832546</v>
      </c>
      <c r="V35" s="5">
        <f>AVERAGE(H35,P35)</f>
        <v>74.618290244167454</v>
      </c>
    </row>
    <row r="36" spans="2:22" x14ac:dyDescent="0.3">
      <c r="D36" t="s">
        <v>28</v>
      </c>
      <c r="E36">
        <v>2.4670000000000001</v>
      </c>
      <c r="F36">
        <v>5.7210000000000001</v>
      </c>
      <c r="G36">
        <v>3.3610000000000002</v>
      </c>
      <c r="H36" s="1">
        <f t="shared" si="8"/>
        <v>72.526121696373693</v>
      </c>
      <c r="I36">
        <f t="shared" si="9"/>
        <v>3.254</v>
      </c>
      <c r="J36">
        <v>3.49</v>
      </c>
      <c r="K36" s="1">
        <f t="shared" si="4"/>
        <v>27.473878303626307</v>
      </c>
      <c r="M36">
        <v>2.6379999999999999</v>
      </c>
      <c r="N36">
        <v>5.5449999999999999</v>
      </c>
      <c r="O36">
        <v>3.4340000000000002</v>
      </c>
      <c r="P36" s="1">
        <f t="shared" si="10"/>
        <v>72.617819057447534</v>
      </c>
      <c r="Q36">
        <f t="shared" si="11"/>
        <v>2.907</v>
      </c>
      <c r="R36">
        <v>2.76</v>
      </c>
      <c r="S36" s="1">
        <f t="shared" si="5"/>
        <v>27.382180942552466</v>
      </c>
      <c r="T36" s="4">
        <f t="shared" si="12"/>
        <v>3.125</v>
      </c>
      <c r="U36" s="8">
        <f t="shared" si="7"/>
        <v>27.428029623089387</v>
      </c>
      <c r="V36" s="5">
        <f>AVERAGE(H36,P36)</f>
        <v>72.571970376910613</v>
      </c>
    </row>
    <row r="37" spans="2:22" x14ac:dyDescent="0.3">
      <c r="D37" t="s">
        <v>29</v>
      </c>
      <c r="E37">
        <v>2.7280000000000002</v>
      </c>
      <c r="F37">
        <v>6.1589999999999998</v>
      </c>
      <c r="G37">
        <v>3.6509999999999998</v>
      </c>
      <c r="H37" s="1">
        <f t="shared" si="8"/>
        <v>73.098222092684367</v>
      </c>
      <c r="I37">
        <f t="shared" si="9"/>
        <v>3.4309999999999996</v>
      </c>
      <c r="J37">
        <v>4.8899999999999997</v>
      </c>
      <c r="K37" s="1">
        <f t="shared" si="4"/>
        <v>26.901777907315633</v>
      </c>
      <c r="M37">
        <v>2.7890000000000001</v>
      </c>
      <c r="N37">
        <v>5.85</v>
      </c>
      <c r="O37">
        <v>3.6349999999999998</v>
      </c>
      <c r="P37" s="1">
        <f t="shared" si="10"/>
        <v>72.361973211368849</v>
      </c>
      <c r="Q37">
        <f t="shared" si="11"/>
        <v>3.0609999999999995</v>
      </c>
      <c r="R37">
        <v>5.48</v>
      </c>
      <c r="S37" s="1">
        <f t="shared" si="5"/>
        <v>27.638026788631151</v>
      </c>
      <c r="T37" s="4">
        <f t="shared" si="12"/>
        <v>5.1850000000000005</v>
      </c>
      <c r="U37" s="8">
        <f t="shared" si="7"/>
        <v>27.269902347973392</v>
      </c>
      <c r="V37" s="5">
        <f>AVERAGE(H37,P37)</f>
        <v>72.730097652026615</v>
      </c>
    </row>
    <row r="38" spans="2:22" x14ac:dyDescent="0.3">
      <c r="D38" t="s">
        <v>30</v>
      </c>
      <c r="E38">
        <v>2.5529999999999999</v>
      </c>
      <c r="F38">
        <v>5.8659999999999997</v>
      </c>
      <c r="G38">
        <v>3.5419999999999998</v>
      </c>
      <c r="H38" s="1">
        <f t="shared" si="8"/>
        <v>70.147902203440992</v>
      </c>
      <c r="I38">
        <f t="shared" si="9"/>
        <v>3.3129999999999997</v>
      </c>
      <c r="J38">
        <v>7.05</v>
      </c>
      <c r="K38" s="1">
        <f t="shared" si="4"/>
        <v>29.852097796559008</v>
      </c>
      <c r="M38">
        <v>2.532</v>
      </c>
      <c r="N38">
        <v>5.9180000000000001</v>
      </c>
      <c r="O38">
        <v>3.5249999999999999</v>
      </c>
      <c r="P38" s="1">
        <f t="shared" si="10"/>
        <v>70.673360897814533</v>
      </c>
      <c r="Q38">
        <f t="shared" si="11"/>
        <v>3.3860000000000001</v>
      </c>
      <c r="R38">
        <v>7.06</v>
      </c>
      <c r="S38" s="1">
        <f t="shared" si="5"/>
        <v>29.326639102185467</v>
      </c>
      <c r="T38" s="4">
        <f t="shared" si="12"/>
        <v>7.0549999999999997</v>
      </c>
      <c r="U38" s="8">
        <f t="shared" si="7"/>
        <v>29.589368449372238</v>
      </c>
      <c r="V38" s="5">
        <f>AVERAGE(H38,P38)</f>
        <v>70.410631550627755</v>
      </c>
    </row>
    <row r="39" spans="2:22" x14ac:dyDescent="0.3">
      <c r="D39" t="s">
        <v>31</v>
      </c>
      <c r="E39">
        <v>2.5099999999999998</v>
      </c>
      <c r="F39">
        <v>5.9580000000000002</v>
      </c>
      <c r="G39">
        <v>3.508</v>
      </c>
      <c r="H39" s="1">
        <f t="shared" si="8"/>
        <v>71.055684454756374</v>
      </c>
      <c r="I39">
        <f t="shared" si="9"/>
        <v>3.4480000000000004</v>
      </c>
      <c r="J39">
        <v>7.56</v>
      </c>
      <c r="K39" s="1">
        <f t="shared" si="4"/>
        <v>28.944315545243626</v>
      </c>
      <c r="M39">
        <v>2.7229999999999999</v>
      </c>
      <c r="N39">
        <v>6.0789999999999997</v>
      </c>
      <c r="O39">
        <v>3.7309999999999999</v>
      </c>
      <c r="P39" s="1">
        <f t="shared" si="10"/>
        <v>69.964243146603096</v>
      </c>
      <c r="Q39">
        <f t="shared" si="11"/>
        <v>3.3559999999999999</v>
      </c>
      <c r="R39">
        <v>7.47</v>
      </c>
      <c r="S39" s="1">
        <f t="shared" si="5"/>
        <v>30.035756853396904</v>
      </c>
      <c r="T39" s="4">
        <f t="shared" si="12"/>
        <v>7.5149999999999997</v>
      </c>
      <c r="U39" s="8">
        <f t="shared" si="7"/>
        <v>29.490036199320265</v>
      </c>
      <c r="V39" s="5">
        <f>AVERAGE(H39,P39)</f>
        <v>70.509963800679742</v>
      </c>
    </row>
    <row r="40" spans="2:22" x14ac:dyDescent="0.3">
      <c r="D40" t="s">
        <v>32</v>
      </c>
      <c r="E40">
        <v>2.3370000000000002</v>
      </c>
      <c r="F40">
        <v>5.3040000000000003</v>
      </c>
      <c r="G40">
        <v>3.2839999999999998</v>
      </c>
      <c r="H40" s="1">
        <f t="shared" si="8"/>
        <v>68.082237950792063</v>
      </c>
      <c r="I40">
        <f t="shared" si="9"/>
        <v>2.9670000000000001</v>
      </c>
      <c r="J40">
        <v>9.83</v>
      </c>
      <c r="K40" s="1">
        <f t="shared" si="4"/>
        <v>31.917762049207937</v>
      </c>
      <c r="M40">
        <v>2.41</v>
      </c>
      <c r="N40">
        <v>5.407</v>
      </c>
      <c r="O40">
        <v>3.3290000000000002</v>
      </c>
      <c r="P40" s="1">
        <f t="shared" si="10"/>
        <v>69.336002669335997</v>
      </c>
      <c r="Q40">
        <f t="shared" si="11"/>
        <v>2.9969999999999999</v>
      </c>
      <c r="R40">
        <v>9.1</v>
      </c>
      <c r="S40" s="1">
        <f t="shared" si="5"/>
        <v>30.663997330664003</v>
      </c>
      <c r="T40" s="4">
        <f t="shared" si="12"/>
        <v>9.4649999999999999</v>
      </c>
      <c r="U40" s="8">
        <f t="shared" si="7"/>
        <v>31.29087968993597</v>
      </c>
      <c r="V40" s="5">
        <f>AVERAGE(H40,P40)</f>
        <v>68.709120310064037</v>
      </c>
    </row>
    <row r="41" spans="2:22" x14ac:dyDescent="0.3">
      <c r="D41" t="s">
        <v>33</v>
      </c>
      <c r="E41">
        <v>2.7309999999999999</v>
      </c>
      <c r="F41">
        <v>6.0439999999999996</v>
      </c>
      <c r="G41">
        <v>3.8439999999999999</v>
      </c>
      <c r="H41" s="1">
        <f t="shared" si="8"/>
        <v>66.405070932689398</v>
      </c>
      <c r="I41">
        <f t="shared" si="9"/>
        <v>3.3129999999999997</v>
      </c>
      <c r="J41">
        <v>11.57</v>
      </c>
      <c r="K41" s="1">
        <f t="shared" si="4"/>
        <v>33.594929067310602</v>
      </c>
      <c r="M41">
        <v>2.694</v>
      </c>
      <c r="N41">
        <v>5.6740000000000004</v>
      </c>
      <c r="O41">
        <v>3.6560000000000001</v>
      </c>
      <c r="P41" s="1">
        <f t="shared" si="10"/>
        <v>67.718120805369125</v>
      </c>
      <c r="Q41">
        <f t="shared" si="11"/>
        <v>2.9800000000000004</v>
      </c>
      <c r="R41">
        <v>10.98</v>
      </c>
      <c r="S41" s="1">
        <f t="shared" si="5"/>
        <v>32.281879194630875</v>
      </c>
      <c r="T41" s="4">
        <f t="shared" si="12"/>
        <v>11.275</v>
      </c>
      <c r="U41" s="8">
        <f t="shared" si="7"/>
        <v>32.938404130970738</v>
      </c>
      <c r="V41" s="5">
        <f>AVERAGE(H41,P41)</f>
        <v>67.061595869029262</v>
      </c>
    </row>
    <row r="42" spans="2:22" x14ac:dyDescent="0.3">
      <c r="D42" t="s">
        <v>34</v>
      </c>
      <c r="E42">
        <v>2.6040000000000001</v>
      </c>
      <c r="F42">
        <v>5.6959999999999997</v>
      </c>
      <c r="G42">
        <v>3.6419999999999999</v>
      </c>
      <c r="H42" s="1">
        <f t="shared" si="8"/>
        <v>66.429495472186289</v>
      </c>
      <c r="I42">
        <f t="shared" si="9"/>
        <v>3.0919999999999996</v>
      </c>
      <c r="J42">
        <v>12.58</v>
      </c>
      <c r="K42" s="1">
        <f t="shared" si="4"/>
        <v>33.570504527813711</v>
      </c>
      <c r="M42">
        <v>2.468</v>
      </c>
      <c r="N42">
        <v>5.4260000000000002</v>
      </c>
      <c r="O42">
        <v>3.4929999999999999</v>
      </c>
      <c r="P42" s="1">
        <f t="shared" si="10"/>
        <v>65.348208248816775</v>
      </c>
      <c r="Q42">
        <f t="shared" si="11"/>
        <v>2.9580000000000002</v>
      </c>
      <c r="R42">
        <v>12.8</v>
      </c>
      <c r="S42" s="1">
        <f t="shared" si="5"/>
        <v>34.651791751183225</v>
      </c>
      <c r="T42" s="4">
        <f t="shared" si="12"/>
        <v>12.690000000000001</v>
      </c>
      <c r="U42" s="8">
        <f t="shared" si="7"/>
        <v>34.111148139498468</v>
      </c>
      <c r="V42" s="5">
        <f>AVERAGE(H42,P42)</f>
        <v>65.888851860501532</v>
      </c>
    </row>
    <row r="43" spans="2:22" x14ac:dyDescent="0.3">
      <c r="D43" t="s">
        <v>35</v>
      </c>
      <c r="E43">
        <v>2.5059999999999998</v>
      </c>
      <c r="F43">
        <v>5.476</v>
      </c>
      <c r="G43">
        <v>3.6019999999999999</v>
      </c>
      <c r="H43" s="1">
        <f t="shared" si="8"/>
        <v>63.097643097643093</v>
      </c>
      <c r="I43">
        <f t="shared" si="9"/>
        <v>2.97</v>
      </c>
      <c r="J43">
        <v>14.58</v>
      </c>
      <c r="K43" s="1">
        <f t="shared" si="4"/>
        <v>36.902356902356907</v>
      </c>
      <c r="M43">
        <v>2.4670000000000001</v>
      </c>
      <c r="N43">
        <v>5.33</v>
      </c>
      <c r="O43">
        <v>3.4990000000000001</v>
      </c>
      <c r="P43" s="1">
        <f t="shared" si="10"/>
        <v>63.953894516241704</v>
      </c>
      <c r="Q43">
        <f t="shared" si="11"/>
        <v>2.863</v>
      </c>
      <c r="R43">
        <v>14.6</v>
      </c>
      <c r="S43" s="1">
        <f t="shared" si="5"/>
        <v>36.046105483758296</v>
      </c>
      <c r="T43" s="4">
        <f t="shared" si="12"/>
        <v>14.59</v>
      </c>
      <c r="U43" s="8">
        <f t="shared" si="7"/>
        <v>36.474231193057605</v>
      </c>
      <c r="V43" s="5">
        <f>AVERAGE(H43,P43)</f>
        <v>63.525768806942395</v>
      </c>
    </row>
    <row r="44" spans="2:22" x14ac:dyDescent="0.3">
      <c r="D44" t="s">
        <v>36</v>
      </c>
      <c r="E44">
        <v>2.48</v>
      </c>
      <c r="F44">
        <v>5.3979999999999997</v>
      </c>
      <c r="G44">
        <v>3.5720000000000001</v>
      </c>
      <c r="H44" s="1">
        <f t="shared" si="8"/>
        <v>62.577107607950644</v>
      </c>
      <c r="I44">
        <f t="shared" si="9"/>
        <v>2.9179999999999997</v>
      </c>
      <c r="J44">
        <v>16.59</v>
      </c>
      <c r="K44" s="1">
        <f t="shared" si="4"/>
        <v>37.422892392049356</v>
      </c>
      <c r="M44">
        <v>2.4529999999999998</v>
      </c>
      <c r="N44">
        <v>5.8890000000000002</v>
      </c>
      <c r="O44">
        <v>3.7090000000000001</v>
      </c>
      <c r="P44" s="1">
        <f t="shared" si="10"/>
        <v>63.445867287543656</v>
      </c>
      <c r="Q44">
        <f t="shared" si="11"/>
        <v>3.4360000000000004</v>
      </c>
      <c r="R44">
        <v>16.13</v>
      </c>
      <c r="S44" s="1">
        <f t="shared" si="5"/>
        <v>36.554132712456344</v>
      </c>
      <c r="T44" s="4">
        <f t="shared" si="12"/>
        <v>16.36</v>
      </c>
      <c r="U44" s="8">
        <f t="shared" si="7"/>
        <v>36.98851255225285</v>
      </c>
      <c r="V44" s="5">
        <f>AVERAGE(H44,P44)</f>
        <v>63.01148744774715</v>
      </c>
    </row>
    <row r="45" spans="2:22" x14ac:dyDescent="0.3">
      <c r="D45" t="s">
        <v>7</v>
      </c>
      <c r="E45">
        <v>2.601</v>
      </c>
      <c r="F45">
        <v>6.0670000000000002</v>
      </c>
      <c r="G45">
        <v>3.4689999999999999</v>
      </c>
      <c r="H45" s="1">
        <f t="shared" si="8"/>
        <v>74.956722446624354</v>
      </c>
      <c r="I45">
        <f t="shared" si="9"/>
        <v>3.4660000000000002</v>
      </c>
      <c r="J45">
        <v>1.71</v>
      </c>
      <c r="K45" s="1">
        <f t="shared" si="4"/>
        <v>25.043277553375646</v>
      </c>
      <c r="M45">
        <v>2.4540000000000002</v>
      </c>
      <c r="N45">
        <v>5.7210000000000001</v>
      </c>
      <c r="O45">
        <v>3.335</v>
      </c>
      <c r="P45" s="1">
        <f t="shared" si="10"/>
        <v>73.033363942454855</v>
      </c>
      <c r="Q45">
        <f t="shared" si="11"/>
        <v>3.2669999999999999</v>
      </c>
      <c r="R45">
        <v>2.21</v>
      </c>
      <c r="S45" s="1">
        <f t="shared" si="5"/>
        <v>26.966636057545145</v>
      </c>
      <c r="T45" s="4">
        <f t="shared" si="12"/>
        <v>1.96</v>
      </c>
      <c r="U45" s="8">
        <f t="shared" si="7"/>
        <v>26.004956805460395</v>
      </c>
      <c r="V45" s="5">
        <f>AVERAGE(H45,P45)</f>
        <v>73.995043194539605</v>
      </c>
    </row>
    <row r="46" spans="2:22" x14ac:dyDescent="0.3">
      <c r="D46" t="s">
        <v>8</v>
      </c>
      <c r="E46">
        <v>2.48</v>
      </c>
      <c r="F46">
        <v>5.6139999999999999</v>
      </c>
      <c r="G46">
        <v>3.3210000000000002</v>
      </c>
      <c r="H46" s="1">
        <f t="shared" si="8"/>
        <v>73.165283982131456</v>
      </c>
      <c r="I46">
        <f t="shared" si="9"/>
        <v>3.1339999999999999</v>
      </c>
      <c r="J46">
        <v>3.65</v>
      </c>
      <c r="K46" s="1">
        <f t="shared" si="4"/>
        <v>26.834716017868544</v>
      </c>
      <c r="M46">
        <v>2.5379999999999998</v>
      </c>
      <c r="N46">
        <v>5.867</v>
      </c>
      <c r="O46">
        <v>3.415</v>
      </c>
      <c r="P46" s="1">
        <f t="shared" si="10"/>
        <v>73.655752478221686</v>
      </c>
      <c r="Q46">
        <f t="shared" si="11"/>
        <v>3.3290000000000002</v>
      </c>
      <c r="R46">
        <v>3.2</v>
      </c>
      <c r="S46" s="1">
        <f t="shared" si="5"/>
        <v>26.344247521778314</v>
      </c>
      <c r="T46" s="4">
        <f t="shared" si="12"/>
        <v>3.4249999999999998</v>
      </c>
      <c r="U46" s="8">
        <f t="shared" si="7"/>
        <v>26.589481769823429</v>
      </c>
      <c r="V46" s="5">
        <f>AVERAGE(H46,P46)</f>
        <v>73.410518230176564</v>
      </c>
    </row>
    <row r="47" spans="2:22" x14ac:dyDescent="0.3">
      <c r="D47" t="s">
        <v>9</v>
      </c>
      <c r="E47">
        <v>2.726</v>
      </c>
      <c r="F47">
        <v>5.9619999999999997</v>
      </c>
      <c r="G47">
        <v>3.6120000000000001</v>
      </c>
      <c r="H47" s="1">
        <f t="shared" si="8"/>
        <v>72.620519159456109</v>
      </c>
      <c r="I47">
        <f t="shared" si="9"/>
        <v>3.2359999999999998</v>
      </c>
      <c r="J47">
        <v>4.8899999999999997</v>
      </c>
      <c r="K47" s="1">
        <f t="shared" si="4"/>
        <v>27.379480840543891</v>
      </c>
      <c r="M47">
        <v>2.79</v>
      </c>
      <c r="N47">
        <v>5.9470000000000001</v>
      </c>
      <c r="O47">
        <v>3.6619999999999999</v>
      </c>
      <c r="P47" s="1">
        <f t="shared" si="10"/>
        <v>72.378840671523591</v>
      </c>
      <c r="Q47">
        <f t="shared" si="11"/>
        <v>3.157</v>
      </c>
      <c r="R47">
        <v>5.67</v>
      </c>
      <c r="S47" s="1">
        <f t="shared" si="5"/>
        <v>27.621159328476409</v>
      </c>
      <c r="T47" s="4">
        <f t="shared" si="12"/>
        <v>5.2799999999999994</v>
      </c>
      <c r="U47" s="8">
        <f t="shared" si="7"/>
        <v>27.50032008451015</v>
      </c>
      <c r="V47" s="5">
        <f>AVERAGE(H47,P47)</f>
        <v>72.49967991548985</v>
      </c>
    </row>
    <row r="48" spans="2:22" x14ac:dyDescent="0.3">
      <c r="D48" t="s">
        <v>10</v>
      </c>
      <c r="E48">
        <v>2.6070000000000002</v>
      </c>
      <c r="F48">
        <v>5.782</v>
      </c>
      <c r="G48">
        <v>3.5310000000000001</v>
      </c>
      <c r="H48" s="1">
        <f t="shared" si="8"/>
        <v>70.8976377952756</v>
      </c>
      <c r="I48">
        <f t="shared" si="9"/>
        <v>3.1749999999999998</v>
      </c>
      <c r="J48">
        <v>7.06</v>
      </c>
      <c r="K48" s="1">
        <f t="shared" si="4"/>
        <v>29.1023622047244</v>
      </c>
      <c r="M48">
        <v>2.5579999999999998</v>
      </c>
      <c r="N48">
        <v>5.6470000000000002</v>
      </c>
      <c r="O48">
        <v>3.4580000000000002</v>
      </c>
      <c r="P48" s="1">
        <f t="shared" si="10"/>
        <v>70.864357397215926</v>
      </c>
      <c r="Q48">
        <f t="shared" si="11"/>
        <v>3.0890000000000004</v>
      </c>
      <c r="R48">
        <v>6.87</v>
      </c>
      <c r="S48" s="1">
        <f t="shared" si="5"/>
        <v>29.135642602784074</v>
      </c>
      <c r="T48" s="4">
        <f t="shared" si="12"/>
        <v>6.9649999999999999</v>
      </c>
      <c r="U48" s="8">
        <f t="shared" si="7"/>
        <v>29.119002403754237</v>
      </c>
      <c r="V48" s="5">
        <f>AVERAGE(H48,P48)</f>
        <v>70.880997596245763</v>
      </c>
    </row>
    <row r="49" spans="4:22" x14ac:dyDescent="0.3">
      <c r="D49" t="s">
        <v>11</v>
      </c>
      <c r="E49">
        <v>2.4409999999999998</v>
      </c>
      <c r="F49">
        <v>5.6550000000000002</v>
      </c>
      <c r="G49">
        <v>3.4119999999999999</v>
      </c>
      <c r="H49" s="1">
        <f t="shared" si="8"/>
        <v>69.788425637834479</v>
      </c>
      <c r="I49">
        <f t="shared" si="9"/>
        <v>3.2140000000000004</v>
      </c>
      <c r="J49">
        <v>7.67</v>
      </c>
      <c r="K49" s="1">
        <f t="shared" si="4"/>
        <v>30.211574362165521</v>
      </c>
      <c r="M49">
        <v>2.3340000000000001</v>
      </c>
      <c r="N49">
        <v>5.593</v>
      </c>
      <c r="O49">
        <v>3.3090000000000002</v>
      </c>
      <c r="P49" s="1">
        <f t="shared" si="10"/>
        <v>70.082847499232884</v>
      </c>
      <c r="Q49">
        <f t="shared" si="11"/>
        <v>3.2589999999999999</v>
      </c>
      <c r="R49">
        <v>7.6</v>
      </c>
      <c r="S49" s="1">
        <f t="shared" si="5"/>
        <v>29.917152500767116</v>
      </c>
      <c r="T49" s="4">
        <f t="shared" si="12"/>
        <v>7.6349999999999998</v>
      </c>
      <c r="U49" s="8">
        <f t="shared" si="7"/>
        <v>30.064363431466319</v>
      </c>
      <c r="V49" s="5">
        <f>AVERAGE(H49,P49)</f>
        <v>69.935636568533681</v>
      </c>
    </row>
    <row r="50" spans="4:22" x14ac:dyDescent="0.3">
      <c r="D50" t="s">
        <v>12</v>
      </c>
      <c r="E50">
        <v>2.6360000000000001</v>
      </c>
      <c r="F50">
        <v>5.9960000000000004</v>
      </c>
      <c r="G50">
        <v>3.6720000000000002</v>
      </c>
      <c r="H50" s="1">
        <f t="shared" si="8"/>
        <v>69.166666666666671</v>
      </c>
      <c r="I50">
        <f t="shared" si="9"/>
        <v>3.3600000000000003</v>
      </c>
      <c r="J50">
        <v>9.34</v>
      </c>
      <c r="K50" s="1">
        <f t="shared" si="4"/>
        <v>30.833333333333329</v>
      </c>
      <c r="M50">
        <v>2.4649999999999999</v>
      </c>
      <c r="N50">
        <v>5.5869999999999997</v>
      </c>
      <c r="O50">
        <v>3.45</v>
      </c>
      <c r="P50" s="1">
        <f t="shared" si="10"/>
        <v>68.44971172325431</v>
      </c>
      <c r="Q50">
        <f t="shared" si="11"/>
        <v>3.1219999999999999</v>
      </c>
      <c r="R50">
        <v>10.37</v>
      </c>
      <c r="S50" s="1">
        <f t="shared" si="5"/>
        <v>31.55028827674569</v>
      </c>
      <c r="T50" s="4">
        <f t="shared" si="12"/>
        <v>9.8550000000000004</v>
      </c>
      <c r="U50" s="8">
        <f t="shared" si="7"/>
        <v>31.191810805039509</v>
      </c>
      <c r="V50" s="5">
        <f>AVERAGE(H50,P50)</f>
        <v>68.808189194960491</v>
      </c>
    </row>
    <row r="51" spans="4:22" x14ac:dyDescent="0.3">
      <c r="D51" t="s">
        <v>13</v>
      </c>
      <c r="E51">
        <v>2.5369999999999999</v>
      </c>
      <c r="F51">
        <v>5.7640000000000002</v>
      </c>
      <c r="G51">
        <v>3.5779999999999998</v>
      </c>
      <c r="H51" s="1">
        <f t="shared" si="8"/>
        <v>67.740935853734129</v>
      </c>
      <c r="I51">
        <f t="shared" si="9"/>
        <v>3.2270000000000003</v>
      </c>
      <c r="J51">
        <v>10.93</v>
      </c>
      <c r="K51" s="1">
        <f t="shared" si="4"/>
        <v>32.259064146265871</v>
      </c>
      <c r="M51">
        <v>2.4660000000000002</v>
      </c>
      <c r="N51">
        <v>5.4189999999999996</v>
      </c>
      <c r="O51">
        <v>3.3839999999999999</v>
      </c>
      <c r="P51" s="1">
        <f t="shared" si="10"/>
        <v>68.912969861158146</v>
      </c>
      <c r="Q51">
        <f t="shared" si="11"/>
        <v>2.9529999999999994</v>
      </c>
      <c r="R51">
        <v>10.02</v>
      </c>
      <c r="S51" s="1">
        <f t="shared" si="5"/>
        <v>31.087030138841854</v>
      </c>
      <c r="T51" s="4">
        <f t="shared" si="12"/>
        <v>10.475</v>
      </c>
      <c r="U51" s="8">
        <f t="shared" si="7"/>
        <v>31.673047142553862</v>
      </c>
      <c r="V51" s="5">
        <f>AVERAGE(H51,P51)</f>
        <v>68.326952857446145</v>
      </c>
    </row>
    <row r="52" spans="4:22" x14ac:dyDescent="0.3">
      <c r="D52" t="s">
        <v>14</v>
      </c>
      <c r="E52">
        <v>2.694</v>
      </c>
      <c r="F52">
        <v>5.5519999999999996</v>
      </c>
      <c r="G52">
        <v>3.6269999999999998</v>
      </c>
      <c r="H52" s="1">
        <f t="shared" si="8"/>
        <v>67.354793561931416</v>
      </c>
      <c r="I52">
        <f t="shared" si="9"/>
        <v>2.8579999999999997</v>
      </c>
      <c r="J52">
        <v>12.16</v>
      </c>
      <c r="K52" s="1">
        <f t="shared" si="4"/>
        <v>32.645206438068584</v>
      </c>
      <c r="M52">
        <v>2.5379999999999998</v>
      </c>
      <c r="N52">
        <v>5.7549999999999999</v>
      </c>
      <c r="O52">
        <v>3.625</v>
      </c>
      <c r="P52" s="1">
        <f t="shared" si="10"/>
        <v>66.210755362138642</v>
      </c>
      <c r="Q52">
        <f t="shared" si="11"/>
        <v>3.2170000000000001</v>
      </c>
      <c r="R52">
        <v>13.06</v>
      </c>
      <c r="S52" s="1">
        <f t="shared" si="5"/>
        <v>33.789244637861358</v>
      </c>
      <c r="T52" s="4">
        <f t="shared" si="12"/>
        <v>12.61</v>
      </c>
      <c r="U52" s="8">
        <f t="shared" si="7"/>
        <v>33.217225537964971</v>
      </c>
      <c r="V52" s="5">
        <f>AVERAGE(H52,P52)</f>
        <v>66.782774462035036</v>
      </c>
    </row>
    <row r="53" spans="4:22" x14ac:dyDescent="0.3">
      <c r="D53" t="s">
        <v>15</v>
      </c>
      <c r="E53">
        <v>2.4630000000000001</v>
      </c>
      <c r="F53">
        <v>5.6749999999999998</v>
      </c>
      <c r="G53">
        <v>3.5529999999999999</v>
      </c>
      <c r="H53" s="1">
        <f t="shared" si="8"/>
        <v>66.064757160647574</v>
      </c>
      <c r="I53">
        <f t="shared" si="9"/>
        <v>3.2119999999999997</v>
      </c>
      <c r="J53">
        <v>13.37</v>
      </c>
      <c r="K53" s="1">
        <f t="shared" si="4"/>
        <v>33.935242839352426</v>
      </c>
      <c r="M53">
        <v>2.5099999999999998</v>
      </c>
      <c r="N53">
        <v>5.8810000000000002</v>
      </c>
      <c r="O53">
        <v>3.6549999999999998</v>
      </c>
      <c r="P53" s="1">
        <f t="shared" si="10"/>
        <v>66.033817858202326</v>
      </c>
      <c r="Q53">
        <f t="shared" si="11"/>
        <v>3.3710000000000004</v>
      </c>
      <c r="R53">
        <v>13.38</v>
      </c>
      <c r="S53" s="1">
        <f t="shared" si="5"/>
        <v>33.966182141797674</v>
      </c>
      <c r="T53" s="4">
        <f t="shared" si="12"/>
        <v>13.375</v>
      </c>
      <c r="U53" s="8">
        <f t="shared" si="7"/>
        <v>33.95071249057505</v>
      </c>
      <c r="V53" s="5">
        <f>AVERAGE(H53,P53)</f>
        <v>66.049287509424943</v>
      </c>
    </row>
    <row r="54" spans="4:22" x14ac:dyDescent="0.3">
      <c r="D54" t="s">
        <v>16</v>
      </c>
      <c r="E54">
        <v>2.5049999999999999</v>
      </c>
      <c r="F54">
        <v>5.476</v>
      </c>
      <c r="G54">
        <v>3.5350000000000001</v>
      </c>
      <c r="H54" s="1">
        <f t="shared" si="8"/>
        <v>65.331538202625381</v>
      </c>
      <c r="I54">
        <f t="shared" si="9"/>
        <v>2.9710000000000001</v>
      </c>
      <c r="J54">
        <v>15.4</v>
      </c>
      <c r="K54" s="1">
        <f t="shared" si="4"/>
        <v>34.668461797374619</v>
      </c>
      <c r="M54">
        <v>2.4670000000000001</v>
      </c>
      <c r="N54">
        <v>5.57</v>
      </c>
      <c r="O54">
        <v>3.6</v>
      </c>
      <c r="P54" s="1">
        <f t="shared" si="10"/>
        <v>63.486948114727689</v>
      </c>
      <c r="Q54">
        <f t="shared" si="11"/>
        <v>3.1030000000000002</v>
      </c>
      <c r="R54">
        <v>17</v>
      </c>
      <c r="S54" s="1">
        <f t="shared" si="5"/>
        <v>36.513051885272311</v>
      </c>
      <c r="T54" s="4">
        <f t="shared" si="12"/>
        <v>16.2</v>
      </c>
      <c r="U54" s="8">
        <f t="shared" si="7"/>
        <v>35.590756841323469</v>
      </c>
      <c r="V54" s="5">
        <f>AVERAGE(H54,P54)</f>
        <v>64.409243158676531</v>
      </c>
    </row>
    <row r="55" spans="4:22" x14ac:dyDescent="0.3">
      <c r="D55" t="s">
        <v>17</v>
      </c>
      <c r="E55">
        <v>2.2749999999999999</v>
      </c>
      <c r="F55">
        <v>5.6150000000000002</v>
      </c>
      <c r="G55">
        <v>3.0760000000000001</v>
      </c>
      <c r="H55" s="1">
        <f t="shared" si="8"/>
        <v>76.017964071856284</v>
      </c>
      <c r="I55">
        <f t="shared" si="9"/>
        <v>3.3400000000000003</v>
      </c>
      <c r="J55">
        <v>0.4</v>
      </c>
      <c r="K55" s="1">
        <f t="shared" si="4"/>
        <v>23.982035928143716</v>
      </c>
      <c r="M55">
        <v>2.7309999999999999</v>
      </c>
      <c r="N55">
        <v>6.2240000000000002</v>
      </c>
      <c r="O55">
        <v>3.6309999999999998</v>
      </c>
      <c r="P55" s="1">
        <f t="shared" si="10"/>
        <v>74.234182651016326</v>
      </c>
      <c r="Q55">
        <f t="shared" si="11"/>
        <v>3.4930000000000003</v>
      </c>
      <c r="R55">
        <v>0.49</v>
      </c>
      <c r="S55" s="1">
        <f t="shared" si="5"/>
        <v>25.765817348983674</v>
      </c>
      <c r="T55" s="4">
        <f t="shared" si="12"/>
        <v>0.44500000000000001</v>
      </c>
      <c r="U55" s="8">
        <f t="shared" si="7"/>
        <v>24.873926638563695</v>
      </c>
      <c r="V55" s="5">
        <f>AVERAGE(H55,P55)</f>
        <v>75.126073361436312</v>
      </c>
    </row>
    <row r="56" spans="4:22" x14ac:dyDescent="0.3">
      <c r="D56" t="s">
        <v>18</v>
      </c>
      <c r="E56">
        <v>2.5099999999999998</v>
      </c>
      <c r="F56">
        <v>5.8769999999999998</v>
      </c>
      <c r="G56">
        <v>3.351</v>
      </c>
      <c r="H56" s="1">
        <f t="shared" si="8"/>
        <v>75.022275022275011</v>
      </c>
      <c r="I56">
        <f t="shared" si="9"/>
        <v>3.367</v>
      </c>
      <c r="J56">
        <v>2.12</v>
      </c>
      <c r="K56" s="1">
        <f t="shared" si="4"/>
        <v>24.977724977724989</v>
      </c>
      <c r="M56">
        <v>2.5070000000000001</v>
      </c>
      <c r="N56">
        <v>5.7530000000000001</v>
      </c>
      <c r="O56">
        <v>3.383</v>
      </c>
      <c r="P56" s="1">
        <f t="shared" si="10"/>
        <v>73.012939001848423</v>
      </c>
      <c r="Q56">
        <f t="shared" si="11"/>
        <v>3.246</v>
      </c>
      <c r="R56">
        <v>2.11</v>
      </c>
      <c r="S56" s="1">
        <f t="shared" si="5"/>
        <v>26.987060998151577</v>
      </c>
      <c r="T56" s="4">
        <f t="shared" si="12"/>
        <v>2.1150000000000002</v>
      </c>
      <c r="U56" s="8">
        <f t="shared" si="7"/>
        <v>25.982392987938283</v>
      </c>
      <c r="V56" s="5">
        <f>AVERAGE(H56,P56)</f>
        <v>74.017607012061717</v>
      </c>
    </row>
    <row r="57" spans="4:22" x14ac:dyDescent="0.3">
      <c r="D57" t="s">
        <v>19</v>
      </c>
      <c r="E57">
        <v>2.5139999999999998</v>
      </c>
      <c r="F57">
        <v>5.9470000000000001</v>
      </c>
      <c r="G57">
        <v>3.4220000000000002</v>
      </c>
      <c r="H57" s="1">
        <f t="shared" si="8"/>
        <v>73.550830177687146</v>
      </c>
      <c r="I57">
        <f t="shared" si="9"/>
        <v>3.4330000000000003</v>
      </c>
      <c r="J57">
        <v>3.6</v>
      </c>
      <c r="K57" s="1">
        <f t="shared" si="4"/>
        <v>26.449169822312854</v>
      </c>
      <c r="M57">
        <v>2.411</v>
      </c>
      <c r="N57">
        <v>5.9089999999999998</v>
      </c>
      <c r="O57">
        <v>3.3450000000000002</v>
      </c>
      <c r="P57" s="1">
        <f t="shared" si="10"/>
        <v>73.299028016009146</v>
      </c>
      <c r="Q57">
        <f t="shared" si="11"/>
        <v>3.4979999999999998</v>
      </c>
      <c r="R57">
        <v>3.43</v>
      </c>
      <c r="S57" s="1">
        <f t="shared" si="5"/>
        <v>26.700971983990854</v>
      </c>
      <c r="T57" s="4">
        <f t="shared" si="12"/>
        <v>3.5150000000000001</v>
      </c>
      <c r="U57" s="8">
        <f t="shared" si="7"/>
        <v>26.575070903151854</v>
      </c>
      <c r="V57" s="5">
        <f>AVERAGE(H57,P57)</f>
        <v>73.424929096848146</v>
      </c>
    </row>
    <row r="58" spans="4:22" x14ac:dyDescent="0.3">
      <c r="D58" t="s">
        <v>20</v>
      </c>
      <c r="E58">
        <v>2.504</v>
      </c>
      <c r="F58">
        <v>5.9560000000000004</v>
      </c>
      <c r="G58">
        <v>3.5110000000000001</v>
      </c>
      <c r="H58" s="1">
        <f t="shared" si="8"/>
        <v>70.828505214368477</v>
      </c>
      <c r="I58">
        <f t="shared" si="9"/>
        <v>3.4520000000000004</v>
      </c>
      <c r="J58">
        <v>6.45</v>
      </c>
      <c r="K58" s="1">
        <f t="shared" si="4"/>
        <v>29.171494785631523</v>
      </c>
      <c r="M58">
        <v>2.4820000000000002</v>
      </c>
      <c r="N58">
        <v>5.923</v>
      </c>
      <c r="O58">
        <v>3.444</v>
      </c>
      <c r="P58" s="1">
        <f t="shared" si="10"/>
        <v>72.043010752688176</v>
      </c>
      <c r="Q58">
        <f t="shared" si="11"/>
        <v>3.4409999999999998</v>
      </c>
      <c r="R58">
        <v>5.55</v>
      </c>
      <c r="S58" s="1">
        <f t="shared" si="5"/>
        <v>27.956989247311824</v>
      </c>
      <c r="T58" s="4">
        <f t="shared" si="12"/>
        <v>6</v>
      </c>
      <c r="U58" s="8">
        <f t="shared" si="7"/>
        <v>28.564242016471674</v>
      </c>
      <c r="V58" s="5">
        <f>AVERAGE(H58,P58)</f>
        <v>71.435757983528333</v>
      </c>
    </row>
    <row r="59" spans="4:22" x14ac:dyDescent="0.3">
      <c r="D59" t="s">
        <v>21</v>
      </c>
      <c r="E59">
        <v>2.823</v>
      </c>
      <c r="F59">
        <v>5.7670000000000003</v>
      </c>
      <c r="G59">
        <v>3.6989999999999998</v>
      </c>
      <c r="H59" s="1">
        <f t="shared" si="8"/>
        <v>70.244565217391312</v>
      </c>
      <c r="I59">
        <f t="shared" si="9"/>
        <v>2.9440000000000004</v>
      </c>
      <c r="J59">
        <v>7.47</v>
      </c>
      <c r="K59" s="1">
        <f t="shared" si="4"/>
        <v>29.755434782608688</v>
      </c>
      <c r="M59">
        <v>2.4790000000000001</v>
      </c>
      <c r="N59">
        <v>5.44</v>
      </c>
      <c r="O59">
        <v>3.3769999999999998</v>
      </c>
      <c r="P59" s="1">
        <f t="shared" si="10"/>
        <v>69.672407970280332</v>
      </c>
      <c r="Q59">
        <f t="shared" si="11"/>
        <v>2.9610000000000003</v>
      </c>
      <c r="R59">
        <v>7.7</v>
      </c>
      <c r="S59" s="1">
        <f t="shared" si="5"/>
        <v>30.327592029719668</v>
      </c>
      <c r="T59" s="4">
        <f t="shared" si="12"/>
        <v>7.585</v>
      </c>
      <c r="U59" s="8">
        <f t="shared" si="7"/>
        <v>30.041513406164178</v>
      </c>
      <c r="V59" s="5">
        <f>AVERAGE(H59,P59)</f>
        <v>69.958486593835829</v>
      </c>
    </row>
    <row r="60" spans="4:22" x14ac:dyDescent="0.3">
      <c r="D60" t="s">
        <v>22</v>
      </c>
      <c r="E60">
        <v>2.274</v>
      </c>
      <c r="F60">
        <v>5.2380000000000004</v>
      </c>
      <c r="G60">
        <v>3.2679999999999998</v>
      </c>
      <c r="H60" s="1">
        <f t="shared" si="8"/>
        <v>66.464237516869105</v>
      </c>
      <c r="I60">
        <f t="shared" si="9"/>
        <v>2.9640000000000004</v>
      </c>
      <c r="J60">
        <v>10.18</v>
      </c>
      <c r="K60" s="1">
        <f t="shared" si="4"/>
        <v>33.535762483130895</v>
      </c>
      <c r="M60">
        <v>2.544</v>
      </c>
      <c r="N60">
        <v>5.7750000000000004</v>
      </c>
      <c r="O60">
        <v>3.593</v>
      </c>
      <c r="P60" s="1">
        <f t="shared" si="10"/>
        <v>67.53327143299289</v>
      </c>
      <c r="Q60">
        <f t="shared" si="11"/>
        <v>3.2310000000000003</v>
      </c>
      <c r="R60">
        <v>9.98</v>
      </c>
      <c r="S60" s="1">
        <f t="shared" si="5"/>
        <v>32.46672856700711</v>
      </c>
      <c r="T60" s="4">
        <f t="shared" si="12"/>
        <v>10.08</v>
      </c>
      <c r="U60" s="8">
        <f t="shared" si="7"/>
        <v>33.001245525069002</v>
      </c>
      <c r="V60" s="5">
        <f>AVERAGE(H60,P60)</f>
        <v>66.99875447493099</v>
      </c>
    </row>
    <row r="61" spans="4:22" x14ac:dyDescent="0.3">
      <c r="D61" t="s">
        <v>23</v>
      </c>
      <c r="E61">
        <v>2.601</v>
      </c>
      <c r="F61">
        <v>6.0540000000000003</v>
      </c>
      <c r="G61">
        <v>3.7669999999999999</v>
      </c>
      <c r="H61" s="1">
        <f t="shared" si="8"/>
        <v>66.232261801332186</v>
      </c>
      <c r="I61">
        <f t="shared" si="9"/>
        <v>3.4530000000000003</v>
      </c>
      <c r="J61">
        <v>12.34</v>
      </c>
      <c r="K61" s="1">
        <f t="shared" si="4"/>
        <v>33.767738198667814</v>
      </c>
      <c r="M61">
        <v>2.4660000000000002</v>
      </c>
      <c r="N61">
        <v>5.617</v>
      </c>
      <c r="O61">
        <v>3.5209999999999999</v>
      </c>
      <c r="P61" s="1">
        <f t="shared" si="10"/>
        <v>66.518565534750877</v>
      </c>
      <c r="Q61">
        <f t="shared" si="11"/>
        <v>3.1509999999999998</v>
      </c>
      <c r="R61">
        <v>11.37</v>
      </c>
      <c r="S61" s="1">
        <f t="shared" si="5"/>
        <v>33.481434465249123</v>
      </c>
      <c r="T61" s="4">
        <f t="shared" si="12"/>
        <v>11.855</v>
      </c>
      <c r="U61" s="8">
        <f t="shared" si="7"/>
        <v>33.624586331958469</v>
      </c>
      <c r="V61" s="5">
        <f>AVERAGE(H61,P61)</f>
        <v>66.375413668041531</v>
      </c>
    </row>
    <row r="62" spans="4:22" x14ac:dyDescent="0.3">
      <c r="D62" t="s">
        <v>24</v>
      </c>
      <c r="E62">
        <v>2.4260000000000002</v>
      </c>
      <c r="F62">
        <v>5.7539999999999996</v>
      </c>
      <c r="G62">
        <v>3.5379999999999998</v>
      </c>
      <c r="H62" s="1">
        <f t="shared" si="8"/>
        <v>66.586538461538467</v>
      </c>
      <c r="I62">
        <f t="shared" si="9"/>
        <v>3.3279999999999994</v>
      </c>
      <c r="J62">
        <v>12.2</v>
      </c>
      <c r="K62" s="1">
        <f t="shared" si="4"/>
        <v>33.413461538461533</v>
      </c>
      <c r="M62">
        <v>2.6240000000000001</v>
      </c>
      <c r="N62">
        <v>6.0039999999999996</v>
      </c>
      <c r="O62">
        <v>3.7589999999999999</v>
      </c>
      <c r="P62" s="1">
        <f t="shared" si="10"/>
        <v>66.42011834319527</v>
      </c>
      <c r="Q62">
        <f t="shared" si="11"/>
        <v>3.3799999999999994</v>
      </c>
      <c r="R62">
        <v>12.35</v>
      </c>
      <c r="S62" s="1">
        <f t="shared" si="5"/>
        <v>33.57988165680473</v>
      </c>
      <c r="T62" s="4">
        <f t="shared" si="12"/>
        <v>12.274999999999999</v>
      </c>
      <c r="U62" s="8">
        <f t="shared" si="7"/>
        <v>33.496671597633132</v>
      </c>
      <c r="V62" s="5">
        <f>AVERAGE(H62,P62)</f>
        <v>66.503328402366861</v>
      </c>
    </row>
    <row r="63" spans="4:22" x14ac:dyDescent="0.3">
      <c r="D63" t="s">
        <v>25</v>
      </c>
      <c r="E63">
        <v>2.5009999999999999</v>
      </c>
      <c r="F63">
        <v>5.6820000000000004</v>
      </c>
      <c r="G63">
        <v>3.6080000000000001</v>
      </c>
      <c r="H63" s="1">
        <f t="shared" si="8"/>
        <v>65.199622760138325</v>
      </c>
      <c r="I63">
        <f t="shared" si="9"/>
        <v>3.1810000000000005</v>
      </c>
      <c r="J63">
        <v>14.66</v>
      </c>
      <c r="K63" s="1">
        <f t="shared" si="4"/>
        <v>34.800377239861675</v>
      </c>
      <c r="M63">
        <v>2.4769999999999999</v>
      </c>
      <c r="N63">
        <v>5.6319999999999997</v>
      </c>
      <c r="O63">
        <v>3.6230000000000002</v>
      </c>
      <c r="P63" s="1">
        <f t="shared" si="10"/>
        <v>63.676703645007912</v>
      </c>
      <c r="Q63">
        <f t="shared" si="11"/>
        <v>3.1549999999999998</v>
      </c>
      <c r="R63">
        <v>15.21</v>
      </c>
      <c r="S63" s="1">
        <f t="shared" si="5"/>
        <v>36.323296354992088</v>
      </c>
      <c r="T63" s="4">
        <f t="shared" si="12"/>
        <v>14.935</v>
      </c>
      <c r="U63" s="8">
        <f t="shared" si="7"/>
        <v>35.561836797426878</v>
      </c>
      <c r="V63" s="5">
        <f>AVERAGE(H63,P63)</f>
        <v>64.438163202573122</v>
      </c>
    </row>
    <row r="64" spans="4:22" x14ac:dyDescent="0.3">
      <c r="D64" t="s">
        <v>26</v>
      </c>
      <c r="E64">
        <v>2.7320000000000002</v>
      </c>
      <c r="F64">
        <v>6.0640000000000001</v>
      </c>
      <c r="G64">
        <v>3.9540000000000002</v>
      </c>
      <c r="H64" s="1">
        <f t="shared" si="8"/>
        <v>63.325330132052827</v>
      </c>
      <c r="I64">
        <f t="shared" si="9"/>
        <v>3.3319999999999999</v>
      </c>
      <c r="J64">
        <v>16.55</v>
      </c>
      <c r="K64" s="1">
        <f t="shared" si="4"/>
        <v>36.674669867947173</v>
      </c>
      <c r="M64">
        <v>2.5030000000000001</v>
      </c>
      <c r="N64">
        <v>5.4349999999999996</v>
      </c>
      <c r="O64">
        <v>3.593</v>
      </c>
      <c r="P64" s="1">
        <f t="shared" si="10"/>
        <v>62.82401091405184</v>
      </c>
      <c r="Q64">
        <f t="shared" si="11"/>
        <v>2.9319999999999995</v>
      </c>
      <c r="R64">
        <v>17.62</v>
      </c>
      <c r="S64" s="1">
        <f t="shared" si="5"/>
        <v>37.17598908594816</v>
      </c>
      <c r="T64" s="4">
        <f t="shared" si="12"/>
        <v>17.085000000000001</v>
      </c>
      <c r="U64" s="8">
        <f t="shared" si="7"/>
        <v>36.925329476947667</v>
      </c>
      <c r="V64" s="5">
        <f>AVERAGE(H64,P64)</f>
        <v>63.074670523052333</v>
      </c>
    </row>
  </sheetData>
  <mergeCells count="2">
    <mergeCell ref="E2:G2"/>
    <mergeCell ref="M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Wahlstrøm Sanden</dc:creator>
  <cp:lastModifiedBy>Tiril Aurora Lintvedt</cp:lastModifiedBy>
  <dcterms:created xsi:type="dcterms:W3CDTF">2023-11-29T09:32:28Z</dcterms:created>
  <dcterms:modified xsi:type="dcterms:W3CDTF">2024-03-13T15:12:31Z</dcterms:modified>
</cp:coreProperties>
</file>