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OM\HDX-IOM\DataSets\Covid 19\"/>
    </mc:Choice>
  </mc:AlternateContent>
  <xr:revisionPtr revIDLastSave="0" documentId="13_ncr:1_{F57258CA-B162-410F-9322-1EB88A1FA1F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cope&amp;Coverage" sheetId="1" r:id="rId1"/>
    <sheet name="Sit Overview" sheetId="2" r:id="rId2"/>
    <sheet name="Airports" sheetId="3" r:id="rId3"/>
    <sheet name="Seaborder" sheetId="4" r:id="rId4"/>
    <sheet name="Landborder" sheetId="5" r:id="rId5"/>
    <sheet name="Internal Transit" sheetId="6" r:id="rId6"/>
    <sheet name="Areas" sheetId="7" r:id="rId7"/>
  </sheets>
  <externalReferences>
    <externalReference r:id="rId8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5" i="5"/>
  <c r="G6" i="5"/>
  <c r="G7" i="5"/>
  <c r="G8" i="5"/>
  <c r="G9" i="5"/>
  <c r="G10" i="5"/>
  <c r="G11" i="5"/>
  <c r="G12" i="5"/>
  <c r="G13" i="5"/>
  <c r="G14" i="5"/>
  <c r="G6" i="4"/>
  <c r="G7" i="4"/>
  <c r="G8" i="4"/>
  <c r="G9" i="4"/>
  <c r="G10" i="4"/>
  <c r="G11" i="4"/>
  <c r="G12" i="4"/>
  <c r="G13" i="4"/>
  <c r="G14" i="4"/>
  <c r="G15" i="4"/>
  <c r="G14" i="3"/>
  <c r="G13" i="3"/>
  <c r="G5" i="3"/>
  <c r="G6" i="3"/>
  <c r="G7" i="3"/>
  <c r="G8" i="3"/>
  <c r="G9" i="3"/>
  <c r="G10" i="3"/>
  <c r="G11" i="3"/>
  <c r="G12" i="3"/>
</calcChain>
</file>

<file path=xl/sharedStrings.xml><?xml version="1.0" encoding="utf-8"?>
<sst xmlns="http://schemas.openxmlformats.org/spreadsheetml/2006/main" count="298" uniqueCount="106">
  <si>
    <t>Table 4: Number of assessed locations by affected population categories</t>
  </si>
  <si>
    <t>Location Type</t>
  </si>
  <si>
    <t>Nationals</t>
  </si>
  <si>
    <t>Regular Travellers</t>
  </si>
  <si>
    <t>Irregular Migrants</t>
  </si>
  <si>
    <t>Returnees</t>
  </si>
  <si>
    <t>IDPs</t>
  </si>
  <si>
    <t>Total</t>
  </si>
  <si>
    <t>Airport</t>
  </si>
  <si>
    <t>Internal Transit Point</t>
  </si>
  <si>
    <t>Region</t>
  </si>
  <si>
    <t>No. of Countries</t>
  </si>
  <si>
    <t>Asia and the Pacific</t>
  </si>
  <si>
    <t>Central and North America and the Caribbean</t>
  </si>
  <si>
    <t>Central and West Africa</t>
  </si>
  <si>
    <t>European Economic Area</t>
  </si>
  <si>
    <t>Middle East and North Africa</t>
  </si>
  <si>
    <t>South America</t>
  </si>
  <si>
    <t>South-Eastern Europe, Eastern Europe and Central Asia</t>
  </si>
  <si>
    <t>Southern Africa</t>
  </si>
  <si>
    <t>Public Health Section</t>
  </si>
  <si>
    <t>Question</t>
  </si>
  <si>
    <t>Yes</t>
  </si>
  <si>
    <t>No</t>
  </si>
  <si>
    <t>Don't know</t>
  </si>
  <si>
    <t>N/A</t>
  </si>
  <si>
    <t>Ministry of health/local health authority staff present</t>
  </si>
  <si>
    <t xml:space="preserve">Information about COVID-19 being provided at site </t>
  </si>
  <si>
    <t>Handwashing station at the site</t>
  </si>
  <si>
    <t>Health screening with temperature check using non-contact thermometer</t>
  </si>
  <si>
    <t>PPE available for and worn by workers at the site</t>
  </si>
  <si>
    <t>Infrastructure at the site to support crowd control and ensure safety of screeners</t>
  </si>
  <si>
    <t>SOPs in place at the site for management and referral of ill travellers</t>
  </si>
  <si>
    <t xml:space="preserve">Supply of surgical masks available at the site for suspected cases </t>
  </si>
  <si>
    <t>Isolation space exist for evaluation of any suspect case away from crowds</t>
  </si>
  <si>
    <t>Referral system in place at the site</t>
  </si>
  <si>
    <t xml:space="preserve">Number of Areas of Interest in IOM Regions </t>
  </si>
  <si>
    <t>Number of areas</t>
  </si>
  <si>
    <t>Percentages</t>
  </si>
  <si>
    <t>Restrictions in the Areas of Interest</t>
  </si>
  <si>
    <t>Public Events</t>
  </si>
  <si>
    <t>Schools</t>
  </si>
  <si>
    <t>Restricted operations</t>
  </si>
  <si>
    <t>Alternative Working Arrangements</t>
  </si>
  <si>
    <t>Duration of Restrictions in the Areas of Interest</t>
  </si>
  <si>
    <t>1 - 3 months</t>
  </si>
  <si>
    <t>14 days to One month</t>
  </si>
  <si>
    <t>Percentage of Yes</t>
  </si>
  <si>
    <t>Less than 14 days</t>
  </si>
  <si>
    <t>Unknown</t>
  </si>
  <si>
    <t>Grand Total</t>
  </si>
  <si>
    <t>Number of Sites with Stranded Migrants in IOM Regions</t>
  </si>
  <si>
    <t>Percentages of Sites with Stranded Sigrants within Region</t>
  </si>
  <si>
    <t>Percentages of Each Region within the Sites with Stranded Migrants</t>
  </si>
  <si>
    <t>Affected Population in the Sites with the Population of Interest</t>
  </si>
  <si>
    <t xml:space="preserve">Stranded Migrants </t>
  </si>
  <si>
    <t xml:space="preserve">Nationals </t>
  </si>
  <si>
    <t xml:space="preserve">Percentage of the affected population </t>
  </si>
  <si>
    <t>Location type</t>
  </si>
  <si>
    <t>Closed</t>
  </si>
  <si>
    <t>Closed for entry</t>
  </si>
  <si>
    <t>Closed for exit</t>
  </si>
  <si>
    <t>Open</t>
  </si>
  <si>
    <t>Partially closed</t>
  </si>
  <si>
    <t>Other</t>
  </si>
  <si>
    <t>Area </t>
  </si>
  <si>
    <t>Table 3: Number of assessed locations by operational status and type</t>
  </si>
  <si>
    <t>Table 3.1: Percentage of assessed locations disaggregated by operational status and type</t>
  </si>
  <si>
    <t>Location Type​</t>
  </si>
  <si>
    <t>Mobility Restriction  (to)​</t>
  </si>
  <si>
    <t>Mobility Restriction  (from)​</t>
  </si>
  <si>
    <t>Visa Change​</t>
  </si>
  <si>
    <t>Restricted Nationality​</t>
  </si>
  <si>
    <t>Document change​</t>
  </si>
  <si>
    <t>Medical Requirements​</t>
  </si>
  <si>
    <t>Other Limitation​</t>
  </si>
  <si>
    <t>None​</t>
  </si>
  <si>
    <t>Total​</t>
  </si>
  <si>
    <t>Table 5: Overview of measures imposed on locations, disaggregated by  type of location</t>
  </si>
  <si>
    <t>Total​ </t>
  </si>
  <si>
    <t>Table 5.1: Percentage of different measures disaggregated by type of location</t>
  </si>
  <si>
    <t>Table 1:  Number of assessed locations by type and IOM region</t>
  </si>
  <si>
    <t>Table 2: Number of assessed location by operational status and IOM region</t>
  </si>
  <si>
    <t>Table 1.1: Percentage of assessed location by type and IOM region</t>
  </si>
  <si>
    <t>Sites</t>
  </si>
  <si>
    <t>Blue Border Point</t>
  </si>
  <si>
    <t>Table 2.1: Percentage of locations disaggregated by operational status and IOM region</t>
  </si>
  <si>
    <t>Table 4.1: Percentage of assessed locations disaggregated by affected population categories</t>
  </si>
  <si>
    <t>Table 6.1</t>
  </si>
  <si>
    <t>Table 6.2</t>
  </si>
  <si>
    <t>Table 6.3</t>
  </si>
  <si>
    <t>Table 6.4</t>
  </si>
  <si>
    <t>IOM Region</t>
  </si>
  <si>
    <t>Area of Interest</t>
  </si>
  <si>
    <t>Site with Population of Interest</t>
  </si>
  <si>
    <t>TABLE 7</t>
  </si>
  <si>
    <t>TABLE 7.1</t>
  </si>
  <si>
    <t>TABLE 7.2</t>
  </si>
  <si>
    <t>TABLE 7.3</t>
  </si>
  <si>
    <t>TABLE 7.5</t>
  </si>
  <si>
    <t>East and Horn of Africa</t>
  </si>
  <si>
    <t>Sites with Populations of Interest </t>
  </si>
  <si>
    <t>Area of Interest of Interest</t>
  </si>
  <si>
    <t>Area of Interest </t>
  </si>
  <si>
    <t>Land Border Crossing Point</t>
  </si>
  <si>
    <t>Sea Border Crossing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</si>
</sst>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3" borderId="2" xfId="0" applyFont="1" applyFill="1" applyBorder="1"/>
    <xf numFmtId="0" fontId="0" fillId="0" borderId="2" xfId="0" applyFont="1" applyBorder="1"/>
    <xf numFmtId="0" fontId="1" fillId="2" borderId="1" xfId="0" applyFont="1" applyFill="1" applyBorder="1"/>
    <xf numFmtId="0" fontId="0" fillId="0" borderId="5" xfId="0" applyFont="1" applyBorder="1"/>
    <xf numFmtId="0" fontId="0" fillId="3" borderId="4" xfId="0" applyFont="1" applyFill="1" applyBorder="1"/>
    <xf numFmtId="9" fontId="0" fillId="3" borderId="4" xfId="0" applyNumberFormat="1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0" borderId="0" xfId="0" applyBorder="1"/>
    <xf numFmtId="9" fontId="0" fillId="0" borderId="0" xfId="0" applyNumberFormat="1" applyBorder="1"/>
    <xf numFmtId="10" fontId="0" fillId="0" borderId="0" xfId="0" applyNumberFormat="1"/>
  </cellXfs>
  <cellStyles count="1">
    <cellStyle name="Normal" xfId="0" builtinId="0"/>
  </cellStyles>
  <dxfs count="66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671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FB38F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FFB81C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5CB8B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C0000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FF671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FFB38F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FFB81C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rgbClr val="418FDE">
              <a:alpha val="6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0033A0">
              <a:alpha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bg1">
              <a:lumMod val="65000"/>
              <a:alpha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bg1">
              <a:lumMod val="9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Mobility Restriction (to)</c:v>
          </c:tx>
          <c:spPr>
            <a:solidFill>
              <a:srgbClr val="C00000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134</c:v>
              </c:pt>
              <c:pt idx="1">
                <c:v>597</c:v>
              </c:pt>
              <c:pt idx="2">
                <c:v>69</c:v>
              </c:pt>
              <c:pt idx="3">
                <c:v>171</c:v>
              </c:pt>
              <c:pt idx="4">
                <c:v>556</c:v>
              </c:pt>
              <c:pt idx="5">
                <c:v>151</c:v>
              </c:pt>
              <c:pt idx="6">
                <c:v>243</c:v>
              </c:pt>
              <c:pt idx="7">
                <c:v>145</c:v>
              </c:pt>
              <c:pt idx="8">
                <c:v>366</c:v>
              </c:pt>
            </c:numLit>
          </c:val>
          <c:extLst>
            <c:ext xmlns:c16="http://schemas.microsoft.com/office/drawing/2014/chart" uri="{C3380CC4-5D6E-409C-BE32-E72D297353CC}">
              <c16:uniqueId val="{00000000-C483-3849-92B9-3CBDE7D8E0EC}"/>
            </c:ext>
          </c:extLst>
        </c:ser>
        <c:ser>
          <c:idx val="1"/>
          <c:order val="1"/>
          <c:tx>
            <c:v>Mobility Restriction (from)</c:v>
          </c:tx>
          <c:spPr>
            <a:solidFill>
              <a:srgbClr val="FF671F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131</c:v>
              </c:pt>
              <c:pt idx="1">
                <c:v>566</c:v>
              </c:pt>
              <c:pt idx="2">
                <c:v>68</c:v>
              </c:pt>
              <c:pt idx="3">
                <c:v>162</c:v>
              </c:pt>
              <c:pt idx="4">
                <c:v>498</c:v>
              </c:pt>
              <c:pt idx="5">
                <c:v>144</c:v>
              </c:pt>
              <c:pt idx="6">
                <c:v>238</c:v>
              </c:pt>
              <c:pt idx="7">
                <c:v>123</c:v>
              </c:pt>
              <c:pt idx="8">
                <c:v>386</c:v>
              </c:pt>
            </c:numLit>
          </c:val>
          <c:extLst>
            <c:ext xmlns:c16="http://schemas.microsoft.com/office/drawing/2014/chart" uri="{C3380CC4-5D6E-409C-BE32-E72D297353CC}">
              <c16:uniqueId val="{00000001-C483-3849-92B9-3CBDE7D8E0EC}"/>
            </c:ext>
          </c:extLst>
        </c:ser>
        <c:ser>
          <c:idx val="2"/>
          <c:order val="2"/>
          <c:tx>
            <c:v>Visa Change</c:v>
          </c:tx>
          <c:spPr>
            <a:solidFill>
              <a:srgbClr val="FFB38F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30</c:v>
              </c:pt>
              <c:pt idx="1">
                <c:v>8</c:v>
              </c:pt>
              <c:pt idx="2">
                <c:v>2</c:v>
              </c:pt>
              <c:pt idx="3">
                <c:v>5</c:v>
              </c:pt>
              <c:pt idx="4">
                <c:v>48</c:v>
              </c:pt>
              <c:pt idx="5">
                <c:v>13</c:v>
              </c:pt>
              <c:pt idx="6">
                <c:v>2</c:v>
              </c:pt>
              <c:pt idx="7">
                <c:v>0</c:v>
              </c:pt>
              <c:pt idx="8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2-C483-3849-92B9-3CBDE7D8E0EC}"/>
            </c:ext>
          </c:extLst>
        </c:ser>
        <c:ser>
          <c:idx val="3"/>
          <c:order val="3"/>
          <c:tx>
            <c:v>Restricted Nationality</c:v>
          </c:tx>
          <c:spPr>
            <a:solidFill>
              <a:srgbClr val="FFB81C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6</c:v>
              </c:pt>
              <c:pt idx="2">
                <c:v>11</c:v>
              </c:pt>
              <c:pt idx="3">
                <c:v>9</c:v>
              </c:pt>
              <c:pt idx="4">
                <c:v>155</c:v>
              </c:pt>
              <c:pt idx="5">
                <c:v>42</c:v>
              </c:pt>
              <c:pt idx="6">
                <c:v>5</c:v>
              </c:pt>
              <c:pt idx="7">
                <c:v>39</c:v>
              </c:pt>
              <c:pt idx="8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3-C483-3849-92B9-3CBDE7D8E0EC}"/>
            </c:ext>
          </c:extLst>
        </c:ser>
        <c:ser>
          <c:idx val="4"/>
          <c:order val="4"/>
          <c:tx>
            <c:v>Document Change</c:v>
          </c:tx>
          <c:spPr>
            <a:solidFill>
              <a:srgbClr val="418FDE">
                <a:alpha val="67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69</c:v>
              </c:pt>
              <c:pt idx="5">
                <c:v>20</c:v>
              </c:pt>
              <c:pt idx="6">
                <c:v>3</c:v>
              </c:pt>
              <c:pt idx="7">
                <c:v>0</c:v>
              </c:pt>
              <c:pt idx="8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4-C483-3849-92B9-3CBDE7D8E0EC}"/>
            </c:ext>
          </c:extLst>
        </c:ser>
        <c:ser>
          <c:idx val="5"/>
          <c:order val="5"/>
          <c:tx>
            <c:v>Medical Requirements</c:v>
          </c:tx>
          <c:spPr>
            <a:solidFill>
              <a:srgbClr val="0033A0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26</c:v>
              </c:pt>
              <c:pt idx="1">
                <c:v>306</c:v>
              </c:pt>
              <c:pt idx="2">
                <c:v>19</c:v>
              </c:pt>
              <c:pt idx="3">
                <c:v>53</c:v>
              </c:pt>
              <c:pt idx="4">
                <c:v>116</c:v>
              </c:pt>
              <c:pt idx="5">
                <c:v>115</c:v>
              </c:pt>
              <c:pt idx="6">
                <c:v>135</c:v>
              </c:pt>
              <c:pt idx="7">
                <c:v>44</c:v>
              </c:pt>
              <c:pt idx="8">
                <c:v>216</c:v>
              </c:pt>
            </c:numLit>
          </c:val>
          <c:extLst>
            <c:ext xmlns:c16="http://schemas.microsoft.com/office/drawing/2014/chart" uri="{C3380CC4-5D6E-409C-BE32-E72D297353CC}">
              <c16:uniqueId val="{00000005-C483-3849-92B9-3CBDE7D8E0EC}"/>
            </c:ext>
          </c:extLst>
        </c:ser>
        <c:ser>
          <c:idx val="6"/>
          <c:order val="6"/>
          <c:tx>
            <c:v>Other Limitation</c:v>
          </c:tx>
          <c:spPr>
            <a:solidFill>
              <a:schemeClr val="bg1">
                <a:lumMod val="65000"/>
                <a:alpha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51</c:v>
              </c:pt>
              <c:pt idx="2">
                <c:v>15</c:v>
              </c:pt>
              <c:pt idx="3">
                <c:v>7</c:v>
              </c:pt>
              <c:pt idx="4">
                <c:v>280</c:v>
              </c:pt>
              <c:pt idx="5">
                <c:v>22</c:v>
              </c:pt>
              <c:pt idx="6">
                <c:v>9</c:v>
              </c:pt>
              <c:pt idx="7">
                <c:v>34</c:v>
              </c:pt>
              <c:pt idx="8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6-C483-3849-92B9-3CBDE7D8E0EC}"/>
            </c:ext>
          </c:extLst>
        </c:ser>
        <c:ser>
          <c:idx val="7"/>
          <c:order val="7"/>
          <c:tx>
            <c:v>None</c:v>
          </c:tx>
          <c:spPr>
            <a:solidFill>
              <a:schemeClr val="bg1">
                <a:lumMod val="9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4</c:v>
              </c:pt>
              <c:pt idx="4">
                <c:v>3</c:v>
              </c:pt>
              <c:pt idx="5">
                <c:v>24</c:v>
              </c:pt>
              <c:pt idx="6">
                <c:v>3</c:v>
              </c:pt>
              <c:pt idx="7">
                <c:v>0</c:v>
              </c:pt>
              <c:pt idx="8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7-C483-3849-92B9-3CBDE7D8E0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100"/>
        <c:axId val="920246127"/>
        <c:axId val="822682943"/>
      </c:barChart>
      <c:catAx>
        <c:axId val="92024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LID4096"/>
          </a:p>
        </c:txPr>
        <c:crossAx val="822682943"/>
        <c:crosses val="autoZero"/>
        <c:auto val="1"/>
        <c:lblAlgn val="ctr"/>
        <c:lblOffset val="100"/>
        <c:noMultiLvlLbl val="0"/>
      </c:catAx>
      <c:valAx>
        <c:axId val="82268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and</a:t>
                </a:r>
                <a:r>
                  <a:rPr lang="zh-CN"/>
                  <a:t> </a:t>
                </a:r>
                <a:r>
                  <a:rPr lang="en-US"/>
                  <a:t>percentage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PoE</a:t>
                </a: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LID4096"/>
          </a:p>
        </c:txPr>
        <c:crossAx val="92024612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LID4096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0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Affected</a:t>
            </a:r>
            <a:r>
              <a:rPr lang="zh-CN" altLang="en-US"/>
              <a:t> </a:t>
            </a:r>
            <a:r>
              <a:rPr lang="en-US" altLang="zh-CN"/>
              <a:t>population</a:t>
            </a:r>
            <a:r>
              <a:rPr lang="zh-CN" altLang="en-US" baseline="0"/>
              <a:t> </a:t>
            </a:r>
            <a:r>
              <a:rPr lang="en-US" altLang="zh-CN" baseline="0"/>
              <a:t>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B81C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[1]affected_pop!$AF$4:$AF$8</c:f>
              <c:strCache>
                <c:ptCount val="5"/>
                <c:pt idx="0">
                  <c:v>IDPs</c:v>
                </c:pt>
                <c:pt idx="1">
                  <c:v>Returnees</c:v>
                </c:pt>
                <c:pt idx="2">
                  <c:v>Irregular Migrants</c:v>
                </c:pt>
                <c:pt idx="3">
                  <c:v>Regular Travellers</c:v>
                </c:pt>
                <c:pt idx="4">
                  <c:v>Nationals</c:v>
                </c:pt>
              </c:strCache>
            </c:strRef>
          </c:cat>
          <c:val>
            <c:numRef>
              <c:f>[1]affected_pop!$AG$4:$AG$8</c:f>
              <c:numCache>
                <c:formatCode>General</c:formatCode>
                <c:ptCount val="5"/>
                <c:pt idx="0">
                  <c:v>0.19393939393939394</c:v>
                </c:pt>
                <c:pt idx="1">
                  <c:v>0.30303030303030304</c:v>
                </c:pt>
                <c:pt idx="2">
                  <c:v>0.41515151515151516</c:v>
                </c:pt>
                <c:pt idx="3">
                  <c:v>0.74545454545454548</c:v>
                </c:pt>
                <c:pt idx="4">
                  <c:v>0.74848484848484853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A54F-9CBA-6D2DDB7E5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12440415"/>
        <c:axId val="95771727"/>
      </c:barChart>
      <c:catAx>
        <c:axId val="1244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95771727"/>
        <c:crosses val="autoZero"/>
        <c:auto val="1"/>
        <c:lblAlgn val="ctr"/>
        <c:lblOffset val="100"/>
        <c:noMultiLvlLbl val="0"/>
      </c:catAx>
      <c:valAx>
        <c:axId val="95771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" panose="020B0502020104020203" pitchFamily="34" charset="-79"/>
                <a:cs typeface="Gill Sans" panose="020B0502020104020203" pitchFamily="34" charset="-79"/>
              </a:defRPr>
            </a:pPr>
            <a:r>
              <a:rPr lang="en-GB" sz="1200" b="0" i="0">
                <a:latin typeface="Gill Sans" panose="020B0502020104020203" pitchFamily="34" charset="-79"/>
                <a:cs typeface="Gill Sans" panose="020B0502020104020203" pitchFamily="34" charset="-79"/>
              </a:rPr>
              <a:t>Number and type of restrictions in areas of interest by IOM region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4196707123455092"/>
          <c:y val="0.26472504180628853"/>
          <c:w val="0.52564961360891893"/>
          <c:h val="0.66896567514538308"/>
        </c:manualLayout>
      </c:layout>
      <c:barChart>
        <c:barDir val="bar"/>
        <c:grouping val="percentStacked"/>
        <c:varyColors val="0"/>
        <c:ser>
          <c:idx val="0"/>
          <c:order val="0"/>
          <c:tx>
            <c:v>Public Event Cancellations</c:v>
          </c:tx>
          <c:spPr>
            <a:solidFill>
              <a:srgbClr val="FF671F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  <c:pt idx="9">
                <c:v>Grand Total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39</c:v>
              </c:pt>
              <c:pt idx="2">
                <c:v>2</c:v>
              </c:pt>
              <c:pt idx="3">
                <c:v>23</c:v>
              </c:pt>
              <c:pt idx="4">
                <c:v>6</c:v>
              </c:pt>
              <c:pt idx="5">
                <c:v>5</c:v>
              </c:pt>
              <c:pt idx="6">
                <c:v>11</c:v>
              </c:pt>
              <c:pt idx="7">
                <c:v>6</c:v>
              </c:pt>
              <c:pt idx="8">
                <c:v>46</c:v>
              </c:pt>
              <c:pt idx="9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E914-A341-BDE8-5686C772C5E0}"/>
            </c:ext>
          </c:extLst>
        </c:ser>
        <c:ser>
          <c:idx val="1"/>
          <c:order val="1"/>
          <c:tx>
            <c:v>School Closures</c:v>
          </c:tx>
          <c:spPr>
            <a:solidFill>
              <a:srgbClr val="FFB81C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  <c:pt idx="9">
                <c:v>Grand Total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39</c:v>
              </c:pt>
              <c:pt idx="2">
                <c:v>2</c:v>
              </c:pt>
              <c:pt idx="3">
                <c:v>23</c:v>
              </c:pt>
              <c:pt idx="4">
                <c:v>6</c:v>
              </c:pt>
              <c:pt idx="5">
                <c:v>5</c:v>
              </c:pt>
              <c:pt idx="6">
                <c:v>11</c:v>
              </c:pt>
              <c:pt idx="7">
                <c:v>6</c:v>
              </c:pt>
              <c:pt idx="8">
                <c:v>45</c:v>
              </c:pt>
              <c:pt idx="9">
                <c:v>137</c:v>
              </c:pt>
            </c:numLit>
          </c:val>
          <c:extLst>
            <c:ext xmlns:c16="http://schemas.microsoft.com/office/drawing/2014/chart" uri="{C3380CC4-5D6E-409C-BE32-E72D297353CC}">
              <c16:uniqueId val="{00000001-E914-A341-BDE8-5686C772C5E0}"/>
            </c:ext>
          </c:extLst>
        </c:ser>
        <c:ser>
          <c:idx val="2"/>
          <c:order val="2"/>
          <c:tx>
            <c:v>Restricted operating hours for public establishments</c:v>
          </c:tx>
          <c:spPr>
            <a:solidFill>
              <a:srgbClr val="5CB8B2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  <c:pt idx="9">
                <c:v>Grand Total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37</c:v>
              </c:pt>
              <c:pt idx="2">
                <c:v>1</c:v>
              </c:pt>
              <c:pt idx="3">
                <c:v>23</c:v>
              </c:pt>
              <c:pt idx="4">
                <c:v>6</c:v>
              </c:pt>
              <c:pt idx="5">
                <c:v>4</c:v>
              </c:pt>
              <c:pt idx="6">
                <c:v>0</c:v>
              </c:pt>
              <c:pt idx="7">
                <c:v>6</c:v>
              </c:pt>
              <c:pt idx="8">
                <c:v>46</c:v>
              </c:pt>
              <c:pt idx="9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002-E914-A341-BDE8-5686C772C5E0}"/>
            </c:ext>
          </c:extLst>
        </c:ser>
        <c:ser>
          <c:idx val="3"/>
          <c:order val="3"/>
          <c:tx>
            <c:v>Alternative Working Arrangement</c:v>
          </c:tx>
          <c:spPr>
            <a:solidFill>
              <a:srgbClr val="418FDE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  <c:pt idx="9">
                <c:v>Grand Total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39</c:v>
              </c:pt>
              <c:pt idx="2">
                <c:v>2</c:v>
              </c:pt>
              <c:pt idx="3">
                <c:v>23</c:v>
              </c:pt>
              <c:pt idx="4">
                <c:v>6</c:v>
              </c:pt>
              <c:pt idx="5">
                <c:v>5</c:v>
              </c:pt>
              <c:pt idx="6">
                <c:v>0</c:v>
              </c:pt>
              <c:pt idx="7">
                <c:v>6</c:v>
              </c:pt>
              <c:pt idx="8">
                <c:v>43</c:v>
              </c:pt>
              <c:pt idx="9">
                <c:v>124</c:v>
              </c:pt>
            </c:numLit>
          </c:val>
          <c:extLst>
            <c:ext xmlns:c16="http://schemas.microsoft.com/office/drawing/2014/chart" uri="{C3380CC4-5D6E-409C-BE32-E72D297353CC}">
              <c16:uniqueId val="{00000003-E914-A341-BDE8-5686C772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2414047"/>
        <c:axId val="1"/>
      </c:barChart>
      <c:catAx>
        <c:axId val="1241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12414047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"/>
          <c:y val="0.11319850147944979"/>
          <c:w val="0.99846246945913619"/>
          <c:h val="9.4927049559981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Gill Sans" panose="020B0502020104020203" pitchFamily="34" charset="-79"/>
                <a:cs typeface="Gill Sans" panose="020B0502020104020203" pitchFamily="34" charset="-79"/>
              </a:rPr>
              <a:t>Number of sites with reported stranded migrants by IOM region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5014718276672933"/>
          <c:y val="0.13177981388690049"/>
          <c:w val="0.54985281723327073"/>
          <c:h val="0.82371309949892613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Aff_Pop_Stranded</c:v>
          </c:tx>
          <c:spPr>
            <a:solidFill>
              <a:srgbClr val="124B8B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East Africa</c:v>
              </c:pt>
              <c:pt idx="5">
                <c:v>Central and North America and the Caribbean</c:v>
              </c:pt>
              <c:pt idx="6">
                <c:v>Central and West Africa</c:v>
              </c:pt>
              <c:pt idx="7">
                <c:v>Asia and the Pacific</c:v>
              </c:pt>
              <c:pt idx="8">
                <c:v>European Economic Area</c:v>
              </c:pt>
              <c:pt idx="9">
                <c:v>Grand Total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18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24</c:v>
              </c:pt>
              <c:pt idx="6">
                <c:v>28</c:v>
              </c:pt>
              <c:pt idx="7">
                <c:v>31</c:v>
              </c:pt>
              <c:pt idx="8">
                <c:v>55</c:v>
              </c:pt>
              <c:pt idx="9">
                <c:v>228</c:v>
              </c:pt>
            </c:numLit>
          </c:val>
          <c:extLst>
            <c:ext xmlns:c16="http://schemas.microsoft.com/office/drawing/2014/chart" uri="{C3380CC4-5D6E-409C-BE32-E72D297353CC}">
              <c16:uniqueId val="{00000000-DA3B-D54B-BE39-4C1722C0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8161519"/>
        <c:axId val="1"/>
      </c:barChart>
      <c:catAx>
        <c:axId val="816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51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tint val="4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tint val="4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tint val="4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418FDE">
              <a:alpha val="77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33A0">
              <a:alpha val="78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0033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Less than 14 days</c:v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3</c:v>
              </c:pt>
              <c:pt idx="2">
                <c:v>10</c:v>
              </c:pt>
              <c:pt idx="3">
                <c:v>1</c:v>
              </c:pt>
              <c:pt idx="4">
                <c:v>47</c:v>
              </c:pt>
              <c:pt idx="5">
                <c:v>14</c:v>
              </c:pt>
              <c:pt idx="6">
                <c:v>32</c:v>
              </c:pt>
              <c:pt idx="7">
                <c:v>34</c:v>
              </c:pt>
              <c:pt idx="8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0-ADEC-4048-BC96-6191738CE878}"/>
            </c:ext>
          </c:extLst>
        </c:ser>
        <c:ser>
          <c:idx val="1"/>
          <c:order val="1"/>
          <c:tx>
            <c:v>14 days to One month</c:v>
          </c:tx>
          <c:spPr>
            <a:solidFill>
              <a:srgbClr val="418FDE">
                <a:alpha val="77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93</c:v>
              </c:pt>
              <c:pt idx="1">
                <c:v>285</c:v>
              </c:pt>
              <c:pt idx="2">
                <c:v>42</c:v>
              </c:pt>
              <c:pt idx="3">
                <c:v>82</c:v>
              </c:pt>
              <c:pt idx="4">
                <c:v>373</c:v>
              </c:pt>
              <c:pt idx="5">
                <c:v>63</c:v>
              </c:pt>
              <c:pt idx="6">
                <c:v>57</c:v>
              </c:pt>
              <c:pt idx="7">
                <c:v>57</c:v>
              </c:pt>
              <c:pt idx="8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1-ADEC-4048-BC96-6191738CE878}"/>
            </c:ext>
          </c:extLst>
        </c:ser>
        <c:ser>
          <c:idx val="2"/>
          <c:order val="2"/>
          <c:tx>
            <c:v>1 - 3 months</c:v>
          </c:tx>
          <c:spPr>
            <a:solidFill>
              <a:srgbClr val="0033A0">
                <a:alpha val="78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87</c:v>
              </c:pt>
              <c:pt idx="2">
                <c:v>19</c:v>
              </c:pt>
              <c:pt idx="3">
                <c:v>3</c:v>
              </c:pt>
              <c:pt idx="4">
                <c:v>115</c:v>
              </c:pt>
              <c:pt idx="5">
                <c:v>16</c:v>
              </c:pt>
              <c:pt idx="6">
                <c:v>17</c:v>
              </c:pt>
              <c:pt idx="7">
                <c:v>37</c:v>
              </c:pt>
              <c:pt idx="8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ADEC-4048-BC96-6191738CE878}"/>
            </c:ext>
          </c:extLst>
        </c:ser>
        <c:ser>
          <c:idx val="3"/>
          <c:order val="3"/>
          <c:tx>
            <c:v>More than 3 months</c:v>
          </c:tx>
          <c:spPr>
            <a:solidFill>
              <a:srgbClr val="0033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</c:v>
              </c:pt>
              <c:pt idx="5">
                <c:v>0</c:v>
              </c:pt>
              <c:pt idx="6">
                <c:v>18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DEC-4048-BC96-6191738CE878}"/>
            </c:ext>
          </c:extLst>
        </c:ser>
        <c:ser>
          <c:idx val="4"/>
          <c:order val="4"/>
          <c:tx>
            <c:v>Unknown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Southern Africa</c:v>
              </c:pt>
              <c:pt idx="1">
                <c:v>South-Eastern Europe, Eastern Europe and Central Asia</c:v>
              </c:pt>
              <c:pt idx="2">
                <c:v>South America</c:v>
              </c:pt>
              <c:pt idx="3">
                <c:v>Middle East and North Africa</c:v>
              </c:pt>
              <c:pt idx="4">
                <c:v>European Economic Area</c:v>
              </c:pt>
              <c:pt idx="5">
                <c:v>East Africa</c:v>
              </c:pt>
              <c:pt idx="6">
                <c:v>Central and West Africa</c:v>
              </c:pt>
              <c:pt idx="7">
                <c:v>Central and North America and the Caribbean</c:v>
              </c:pt>
              <c:pt idx="8">
                <c:v>Asia and the Pacific</c:v>
              </c:pt>
            </c:strLit>
          </c:cat>
          <c:val>
            <c:numLit>
              <c:formatCode>General</c:formatCode>
              <c:ptCount val="9"/>
              <c:pt idx="0">
                <c:v>59</c:v>
              </c:pt>
              <c:pt idx="1">
                <c:v>276</c:v>
              </c:pt>
              <c:pt idx="2">
                <c:v>14</c:v>
              </c:pt>
              <c:pt idx="3">
                <c:v>132</c:v>
              </c:pt>
              <c:pt idx="4">
                <c:v>219</c:v>
              </c:pt>
              <c:pt idx="5">
                <c:v>191</c:v>
              </c:pt>
              <c:pt idx="6">
                <c:v>294</c:v>
              </c:pt>
              <c:pt idx="7">
                <c:v>50</c:v>
              </c:pt>
              <c:pt idx="8">
                <c:v>246</c:v>
              </c:pt>
            </c:numLit>
          </c:val>
          <c:extLst>
            <c:ext xmlns:c16="http://schemas.microsoft.com/office/drawing/2014/chart" uri="{C3380CC4-5D6E-409C-BE32-E72D297353CC}">
              <c16:uniqueId val="{00000004-ADEC-4048-BC96-6191738CE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621503"/>
        <c:axId val="811563695"/>
      </c:barChart>
      <c:catAx>
        <c:axId val="9306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811563695"/>
        <c:crosses val="autoZero"/>
        <c:auto val="1"/>
        <c:lblAlgn val="ctr"/>
        <c:lblOffset val="100"/>
        <c:noMultiLvlLbl val="0"/>
      </c:catAx>
      <c:valAx>
        <c:axId val="81156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en-GB"/>
                  <a:t>Number and Percentage of PoE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930621503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2962010159587592E-2"/>
          <c:y val="1.7858042622601204E-2"/>
          <c:w val="0.89089775597798537"/>
          <c:h val="5.1669738703088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Affected</a:t>
            </a:r>
            <a:r>
              <a:rPr lang="zh-CN" altLang="en-US"/>
              <a:t> </a:t>
            </a:r>
            <a:r>
              <a:rPr lang="en-US" altLang="zh-CN"/>
              <a:t>population</a:t>
            </a:r>
            <a:r>
              <a:rPr lang="zh-CN" altLang="en-US"/>
              <a:t> </a:t>
            </a:r>
            <a:r>
              <a:rPr lang="en-US" altLang="zh-CN"/>
              <a:t>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B81C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[1]affected_pop!$D$2:$D$6</c:f>
              <c:strCache>
                <c:ptCount val="5"/>
                <c:pt idx="0">
                  <c:v>IDPs</c:v>
                </c:pt>
                <c:pt idx="1">
                  <c:v>Irregular Migrants</c:v>
                </c:pt>
                <c:pt idx="2">
                  <c:v>Returnees</c:v>
                </c:pt>
                <c:pt idx="3">
                  <c:v>Nationals</c:v>
                </c:pt>
                <c:pt idx="4">
                  <c:v>Regular Travellers</c:v>
                </c:pt>
              </c:strCache>
            </c:strRef>
          </c:cat>
          <c:val>
            <c:numRef>
              <c:f>[1]affected_pop!$E$2:$E$6</c:f>
              <c:numCache>
                <c:formatCode>General</c:formatCode>
                <c:ptCount val="5"/>
                <c:pt idx="0">
                  <c:v>0.17129629629629631</c:v>
                </c:pt>
                <c:pt idx="1">
                  <c:v>0.37345679012345678</c:v>
                </c:pt>
                <c:pt idx="2">
                  <c:v>0.38117283950617287</c:v>
                </c:pt>
                <c:pt idx="3">
                  <c:v>0.80092592592592593</c:v>
                </c:pt>
                <c:pt idx="4">
                  <c:v>0.90895061728395066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A147-A0BF-F3BAF9AF0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axId val="11177439"/>
        <c:axId val="84169599"/>
      </c:barChart>
      <c:catAx>
        <c:axId val="1117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84169599"/>
        <c:crosses val="autoZero"/>
        <c:auto val="1"/>
        <c:lblAlgn val="ctr"/>
        <c:lblOffset val="100"/>
        <c:noMultiLvlLbl val="0"/>
      </c:catAx>
      <c:valAx>
        <c:axId val="8416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Operational</a:t>
            </a:r>
            <a:r>
              <a:rPr lang="zh-CN" altLang="en-US"/>
              <a:t> </a:t>
            </a:r>
            <a:r>
              <a:rPr lang="en-US" altLang="zh-CN"/>
              <a:t>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9279857184933584"/>
          <c:y val="0.15809713684279281"/>
          <c:w val="0.50720142815066416"/>
          <c:h val="0.7827844638056372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18FDE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Other</c:v>
              </c:pt>
              <c:pt idx="1">
                <c:v>Open for commercial traffic only</c:v>
              </c:pt>
              <c:pt idx="2">
                <c:v>Closed for exit</c:v>
              </c:pt>
              <c:pt idx="3">
                <c:v>Unknown</c:v>
              </c:pt>
              <c:pt idx="4">
                <c:v>Closed for entry</c:v>
              </c:pt>
              <c:pt idx="5">
                <c:v>Open</c:v>
              </c:pt>
              <c:pt idx="6">
                <c:v>Closed</c:v>
              </c:pt>
              <c:pt idx="7">
                <c:v>Partially closed</c:v>
              </c:pt>
            </c:strLit>
          </c:cat>
          <c:val>
            <c:numLit>
              <c:formatCode>General</c:formatCode>
              <c:ptCount val="8"/>
              <c:pt idx="0">
                <c:v>1.5432098765432098E-3</c:v>
              </c:pt>
              <c:pt idx="1">
                <c:v>6.1728395061728392E-3</c:v>
              </c:pt>
              <c:pt idx="2">
                <c:v>7.716049382716049E-3</c:v>
              </c:pt>
              <c:pt idx="3">
                <c:v>2.4691358024691357E-2</c:v>
              </c:pt>
              <c:pt idx="4">
                <c:v>4.4753086419753084E-2</c:v>
              </c:pt>
              <c:pt idx="5">
                <c:v>0.13580246913580246</c:v>
              </c:pt>
              <c:pt idx="6">
                <c:v>0.375</c:v>
              </c:pt>
              <c:pt idx="7">
                <c:v>0.40432098765432101</c:v>
              </c:pt>
            </c:numLit>
          </c:val>
          <c:extLst>
            <c:ext xmlns:c16="http://schemas.microsoft.com/office/drawing/2014/chart" uri="{C3380CC4-5D6E-409C-BE32-E72D297353CC}">
              <c16:uniqueId val="{00000000-ED57-9741-AAA3-32C9024BD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014179823"/>
        <c:axId val="1331790495"/>
      </c:barChart>
      <c:catAx>
        <c:axId val="101417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1331790495"/>
        <c:crosses val="autoZero"/>
        <c:auto val="1"/>
        <c:lblAlgn val="ctr"/>
        <c:lblOffset val="100"/>
        <c:noMultiLvlLbl val="0"/>
      </c:catAx>
      <c:valAx>
        <c:axId val="1331790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417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Operational</a:t>
            </a:r>
            <a:r>
              <a:rPr lang="zh-CN" altLang="en-US"/>
              <a:t> </a:t>
            </a:r>
            <a:r>
              <a:rPr lang="en-US" altLang="zh-CN"/>
              <a:t>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18FDE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Closed for exit</c:v>
              </c:pt>
              <c:pt idx="1">
                <c:v>Open for commercial traffic only</c:v>
              </c:pt>
              <c:pt idx="2">
                <c:v>Closed for entry</c:v>
              </c:pt>
              <c:pt idx="3">
                <c:v>Unknown</c:v>
              </c:pt>
              <c:pt idx="4">
                <c:v>Open</c:v>
              </c:pt>
              <c:pt idx="5">
                <c:v>Closed</c:v>
              </c:pt>
              <c:pt idx="6">
                <c:v>Partially closed</c:v>
              </c:pt>
            </c:strLit>
          </c:cat>
          <c:val>
            <c:numLit>
              <c:formatCode>General</c:formatCode>
              <c:ptCount val="7"/>
              <c:pt idx="0">
                <c:v>2.1186440677966102E-3</c:v>
              </c:pt>
              <c:pt idx="1">
                <c:v>1.9067796610169493E-2</c:v>
              </c:pt>
              <c:pt idx="2">
                <c:v>6.3559322033898302E-2</c:v>
              </c:pt>
              <c:pt idx="3">
                <c:v>0.14194915254237289</c:v>
              </c:pt>
              <c:pt idx="4">
                <c:v>0.1461864406779661</c:v>
              </c:pt>
              <c:pt idx="5">
                <c:v>0.2711864406779661</c:v>
              </c:pt>
              <c:pt idx="6">
                <c:v>0.3559322033898305</c:v>
              </c:pt>
            </c:numLit>
          </c:val>
          <c:extLst>
            <c:ext xmlns:c16="http://schemas.microsoft.com/office/drawing/2014/chart" uri="{C3380CC4-5D6E-409C-BE32-E72D297353CC}">
              <c16:uniqueId val="{00000000-FB40-954C-8422-97E13A3AE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52017903"/>
        <c:axId val="3107311"/>
      </c:barChart>
      <c:catAx>
        <c:axId val="5201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3107311"/>
        <c:crosses val="autoZero"/>
        <c:auto val="1"/>
        <c:lblAlgn val="ctr"/>
        <c:lblOffset val="100"/>
        <c:noMultiLvlLbl val="0"/>
      </c:catAx>
      <c:valAx>
        <c:axId val="310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Affected</a:t>
            </a:r>
            <a:r>
              <a:rPr lang="zh-CN" altLang="en-US" baseline="0"/>
              <a:t> </a:t>
            </a:r>
            <a:r>
              <a:rPr lang="en-US" altLang="zh-CN" baseline="0"/>
              <a:t>population</a:t>
            </a:r>
            <a:r>
              <a:rPr lang="zh-CN" altLang="en-US" baseline="0"/>
              <a:t> </a:t>
            </a:r>
            <a:r>
              <a:rPr lang="en-US" altLang="zh-CN" baseline="0"/>
              <a:t>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B81C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[1]affected_pop!$N$3:$N$7</c:f>
              <c:strCache>
                <c:ptCount val="5"/>
                <c:pt idx="0">
                  <c:v>IDPs</c:v>
                </c:pt>
                <c:pt idx="1">
                  <c:v>Returnees</c:v>
                </c:pt>
                <c:pt idx="2">
                  <c:v>Irregular Migrants</c:v>
                </c:pt>
                <c:pt idx="3">
                  <c:v>Nationals</c:v>
                </c:pt>
                <c:pt idx="4">
                  <c:v>Regular Travellers</c:v>
                </c:pt>
              </c:strCache>
            </c:strRef>
          </c:cat>
          <c:val>
            <c:numRef>
              <c:f>[1]affected_pop!$O$3:$O$7</c:f>
              <c:numCache>
                <c:formatCode>General</c:formatCode>
                <c:ptCount val="5"/>
                <c:pt idx="0">
                  <c:v>0.1864406779661017</c:v>
                </c:pt>
                <c:pt idx="1">
                  <c:v>0.26271186440677968</c:v>
                </c:pt>
                <c:pt idx="2">
                  <c:v>0.31567796610169491</c:v>
                </c:pt>
                <c:pt idx="3">
                  <c:v>0.60805084745762716</c:v>
                </c:pt>
                <c:pt idx="4">
                  <c:v>0.63347457627118642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714D-B108-BF7FCC954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86620943"/>
        <c:axId val="54417503"/>
      </c:barChart>
      <c:catAx>
        <c:axId val="8662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54417503"/>
        <c:crosses val="autoZero"/>
        <c:auto val="1"/>
        <c:lblAlgn val="ctr"/>
        <c:lblOffset val="100"/>
        <c:noMultiLvlLbl val="0"/>
      </c:catAx>
      <c:valAx>
        <c:axId val="54417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6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Operational</a:t>
            </a:r>
            <a:r>
              <a:rPr lang="zh-CN" altLang="en-US" sz="1400"/>
              <a:t> </a:t>
            </a:r>
            <a:r>
              <a:rPr lang="en-US" altLang="zh-CN" sz="1400"/>
              <a:t>status</a:t>
            </a:r>
            <a:endParaRPr lang="en-GB" sz="1400"/>
          </a:p>
        </c:rich>
      </c:tx>
      <c:overlay val="0"/>
    </c:title>
    <c:autoTitleDeleted val="0"/>
    <c:pivotFmts>
      <c:pivotFmt>
        <c:idx val="0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18FDE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Closed for exit</c:v>
              </c:pt>
              <c:pt idx="1">
                <c:v>Closed for entry</c:v>
              </c:pt>
              <c:pt idx="2">
                <c:v>Open for commercial traffic only</c:v>
              </c:pt>
              <c:pt idx="3">
                <c:v>Unknown</c:v>
              </c:pt>
              <c:pt idx="4">
                <c:v>Open</c:v>
              </c:pt>
              <c:pt idx="5">
                <c:v>Partially closed</c:v>
              </c:pt>
              <c:pt idx="6">
                <c:v>Closed</c:v>
              </c:pt>
            </c:strLit>
          </c:cat>
          <c:val>
            <c:numLit>
              <c:formatCode>General</c:formatCode>
              <c:ptCount val="7"/>
              <c:pt idx="0">
                <c:v>1.092896174863388E-2</c:v>
              </c:pt>
              <c:pt idx="1">
                <c:v>3.0054644808743168E-2</c:v>
              </c:pt>
              <c:pt idx="2">
                <c:v>4.2622950819672129E-2</c:v>
              </c:pt>
              <c:pt idx="3">
                <c:v>7.1038251366120214E-2</c:v>
              </c:pt>
              <c:pt idx="4">
                <c:v>9.6721311475409841E-2</c:v>
              </c:pt>
              <c:pt idx="5">
                <c:v>0.28852459016393445</c:v>
              </c:pt>
              <c:pt idx="6">
                <c:v>0.46010928961748632</c:v>
              </c:pt>
            </c:numLit>
          </c:val>
          <c:extLst>
            <c:ext xmlns:c16="http://schemas.microsoft.com/office/drawing/2014/chart" uri="{C3380CC4-5D6E-409C-BE32-E72D297353CC}">
              <c16:uniqueId val="{00000000-8D26-4B4E-8808-E1F1B2154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52017903"/>
        <c:axId val="3107311"/>
      </c:barChart>
      <c:catAx>
        <c:axId val="5201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3107311"/>
        <c:crosses val="autoZero"/>
        <c:auto val="1"/>
        <c:lblAlgn val="ctr"/>
        <c:lblOffset val="100"/>
        <c:noMultiLvlLbl val="0"/>
      </c:catAx>
      <c:valAx>
        <c:axId val="310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17903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0" i="0"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US" altLang="zh-CN"/>
              <a:t>Affected</a:t>
            </a:r>
            <a:r>
              <a:rPr lang="zh-CN" altLang="en-US"/>
              <a:t> </a:t>
            </a:r>
            <a:r>
              <a:rPr lang="en-US" altLang="zh-CN"/>
              <a:t>population</a:t>
            </a:r>
            <a:r>
              <a:rPr lang="zh-CN" altLang="en-US"/>
              <a:t> </a:t>
            </a:r>
            <a:r>
              <a:rPr lang="en-US" altLang="zh-CN"/>
              <a:t>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B81C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[1]affected_pop!$W$4:$W$8</c:f>
              <c:strCache>
                <c:ptCount val="5"/>
                <c:pt idx="0">
                  <c:v>IDPs</c:v>
                </c:pt>
                <c:pt idx="1">
                  <c:v>Returnees</c:v>
                </c:pt>
                <c:pt idx="2">
                  <c:v>Irregular Migrants</c:v>
                </c:pt>
                <c:pt idx="3">
                  <c:v>Nationals</c:v>
                </c:pt>
                <c:pt idx="4">
                  <c:v>Regular Travellers</c:v>
                </c:pt>
              </c:strCache>
            </c:strRef>
          </c:cat>
          <c:val>
            <c:numRef>
              <c:f>[1]affected_pop!$X$4:$X$8</c:f>
              <c:numCache>
                <c:formatCode>General</c:formatCode>
                <c:ptCount val="5"/>
                <c:pt idx="0">
                  <c:v>0.16120218579234974</c:v>
                </c:pt>
                <c:pt idx="1">
                  <c:v>0.36065573770491804</c:v>
                </c:pt>
                <c:pt idx="2">
                  <c:v>0.45573770491803278</c:v>
                </c:pt>
                <c:pt idx="3">
                  <c:v>0.68579234972677594</c:v>
                </c:pt>
                <c:pt idx="4">
                  <c:v>0.79781420765027322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154F-B203-8FC9E5BA5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85526799"/>
        <c:axId val="8480687"/>
      </c:barChart>
      <c:catAx>
        <c:axId val="8552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8480687"/>
        <c:crosses val="autoZero"/>
        <c:auto val="1"/>
        <c:lblAlgn val="ctr"/>
        <c:lblOffset val="100"/>
        <c:noMultiLvlLbl val="0"/>
      </c:catAx>
      <c:valAx>
        <c:axId val="8480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Operational</a:t>
            </a:r>
            <a:r>
              <a:rPr lang="zh-CN" altLang="en-US" sz="1400"/>
              <a:t> </a:t>
            </a:r>
            <a:r>
              <a:rPr lang="en-US" altLang="zh-CN" sz="1400"/>
              <a:t>Status</a:t>
            </a:r>
            <a:endParaRPr lang="en-GB" sz="1400"/>
          </a:p>
        </c:rich>
      </c:tx>
      <c:overlay val="0"/>
    </c:title>
    <c:autoTitleDeleted val="0"/>
    <c:pivotFmts>
      <c:pivotFmt>
        <c:idx val="0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18F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18FDE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Closed for exit</c:v>
              </c:pt>
              <c:pt idx="1">
                <c:v>Closed for entry</c:v>
              </c:pt>
              <c:pt idx="2">
                <c:v>Other</c:v>
              </c:pt>
              <c:pt idx="3">
                <c:v>Open for commercial traffic only</c:v>
              </c:pt>
              <c:pt idx="4">
                <c:v>Unknown</c:v>
              </c:pt>
              <c:pt idx="5">
                <c:v>Open</c:v>
              </c:pt>
              <c:pt idx="6">
                <c:v>Closed</c:v>
              </c:pt>
              <c:pt idx="7">
                <c:v>Partially closed</c:v>
              </c:pt>
            </c:strLit>
          </c:cat>
          <c:val>
            <c:numLit>
              <c:formatCode>General</c:formatCode>
              <c:ptCount val="8"/>
              <c:pt idx="0">
                <c:v>3.0303030303030303E-3</c:v>
              </c:pt>
              <c:pt idx="1">
                <c:v>3.0303030303030303E-3</c:v>
              </c:pt>
              <c:pt idx="2">
                <c:v>3.0303030303030303E-3</c:v>
              </c:pt>
              <c:pt idx="3">
                <c:v>6.0606060606060606E-3</c:v>
              </c:pt>
              <c:pt idx="4">
                <c:v>2.1212121212121213E-2</c:v>
              </c:pt>
              <c:pt idx="5">
                <c:v>0.23636363636363636</c:v>
              </c:pt>
              <c:pt idx="6">
                <c:v>0.27878787878787881</c:v>
              </c:pt>
              <c:pt idx="7">
                <c:v>0.44848484848484849</c:v>
              </c:pt>
            </c:numLit>
          </c:val>
          <c:extLst>
            <c:ext xmlns:c16="http://schemas.microsoft.com/office/drawing/2014/chart" uri="{C3380CC4-5D6E-409C-BE32-E72D297353CC}">
              <c16:uniqueId val="{00000000-505A-4C49-B8D3-0046CFE9E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52017903"/>
        <c:axId val="3107311"/>
      </c:barChart>
      <c:catAx>
        <c:axId val="5201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LID4096"/>
          </a:p>
        </c:txPr>
        <c:crossAx val="3107311"/>
        <c:crosses val="autoZero"/>
        <c:auto val="1"/>
        <c:lblAlgn val="ctr"/>
        <c:lblOffset val="100"/>
        <c:noMultiLvlLbl val="0"/>
      </c:catAx>
      <c:valAx>
        <c:axId val="310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17903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0" i="0">
          <a:solidFill>
            <a:schemeClr val="tx1"/>
          </a:solidFill>
          <a:latin typeface="Gill Sans" panose="020B0502020104020203" pitchFamily="34" charset="-79"/>
          <a:cs typeface="Gill Sans" panose="020B0502020104020203" pitchFamily="34" charset="-79"/>
        </a:defRPr>
      </a:pPr>
      <a:endParaRPr lang="LID4096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0</xdr:row>
      <xdr:rowOff>0</xdr:rowOff>
    </xdr:from>
    <xdr:to>
      <xdr:col>4</xdr:col>
      <xdr:colOff>761999</xdr:colOff>
      <xdr:row>13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7B5DD-DA81-074A-B041-0674F88C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11</xdr:row>
      <xdr:rowOff>155576</xdr:rowOff>
    </xdr:from>
    <xdr:to>
      <xdr:col>18</xdr:col>
      <xdr:colOff>565150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3D542C-5564-D540-A7B4-023CCAF8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30</xdr:col>
      <xdr:colOff>190500</xdr:colOff>
      <xdr:row>17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33A0C-E3DE-4FDE-A905-D8256125021B}"/>
            </a:ext>
            <a:ext uri="{147F2762-F138-4A5C-976F-8EAC2B608ADB}">
              <a16:predDERef xmlns:a16="http://schemas.microsoft.com/office/drawing/2014/main" pred="{03C29F83-8A72-41C6-8C64-A86EEA00A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2850" y="571500"/>
          <a:ext cx="6896100" cy="2695575"/>
        </a:xfrm>
        <a:prstGeom prst="rect">
          <a:avLst/>
        </a:prstGeom>
      </xdr:spPr>
    </xdr:pic>
    <xdr:clientData/>
  </xdr:twoCellAnchor>
  <xdr:twoCellAnchor>
    <xdr:from>
      <xdr:col>1</xdr:col>
      <xdr:colOff>5143500</xdr:colOff>
      <xdr:row>17</xdr:row>
      <xdr:rowOff>177800</xdr:rowOff>
    </xdr:from>
    <xdr:to>
      <xdr:col>8</xdr:col>
      <xdr:colOff>152400</xdr:colOff>
      <xdr:row>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D7FE4B-0CC2-024D-9CFA-30190AEDE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17</xdr:row>
      <xdr:rowOff>177800</xdr:rowOff>
    </xdr:from>
    <xdr:to>
      <xdr:col>1</xdr:col>
      <xdr:colOff>4787900</xdr:colOff>
      <xdr:row>32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A65F58-C8FF-441A-B6E3-F15FD74F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18</xdr:row>
      <xdr:rowOff>101600</xdr:rowOff>
    </xdr:from>
    <xdr:to>
      <xdr:col>1</xdr:col>
      <xdr:colOff>4991100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02462-84A2-7047-AA85-A50FE448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5473700</xdr:colOff>
      <xdr:row>18</xdr:row>
      <xdr:rowOff>114300</xdr:rowOff>
    </xdr:from>
    <xdr:to>
      <xdr:col>8</xdr:col>
      <xdr:colOff>342900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4FB17-6090-A041-95CD-33D252D7D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16</xdr:row>
      <xdr:rowOff>143934</xdr:rowOff>
    </xdr:from>
    <xdr:to>
      <xdr:col>1</xdr:col>
      <xdr:colOff>4597400</xdr:colOff>
      <xdr:row>31</xdr:row>
      <xdr:rowOff>29634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79AEDE-D8E1-AD43-9622-6B8E0B04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5384800</xdr:colOff>
      <xdr:row>16</xdr:row>
      <xdr:rowOff>143934</xdr:rowOff>
    </xdr:from>
    <xdr:to>
      <xdr:col>8</xdr:col>
      <xdr:colOff>254000</xdr:colOff>
      <xdr:row>31</xdr:row>
      <xdr:rowOff>29634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38B76-2D49-3A4C-87C1-81C18B4A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17</xdr:row>
      <xdr:rowOff>101600</xdr:rowOff>
    </xdr:from>
    <xdr:to>
      <xdr:col>1</xdr:col>
      <xdr:colOff>4813300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9221C-1927-6C43-ACFB-2FFED1B6B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5308600</xdr:colOff>
      <xdr:row>17</xdr:row>
      <xdr:rowOff>101600</xdr:rowOff>
    </xdr:from>
    <xdr:to>
      <xdr:col>8</xdr:col>
      <xdr:colOff>177800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A9F8B-2A16-DC42-9D07-CA7F8CB8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</xdr:rowOff>
    </xdr:from>
    <xdr:to>
      <xdr:col>3</xdr:col>
      <xdr:colOff>292100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B5C5-907C-7943-AF33-3BFE137A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177800</xdr:rowOff>
    </xdr:from>
    <xdr:to>
      <xdr:col>3</xdr:col>
      <xdr:colOff>597144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0093A-B53D-114D-ACFF-4B69E58B4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omint.sharepoint.com/Users/jiumei/Desktop/DTM%20-%20IOM/COVID-19_PoE/PoE_Excel_visualisations/COVID-19%20PoE%20Baseline_visuals_JG_28A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Overview"/>
      <sheetName val="Country List"/>
      <sheetName val="status_countries"/>
      <sheetName val="country_status_charts"/>
      <sheetName val="global_pivot"/>
      <sheetName val="global_charts"/>
      <sheetName val="Region_pivot"/>
      <sheetName val="op_status_location"/>
      <sheetName val="affected_pop"/>
      <sheetName val="Region_charts"/>
      <sheetName val="Country_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D2" t="str">
            <v>IDPs</v>
          </cell>
          <cell r="E2">
            <v>0.17129629629629631</v>
          </cell>
        </row>
        <row r="3">
          <cell r="D3" t="str">
            <v>Irregular Migrants</v>
          </cell>
          <cell r="E3">
            <v>0.37345679012345678</v>
          </cell>
          <cell r="N3" t="str">
            <v>IDPs</v>
          </cell>
          <cell r="O3">
            <v>0.1864406779661017</v>
          </cell>
        </row>
        <row r="4">
          <cell r="D4" t="str">
            <v>Returnees</v>
          </cell>
          <cell r="E4">
            <v>0.38117283950617287</v>
          </cell>
          <cell r="N4" t="str">
            <v>Returnees</v>
          </cell>
          <cell r="O4">
            <v>0.26271186440677968</v>
          </cell>
          <cell r="W4" t="str">
            <v>IDPs</v>
          </cell>
          <cell r="X4">
            <v>0.16120218579234974</v>
          </cell>
          <cell r="AF4" t="str">
            <v>IDPs</v>
          </cell>
          <cell r="AG4">
            <v>0.19393939393939394</v>
          </cell>
        </row>
        <row r="5">
          <cell r="D5" t="str">
            <v>Nationals</v>
          </cell>
          <cell r="E5">
            <v>0.80092592592592593</v>
          </cell>
          <cell r="N5" t="str">
            <v>Irregular Migrants</v>
          </cell>
          <cell r="O5">
            <v>0.31567796610169491</v>
          </cell>
          <cell r="W5" t="str">
            <v>Returnees</v>
          </cell>
          <cell r="X5">
            <v>0.36065573770491804</v>
          </cell>
          <cell r="AF5" t="str">
            <v>Returnees</v>
          </cell>
          <cell r="AG5">
            <v>0.30303030303030304</v>
          </cell>
        </row>
        <row r="6">
          <cell r="D6" t="str">
            <v>Regular Travellers</v>
          </cell>
          <cell r="E6">
            <v>0.90895061728395066</v>
          </cell>
          <cell r="N6" t="str">
            <v>Nationals</v>
          </cell>
          <cell r="O6">
            <v>0.60805084745762716</v>
          </cell>
          <cell r="W6" t="str">
            <v>Irregular Migrants</v>
          </cell>
          <cell r="X6">
            <v>0.45573770491803278</v>
          </cell>
          <cell r="AF6" t="str">
            <v>Irregular Migrants</v>
          </cell>
          <cell r="AG6">
            <v>0.41515151515151516</v>
          </cell>
        </row>
        <row r="7">
          <cell r="N7" t="str">
            <v>Regular Travellers</v>
          </cell>
          <cell r="O7">
            <v>0.63347457627118642</v>
          </cell>
          <cell r="W7" t="str">
            <v>Nationals</v>
          </cell>
          <cell r="X7">
            <v>0.68579234972677594</v>
          </cell>
          <cell r="AF7" t="str">
            <v>Regular Travellers</v>
          </cell>
          <cell r="AG7">
            <v>0.74545454545454548</v>
          </cell>
        </row>
        <row r="8">
          <cell r="W8" t="str">
            <v>Regular Travellers</v>
          </cell>
          <cell r="X8">
            <v>0.79781420765027322</v>
          </cell>
          <cell r="AF8" t="str">
            <v>Nationals</v>
          </cell>
          <cell r="AG8">
            <v>0.74848484848484853</v>
          </cell>
        </row>
      </sheetData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F2BF41A-D93F-5E4C-A31D-963385F49AE7}" name="Table17" displayName="Table17" ref="B30:J40" totalsRowShown="0">
  <autoFilter ref="B30:J40" xr:uid="{29B2C27D-C1B9-AF44-9256-D2A1215DB9DE}"/>
  <tableColumns count="9">
    <tableColumn id="1" xr3:uid="{5AEBDB93-8771-0B40-AB7A-FE6FA780B0E5}" name="Region"/>
    <tableColumn id="2" xr3:uid="{7AE66E9D-250C-3A4C-B02F-D0D63F9D777C}" name="Closed"/>
    <tableColumn id="3" xr3:uid="{1F1F37CD-758D-C94F-B134-82A2A1BBC010}" name="Closed for entry"/>
    <tableColumn id="4" xr3:uid="{DDB03EE3-D32D-6645-B7B2-3026FE4AE52B}" name="Closed for exit"/>
    <tableColumn id="5" xr3:uid="{A30EE5C0-02DC-3A4F-A92A-D1BBF869BA4C}" name="Open"/>
    <tableColumn id="6" xr3:uid="{52E89E49-FEB5-DA49-9067-B7096FF5F9E2}" name="Partially closed"/>
    <tableColumn id="7" xr3:uid="{6066428E-5043-084E-9E35-F3D0A3601500}" name="Other"/>
    <tableColumn id="8" xr3:uid="{28392FEC-609A-BB43-8A22-BB142B46D477}" name="Unknown"/>
    <tableColumn id="9" xr3:uid="{DE8D3EE2-FE63-CF4E-9CFD-28170C2143F3}" name="Tot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D3E4FB3-E7AE-A645-9B20-0D3E0DE23FD2}" name="Table2125" displayName="Table2125" ref="B47:H52" totalsRowShown="0">
  <autoFilter ref="B47:H52" xr:uid="{085953A1-07D1-DF4E-B73F-098F9540EED9}"/>
  <tableColumns count="7">
    <tableColumn id="1" xr3:uid="{7B4701E3-A41D-2047-81A6-FAD0E6120CC7}" name="Location Type"/>
    <tableColumn id="2" xr3:uid="{48666F32-38C4-744B-A8C9-EC1E06C95DBA}" name="Nationals" dataDxfId="33"/>
    <tableColumn id="3" xr3:uid="{524945C7-6A76-F942-A36F-04980E4FA349}" name="Regular Travellers" dataDxfId="32"/>
    <tableColumn id="4" xr3:uid="{460782EE-F132-6A46-8F3A-C65D34F887D3}" name="Irregular Migrants" dataDxfId="31"/>
    <tableColumn id="5" xr3:uid="{4663E6F3-81CB-6A4B-9575-1855D5BE4170}" name="Returnees" dataDxfId="30"/>
    <tableColumn id="6" xr3:uid="{ACFCAFC2-BEFC-174C-87A9-63D9FC744CE8}" name="IDPs" dataDxfId="29"/>
    <tableColumn id="7" xr3:uid="{843CAF48-D436-A94F-BAD9-5BD5C6CC103D}" name="Total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4783DE-24CB-4AAB-941B-85852521014A}" name="Table24" displayName="Table24" ref="B4:G14" totalsRowShown="0">
  <autoFilter ref="B4:G14" xr:uid="{60653879-DF9C-421E-9AE3-2EEBF261C5AF}"/>
  <tableColumns count="6">
    <tableColumn id="1" xr3:uid="{F7FEB541-7755-45C0-B70C-7BEB4B81BF45}" name="Question"/>
    <tableColumn id="2" xr3:uid="{2899F784-49E9-4752-93DF-91B376F03144}" name="Yes" dataDxfId="27"/>
    <tableColumn id="3" xr3:uid="{8B3B61F3-D3D0-4802-9252-1295B5A0AE0A}" name="No" dataDxfId="26"/>
    <tableColumn id="4" xr3:uid="{8B0225FD-9A6E-450B-A3B0-BC59ABBA7EF2}" name="Don't know" dataDxfId="25"/>
    <tableColumn id="5" xr3:uid="{0D472090-597E-49F0-B5E6-EBAC812F695E}" name="N/A" dataDxfId="24"/>
    <tableColumn id="6" xr3:uid="{97B27CCF-79EC-4C57-B81B-0CE0A22D56B4}" name="Total" dataDxfId="23">
      <calculatedColumnFormula>SUM(C5:F5)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EEC87-CAF8-47AC-8DDC-2A149381D301}" name="Table246" displayName="Table246" ref="B5:G15" totalsRowShown="0">
  <autoFilter ref="B5:G15" xr:uid="{32C97129-4F95-411D-B3C1-01499D5997DB}"/>
  <tableColumns count="6">
    <tableColumn id="1" xr3:uid="{8F41B400-0DAF-49F8-A8DC-FD7444587A35}" name="Question"/>
    <tableColumn id="2" xr3:uid="{F5EC65DE-8498-4624-8311-A932056F3568}" name="Yes" dataDxfId="22"/>
    <tableColumn id="3" xr3:uid="{38093FB1-2AC2-49E4-85ED-8ABF99CA9CDE}" name="No" dataDxfId="21"/>
    <tableColumn id="4" xr3:uid="{F93B4754-39C6-42D9-BFFB-DE9BEA6BD055}" name="Don't know" dataDxfId="20"/>
    <tableColumn id="5" xr3:uid="{5BDE66A3-5961-4266-8878-93DFF7FDC4E0}" name="N/A" dataDxfId="19"/>
    <tableColumn id="6" xr3:uid="{0788EDA2-860B-4CC9-8F19-7541A5B5A75B}" name="Total" dataDxfId="18">
      <calculatedColumnFormula>SUM(C6:F6)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DB60BE-CF03-4CA5-A6AB-0746F2EF5D9D}" name="Table2468" displayName="Table2468" ref="B4:G14" totalsRowShown="0">
  <autoFilter ref="B4:G14" xr:uid="{8E8A8101-E4AE-46B4-981B-F3B9E94F5D75}"/>
  <tableColumns count="6">
    <tableColumn id="1" xr3:uid="{0AE935D3-C043-4136-A2B2-D56265C405BC}" name="Question"/>
    <tableColumn id="2" xr3:uid="{F2F935CE-2D36-45E2-89EB-540C90C8D5F7}" name="Yes" dataDxfId="17"/>
    <tableColumn id="3" xr3:uid="{6BB01EE8-69A9-4C69-8D7F-88E95E464BA4}" name="No" dataDxfId="16"/>
    <tableColumn id="4" xr3:uid="{87422E70-E45D-437E-82C0-732A8E03270E}" name="Don't know" dataDxfId="15"/>
    <tableColumn id="5" xr3:uid="{EF50EE7D-9C70-4DA0-A8A9-516A0837BBFF}" name="N/A" dataDxfId="14"/>
    <tableColumn id="6" xr3:uid="{8CB8DB50-6FCE-46DC-A7CB-357D74089AC3}" name="Total" dataDxfId="13">
      <calculatedColumnFormula>SUM(C5:F5)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10716-A9AD-4FEF-930B-5DCE9532231A}" name="Table24689" displayName="Table24689" ref="B5:G15" totalsRowShown="0">
  <autoFilter ref="B5:G15" xr:uid="{FECD220C-7514-48A9-86B1-389045196783}"/>
  <tableColumns count="6">
    <tableColumn id="1" xr3:uid="{86E44F9F-EFCD-4E0C-B7E3-11C5885196D0}" name="Question"/>
    <tableColumn id="2" xr3:uid="{AF521197-AEDC-42A6-AAEF-9552EA313F6F}" name="Yes" dataDxfId="12"/>
    <tableColumn id="3" xr3:uid="{0016F398-50DB-4440-AF31-A43D14A6634E}" name="No" dataDxfId="11"/>
    <tableColumn id="4" xr3:uid="{D0188B34-C335-43B4-8E72-09BCD7F76DC1}" name="Don't know" dataDxfId="10"/>
    <tableColumn id="5" xr3:uid="{B572894A-52D0-4D96-8625-03E84574DE6C}" name="N/A" dataDxfId="9"/>
    <tableColumn id="6" xr3:uid="{B981754F-9F9D-4A48-93A5-84A91AFA61F7}" name="Total" dataDxfId="8">
      <calculatedColumnFormula>SUM(C6:F6)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244A1-A984-40C7-AB13-0CAA74AC6955}" name="Table1" displayName="Table1" ref="L3:N9" totalsRowShown="0">
  <autoFilter ref="L3:N9" xr:uid="{0EA2DF83-3C3D-437D-9804-E7981AC0432E}"/>
  <tableColumns count="3">
    <tableColumn id="1" xr3:uid="{C01856A8-FFED-4A36-BF01-06CD1155B054}" name="Duration of Restrictions in the Areas of Interest"/>
    <tableColumn id="2" xr3:uid="{04D5C62C-4080-45EC-A630-101A2FA7D04A}" name="Number of areas"/>
    <tableColumn id="3" xr3:uid="{36317083-DAD1-45AD-A48F-B8227F0EE0B8}" name="Percentages" dataDxfId="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4275C-ED60-41B5-A3BE-18AA2FF927D7}" name="Table2" displayName="Table2" ref="B3:D11" totalsRowShown="0">
  <autoFilter ref="B3:D11" xr:uid="{0C0985EF-BA69-4D6B-8F6A-549E6AC3D3F0}"/>
  <tableColumns count="3">
    <tableColumn id="1" xr3:uid="{C682AF73-B6FE-4F15-BE26-168840FDB183}" name="Number of Areas of Interest in IOM Regions "/>
    <tableColumn id="2" xr3:uid="{0F081252-7329-4FFD-8D48-636CD6459AF9}" name="Number of areas"/>
    <tableColumn id="3" xr3:uid="{3988A7C0-6E53-4BC8-A9E6-0D52611DDE68}" name="Percentages" dataDxfId="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F88EE-277B-47C5-B048-59B397F1E5CC}" name="Table11" displayName="Table11" ref="B27:E31" totalsRowShown="0">
  <autoFilter ref="B27:E31" xr:uid="{89D76D5A-E25B-4BDC-A65D-9F5982DD1D6E}"/>
  <tableColumns count="4">
    <tableColumn id="1" xr3:uid="{C87D0B95-E4B3-4563-81EB-4AC7D1C948C6}" name="Affected Population in the Sites with the Population of Interest"/>
    <tableColumn id="2" xr3:uid="{9CB765A2-F327-4280-AACB-D31711F7F6D4}" name="Stranded Migrants "/>
    <tableColumn id="3" xr3:uid="{03E4F832-DB8B-425F-86BB-A45DEFA30093}" name="IDPs"/>
    <tableColumn id="4" xr3:uid="{1B0E06C2-E891-4DAB-9987-933199750839}" name="Nationals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BB267B-7187-4608-84E0-F6E2F3A5A68F}" name="Table10" displayName="Table10" ref="B16:G26" totalsRowShown="0">
  <autoFilter ref="B16:G26" xr:uid="{6070781F-CDB8-43FC-B018-CB9E3F48B1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DB15906-3984-4FA0-BE99-B3FD0BB6EE9A}" name="Number of Sites with Stranded Migrants in IOM Regions"/>
    <tableColumn id="2" xr3:uid="{3D625CC0-16E2-47C3-ACD8-5E92CAC2C8B9}" name="N/A"/>
    <tableColumn id="3" xr3:uid="{720391E7-FE48-43C3-BAD8-DB6BB0AA936D}" name="Yes"/>
    <tableColumn id="5" xr3:uid="{F68D0AD3-1CB8-4C36-B7F6-003AD335420E}" name="Grand Total"/>
    <tableColumn id="6" xr3:uid="{6D33B477-0643-46DA-B3CB-642478345508}" name="Percentages of Sites with Stranded Sigrants within Region" dataDxfId="5"/>
    <tableColumn id="7" xr3:uid="{ABE8151C-F1B9-4227-A349-7C56B4C6A734}" name="Percentages of Each Region within the Sites with Stranded Migrants" dataDxfId="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B3D998-CB01-4E00-BF0D-EBCDFAD0F678}" name="Table13" displayName="Table13" ref="F3:J6" totalsRowShown="0" headerRowDxfId="3" headerRowBorderDxfId="2" tableBorderDxfId="1" totalsRowBorderDxfId="0">
  <autoFilter ref="F3:J6" xr:uid="{37AD987E-8456-4529-9CAA-2DF9D292CCCB}"/>
  <tableColumns count="5">
    <tableColumn id="1" xr3:uid="{D571CF29-262B-4E81-92DE-00E77F8A5896}" name="Restrictions in the Areas of Interest"/>
    <tableColumn id="2" xr3:uid="{7CE6F6CC-157C-4565-8430-1156AF514B40}" name="Public Events"/>
    <tableColumn id="3" xr3:uid="{1DD81F98-7DBE-4FB3-AB8F-DA0C4938FF8F}" name="Schools"/>
    <tableColumn id="4" xr3:uid="{8D204527-2D53-4541-9B89-DCAECC7B9DFF}" name="Restricted operations"/>
    <tableColumn id="5" xr3:uid="{2EE8ADA2-3AB1-4FC2-90B4-2696CC8C0D4D}" name="Alternative Working Arrange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D774B9-AA61-F447-BB55-DF40B6F98B97}" name="Table18" displayName="Table18" ref="B17:I27" totalsRowShown="0">
  <autoFilter ref="B17:I27" xr:uid="{99908347-8481-3440-8FA7-0A9FE0F9CA4B}"/>
  <tableColumns count="8">
    <tableColumn id="1" xr3:uid="{D17FB5F3-3D20-0144-9D22-3E1AA8F95903}" name="Region"/>
    <tableColumn id="2" xr3:uid="{F45C012C-F7C5-174F-A2CC-068CCBD7AE8F}" name="Airport" dataDxfId="65"/>
    <tableColumn id="3" xr3:uid="{B58BC8A3-994F-754C-901D-C81872911290}" name="Area " dataDxfId="64"/>
    <tableColumn id="4" xr3:uid="{F7338FD1-746E-D540-A35D-40C94D32E8D1}" name="Sites" dataDxfId="63"/>
    <tableColumn id="5" xr3:uid="{D3620835-7AC5-364F-9BBD-3434450291BC}" name="Internal Transit Point" dataDxfId="62"/>
    <tableColumn id="6" xr3:uid="{E15E6EFD-61D1-1543-9D92-2A66857F1C2F}" name="Land Border Crossing Point" dataDxfId="61"/>
    <tableColumn id="7" xr3:uid="{2FC5F3AE-7F88-F747-BEF7-0054B871659B}" name="Blue Border Point" dataDxfId="60"/>
    <tableColumn id="8" xr3:uid="{15366ACD-C6AD-8344-98DB-AD73C56AB33C}" name="Total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22D2031-E137-3844-82DC-3C9411F84991}" name="Table20" displayName="Table20" ref="B43:J53" totalsRowShown="0">
  <autoFilter ref="B43:J53" xr:uid="{82FE0B83-83D1-F54C-A5FB-A53D71AE9E8E}"/>
  <tableColumns count="9">
    <tableColumn id="1" xr3:uid="{E569329B-32A3-764F-8FE9-7DB386D5F5ED}" name="Region"/>
    <tableColumn id="2" xr3:uid="{943D5BFD-6BBB-2345-BF8B-35ECB01EBD2A}" name="Closed" dataDxfId="58"/>
    <tableColumn id="3" xr3:uid="{BAE59F99-8DBB-2E42-99F3-27F190C0E54F}" name="Closed for entry" dataDxfId="57"/>
    <tableColumn id="4" xr3:uid="{052F2375-B93F-F54F-B132-A90FF391DC73}" name="Closed for exit" dataDxfId="56"/>
    <tableColumn id="5" xr3:uid="{220D2B1A-0DF9-2A4A-A7C8-07CFB8FE0F86}" name="Open" dataDxfId="55"/>
    <tableColumn id="6" xr3:uid="{8099903A-4B1F-B34E-867A-5AB514A425A6}" name="Partially closed" dataDxfId="54"/>
    <tableColumn id="7" xr3:uid="{56C1194A-A3A8-6548-9FFF-A07CD4487493}" name="Other" dataDxfId="53"/>
    <tableColumn id="8" xr3:uid="{6AF2FC3E-E3F8-8849-9560-CA64022E3443}" name="Unknown" dataDxfId="52"/>
    <tableColumn id="9" xr3:uid="{D93E5919-5E5D-6243-9F3B-9F083397811D}" name="Total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88186B-2DC9-3F43-A174-F27C0777000C}" name="Table22" displayName="Table22" ref="B4:I14" totalsRowShown="0">
  <autoFilter ref="B4:I14" xr:uid="{7BD67C16-7A6B-2943-99D9-DEDC4F95789F}"/>
  <tableColumns count="8">
    <tableColumn id="1" xr3:uid="{7A35DD39-94CD-0A42-9269-DB941331AB7A}" name="IOM Region"/>
    <tableColumn id="2" xr3:uid="{675DC5B3-C48C-7542-9F58-9006295BD7CD}" name="Airport"/>
    <tableColumn id="3" xr3:uid="{121E55DD-CA8C-1841-8B29-1F742B9AFABC}" name="Internal Transit Point"/>
    <tableColumn id="4" xr3:uid="{5F282392-49F1-AF4B-9878-70A9422424B1}" name="Land Border Crossing Point"/>
    <tableColumn id="5" xr3:uid="{C2767025-3A83-604B-9684-8F46C6F35DA8}" name="Sea Border Crossing Point"/>
    <tableColumn id="6" xr3:uid="{90036500-7BCE-B44B-8916-B1F802569EC3}" name="Area of Interest"/>
    <tableColumn id="7" xr3:uid="{ED61879B-DBD7-0542-B0D9-3B725CA93CCD}" name="Site with Population of Interest"/>
    <tableColumn id="8" xr3:uid="{6EF31735-B28E-B447-8B48-42E4D7EF5031}" name="No. of Countr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A9D77C-AAA4-BB43-8B3D-7A246F024ED2}" name="Table14" displayName="Table14" ref="B56:K61" totalsRowShown="0">
  <autoFilter ref="B56:K61" xr:uid="{C95FB3EA-AE0B-6843-BCF6-E8D07048FD41}"/>
  <tableColumns count="10">
    <tableColumn id="1" xr3:uid="{0F26A12F-CBAA-5542-8D64-140D8A391678}" name="Location Type​"/>
    <tableColumn id="2" xr3:uid="{4B0E2848-467F-F44F-93E4-AD2A35A26E8E}" name="Mobility Restriction  (to)​"/>
    <tableColumn id="3" xr3:uid="{14D78DAB-594A-EB4E-B118-D25AFA2EBE2E}" name="Mobility Restriction  (from)​"/>
    <tableColumn id="4" xr3:uid="{1A20FB4A-C5A9-A14C-8BEA-5B014D6243DC}" name="Visa Change​"/>
    <tableColumn id="5" xr3:uid="{28F0335D-EE82-BA4A-B018-F068A27C0396}" name="Restricted Nationality​"/>
    <tableColumn id="6" xr3:uid="{6E978005-CAB9-F44A-9165-9AAA8EC434D9}" name="Document change​"/>
    <tableColumn id="7" xr3:uid="{4F1F6FB1-8E9E-3146-A656-5F98DFECC0F2}" name="Medical Requirements​"/>
    <tableColumn id="8" xr3:uid="{4EA36910-760B-5347-956D-C5E6C2F46869}" name="Other Limitation​"/>
    <tableColumn id="9" xr3:uid="{9780B142-F3DE-6D43-AE17-90CDAF735DE5}" name="None​"/>
    <tableColumn id="10" xr3:uid="{BC0EDEF2-BE4E-FE42-A342-00B2054A2B38}" name="Total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4F8EE72-0E36-F744-9946-67ED8B09CFDA}" name="Table15" displayName="Table15" ref="B66:K71" totalsRowShown="0">
  <autoFilter ref="B66:K71" xr:uid="{F7E13D83-F047-7240-8678-9DB0FE44C676}"/>
  <tableColumns count="10">
    <tableColumn id="1" xr3:uid="{012E8AA2-6E08-E543-9513-62A9FE77621D}" name="Location Type​"/>
    <tableColumn id="2" xr3:uid="{ED6647F5-A807-4041-A0B5-9B8AD373D4CC}" name="Mobility Restriction  (to)​" dataDxfId="50"/>
    <tableColumn id="3" xr3:uid="{B8D87B46-FB07-B643-8D72-13BEAFCF09B8}" name="Mobility Restriction  (from)​" dataDxfId="49"/>
    <tableColumn id="4" xr3:uid="{5C9A614A-3C75-F444-95EF-17E44BD30C5B}" name="Visa Change​" dataDxfId="48"/>
    <tableColumn id="5" xr3:uid="{08D52788-C342-DE48-9E3E-88081C910C94}" name="Restricted Nationality​" dataDxfId="47"/>
    <tableColumn id="6" xr3:uid="{CC2D66AC-4124-194E-8CD5-57A21D97BCAF}" name="Document change​" dataDxfId="46"/>
    <tableColumn id="7" xr3:uid="{30011A28-8713-1F42-922B-3C7309FF9F36}" name="Medical Requirements​" dataDxfId="45"/>
    <tableColumn id="8" xr3:uid="{FACFABA9-CEF6-3C4D-B532-A8561BA9674D}" name="Other Limitation​" dataDxfId="44"/>
    <tableColumn id="9" xr3:uid="{DB4B0EE8-D478-494A-9068-87F35813F272}" name="None​" dataDxfId="43"/>
    <tableColumn id="10" xr3:uid="{6714C78E-6A9C-4D4B-9545-2E347F516695}" name="Total​ 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3933C6-0741-F14A-A9DD-703440E76A25}" name="Table9" displayName="Table9" ref="B17:J24" totalsRowShown="0">
  <autoFilter ref="B17:J24" xr:uid="{250F4101-9794-BA42-BD2B-D52E22E4E7E0}"/>
  <tableColumns count="9">
    <tableColumn id="1" xr3:uid="{52524AB5-560E-9D44-AD7F-CACC1ECE4DE7}" name="Location type"/>
    <tableColumn id="2" xr3:uid="{C681BBA2-DD89-EB4D-A0B8-CBF054C0B1AF}" name="Closed"/>
    <tableColumn id="3" xr3:uid="{9D0F8159-D509-0C48-848C-FC0B63522C0D}" name="Closed for entry"/>
    <tableColumn id="4" xr3:uid="{1CC1EF54-A98A-4947-8CDF-23129E5854A5}" name="Closed for exit"/>
    <tableColumn id="5" xr3:uid="{B7C21857-E1E8-7A48-90FA-55BEA7816B12}" name="Open"/>
    <tableColumn id="6" xr3:uid="{1499667D-FD48-404B-AB65-EE69EF7A36C6}" name="Partially closed"/>
    <tableColumn id="7" xr3:uid="{45D565FD-93CF-C04A-986E-8D555FF3534A}" name="Other"/>
    <tableColumn id="8" xr3:uid="{10525469-432B-DE41-8AE4-52B84E69C1C1}" name="Unknown"/>
    <tableColumn id="9" xr3:uid="{B7F3AA32-64FF-054B-96C8-65617128DEAD}" name="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489BB1F-4DCC-2740-8844-73BCBC88E27E}" name="Table12" displayName="Table12" ref="B28:J35" totalsRowShown="0">
  <autoFilter ref="B28:J35" xr:uid="{F0E84CCE-6E7C-8543-87DC-27FE2C9E687B}"/>
  <tableColumns count="9">
    <tableColumn id="1" xr3:uid="{EA27C518-86DA-114C-9F70-263253D1532B}" name="Location type"/>
    <tableColumn id="2" xr3:uid="{D4C80010-6AEB-B147-BF78-280C76211ADA}" name="Closed" dataDxfId="41"/>
    <tableColumn id="3" xr3:uid="{5EE6385D-F39E-DF42-8BFD-D49D3EE6EC2A}" name="Closed for entry" dataDxfId="40"/>
    <tableColumn id="4" xr3:uid="{A7997AFD-07A9-2D40-9DAA-19AB4D0B578D}" name="Closed for exit" dataDxfId="39"/>
    <tableColumn id="5" xr3:uid="{DA51ABBA-304A-9A4A-AD4E-8659C3259D1C}" name="Open" dataDxfId="38"/>
    <tableColumn id="6" xr3:uid="{4ED288C2-88F3-FF4A-868C-603FE98BE4C7}" name="Other" dataDxfId="37"/>
    <tableColumn id="7" xr3:uid="{ADBBC162-9BB4-1342-8490-8C903FB17133}" name="Partially closed" dataDxfId="36"/>
    <tableColumn id="8" xr3:uid="{8B2F4E72-64F0-AA4E-A5B1-C970EDBCF5C1}" name="Unknown" dataDxfId="35"/>
    <tableColumn id="9" xr3:uid="{225A6CCE-37C3-5F4B-90F0-A44D348E6827}" name="Total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7C23C19-4EF9-EA4C-B95C-EAA88DC96ADE}" name="Table424" displayName="Table424" ref="B39:H44" totalsRowShown="0">
  <autoFilter ref="B39:H44" xr:uid="{5669EF2C-C78B-D343-94C4-3290D606FEFB}"/>
  <tableColumns count="7">
    <tableColumn id="1" xr3:uid="{235BB8BA-D5A5-194F-90EF-B6BD7899D442}" name="Location Type"/>
    <tableColumn id="2" xr3:uid="{29967E2D-BD39-0344-96E9-E02CF0934325}" name="Nationals"/>
    <tableColumn id="3" xr3:uid="{F21DDB65-671D-EF43-9430-6BE0B1F286DC}" name="Regular Travellers"/>
    <tableColumn id="4" xr3:uid="{03558A05-56B2-E946-AC3B-45976679F81D}" name="Irregular Migrants"/>
    <tableColumn id="5" xr3:uid="{A6238FCA-2701-DE42-9283-A89ED7700681}" name="Returnees"/>
    <tableColumn id="6" xr3:uid="{CA1DADAE-3F2E-CB47-A94E-6AAE5A86A850}" name="IDPs"/>
    <tableColumn id="7" xr3:uid="{5DA2A5C2-579A-BD44-AFB9-6ECA07DABB3A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3"/>
  <sheetViews>
    <sheetView tabSelected="1" workbookViewId="0">
      <selection activeCell="B5" sqref="B5"/>
    </sheetView>
  </sheetViews>
  <sheetFormatPr defaultColWidth="8.85546875" defaultRowHeight="15" x14ac:dyDescent="0.25"/>
  <cols>
    <col min="2" max="2" width="78.7109375" bestFit="1" customWidth="1"/>
    <col min="3" max="3" width="9" customWidth="1"/>
    <col min="4" max="4" width="19.42578125" customWidth="1"/>
    <col min="5" max="5" width="17.140625" customWidth="1"/>
    <col min="6" max="6" width="19.42578125" customWidth="1"/>
    <col min="7" max="7" width="17.28515625" customWidth="1"/>
    <col min="8" max="8" width="27" customWidth="1"/>
    <col min="9" max="9" width="15.7109375" customWidth="1"/>
  </cols>
  <sheetData>
    <row r="3" spans="2:9" x14ac:dyDescent="0.25">
      <c r="B3" t="s">
        <v>81</v>
      </c>
    </row>
    <row r="4" spans="2:9" x14ac:dyDescent="0.25">
      <c r="B4" t="s">
        <v>92</v>
      </c>
      <c r="C4" t="s">
        <v>8</v>
      </c>
      <c r="D4" t="s">
        <v>9</v>
      </c>
      <c r="E4" t="s">
        <v>104</v>
      </c>
      <c r="F4" t="s">
        <v>105</v>
      </c>
      <c r="G4" t="s">
        <v>93</v>
      </c>
      <c r="H4" t="s">
        <v>94</v>
      </c>
      <c r="I4" t="s">
        <v>11</v>
      </c>
    </row>
    <row r="5" spans="2:9" x14ac:dyDescent="0.25">
      <c r="B5" t="s">
        <v>12</v>
      </c>
      <c r="C5">
        <v>142</v>
      </c>
      <c r="D5">
        <v>115</v>
      </c>
      <c r="E5">
        <v>182</v>
      </c>
      <c r="F5">
        <v>92</v>
      </c>
      <c r="G5">
        <v>79</v>
      </c>
      <c r="H5">
        <v>90</v>
      </c>
      <c r="I5">
        <v>37</v>
      </c>
    </row>
    <row r="6" spans="2:9" x14ac:dyDescent="0.25">
      <c r="B6" t="s">
        <v>13</v>
      </c>
      <c r="C6">
        <v>34</v>
      </c>
      <c r="D6">
        <v>0</v>
      </c>
      <c r="E6">
        <v>112</v>
      </c>
      <c r="F6">
        <v>32</v>
      </c>
      <c r="G6">
        <v>18</v>
      </c>
      <c r="H6">
        <v>48</v>
      </c>
      <c r="I6">
        <v>18</v>
      </c>
    </row>
    <row r="7" spans="2:9" x14ac:dyDescent="0.25">
      <c r="B7" t="s">
        <v>14</v>
      </c>
      <c r="C7">
        <v>40</v>
      </c>
      <c r="D7">
        <v>91</v>
      </c>
      <c r="E7">
        <v>255</v>
      </c>
      <c r="F7">
        <v>34</v>
      </c>
      <c r="G7">
        <v>27</v>
      </c>
      <c r="H7">
        <v>48</v>
      </c>
      <c r="I7">
        <v>19</v>
      </c>
    </row>
    <row r="8" spans="2:9" x14ac:dyDescent="0.25">
      <c r="B8" t="s">
        <v>100</v>
      </c>
      <c r="C8">
        <v>43</v>
      </c>
      <c r="D8">
        <v>12</v>
      </c>
      <c r="E8">
        <v>173</v>
      </c>
      <c r="F8">
        <v>56</v>
      </c>
      <c r="G8">
        <v>6</v>
      </c>
      <c r="H8">
        <v>64</v>
      </c>
      <c r="I8">
        <v>9</v>
      </c>
    </row>
    <row r="9" spans="2:9" x14ac:dyDescent="0.25">
      <c r="B9" t="s">
        <v>15</v>
      </c>
      <c r="C9">
        <v>148</v>
      </c>
      <c r="D9">
        <v>2</v>
      </c>
      <c r="E9">
        <v>467</v>
      </c>
      <c r="F9">
        <v>141</v>
      </c>
      <c r="G9">
        <v>77</v>
      </c>
      <c r="H9">
        <v>113</v>
      </c>
      <c r="I9">
        <v>29</v>
      </c>
    </row>
    <row r="10" spans="2:9" x14ac:dyDescent="0.25">
      <c r="B10" t="s">
        <v>16</v>
      </c>
      <c r="C10">
        <v>61</v>
      </c>
      <c r="D10">
        <v>23</v>
      </c>
      <c r="E10">
        <v>98</v>
      </c>
      <c r="F10">
        <v>36</v>
      </c>
      <c r="G10">
        <v>43</v>
      </c>
      <c r="H10">
        <v>67</v>
      </c>
      <c r="I10">
        <v>17</v>
      </c>
    </row>
    <row r="11" spans="2:9" x14ac:dyDescent="0.25">
      <c r="B11" t="s">
        <v>17</v>
      </c>
      <c r="C11">
        <v>21</v>
      </c>
      <c r="D11">
        <v>6</v>
      </c>
      <c r="E11">
        <v>49</v>
      </c>
      <c r="F11">
        <v>9</v>
      </c>
      <c r="G11">
        <v>15</v>
      </c>
      <c r="H11">
        <v>32</v>
      </c>
      <c r="I11">
        <v>10</v>
      </c>
    </row>
    <row r="12" spans="2:9" x14ac:dyDescent="0.25">
      <c r="B12" t="s">
        <v>18</v>
      </c>
      <c r="C12">
        <v>104</v>
      </c>
      <c r="D12">
        <v>81</v>
      </c>
      <c r="E12">
        <v>405</v>
      </c>
      <c r="F12">
        <v>62</v>
      </c>
      <c r="G12">
        <v>47</v>
      </c>
      <c r="H12">
        <v>58</v>
      </c>
      <c r="I12">
        <v>19</v>
      </c>
    </row>
    <row r="13" spans="2:9" x14ac:dyDescent="0.25">
      <c r="B13" t="s">
        <v>19</v>
      </c>
      <c r="C13">
        <v>55</v>
      </c>
      <c r="D13">
        <v>0</v>
      </c>
      <c r="E13">
        <v>89</v>
      </c>
      <c r="F13">
        <v>10</v>
      </c>
      <c r="G13">
        <v>3</v>
      </c>
      <c r="H13">
        <v>5</v>
      </c>
      <c r="I13">
        <v>14</v>
      </c>
    </row>
    <row r="14" spans="2:9" x14ac:dyDescent="0.25">
      <c r="B14" t="s">
        <v>7</v>
      </c>
      <c r="C14">
        <v>648</v>
      </c>
      <c r="D14">
        <v>330</v>
      </c>
      <c r="E14">
        <v>1830</v>
      </c>
      <c r="F14">
        <v>472</v>
      </c>
      <c r="G14">
        <v>315</v>
      </c>
      <c r="H14">
        <v>525</v>
      </c>
      <c r="I14">
        <v>172</v>
      </c>
    </row>
    <row r="16" spans="2:9" x14ac:dyDescent="0.25">
      <c r="B16" t="s">
        <v>83</v>
      </c>
    </row>
    <row r="17" spans="2:10" x14ac:dyDescent="0.25">
      <c r="B17" t="s">
        <v>10</v>
      </c>
      <c r="C17" t="s">
        <v>8</v>
      </c>
      <c r="D17" t="s">
        <v>65</v>
      </c>
      <c r="E17" t="s">
        <v>84</v>
      </c>
      <c r="F17" t="s">
        <v>9</v>
      </c>
      <c r="G17" t="s">
        <v>104</v>
      </c>
      <c r="H17" t="s">
        <v>85</v>
      </c>
      <c r="I17" t="s">
        <v>7</v>
      </c>
    </row>
    <row r="18" spans="2:10" x14ac:dyDescent="0.25">
      <c r="B18" t="s">
        <v>12</v>
      </c>
      <c r="C18" s="1">
        <v>0.03</v>
      </c>
      <c r="D18" s="1">
        <v>0.02</v>
      </c>
      <c r="E18" s="1">
        <v>0.02</v>
      </c>
      <c r="F18" s="1">
        <v>0.03</v>
      </c>
      <c r="G18" s="1">
        <v>0.04</v>
      </c>
      <c r="H18" s="1">
        <v>0.02</v>
      </c>
      <c r="I18" s="1">
        <v>0.17</v>
      </c>
    </row>
    <row r="19" spans="2:10" x14ac:dyDescent="0.25">
      <c r="B19" t="s">
        <v>13</v>
      </c>
      <c r="C19" s="1">
        <v>0.01</v>
      </c>
      <c r="D19" s="1">
        <v>0</v>
      </c>
      <c r="E19" s="1">
        <v>0.01</v>
      </c>
      <c r="F19" s="1">
        <v>0</v>
      </c>
      <c r="G19" s="1">
        <v>0.03</v>
      </c>
      <c r="H19" s="1">
        <v>0.01</v>
      </c>
      <c r="I19" s="1">
        <v>0.06</v>
      </c>
    </row>
    <row r="20" spans="2:10" x14ac:dyDescent="0.25">
      <c r="B20" t="s">
        <v>14</v>
      </c>
      <c r="C20" s="1">
        <v>0.01</v>
      </c>
      <c r="D20" s="1">
        <v>0.01</v>
      </c>
      <c r="E20" s="1">
        <v>0.01</v>
      </c>
      <c r="F20" s="1">
        <v>0.02</v>
      </c>
      <c r="G20" s="1">
        <v>0.06</v>
      </c>
      <c r="H20" s="1">
        <v>0.01</v>
      </c>
      <c r="I20" s="1">
        <v>0.12</v>
      </c>
    </row>
    <row r="21" spans="2:10" x14ac:dyDescent="0.25">
      <c r="B21" t="s">
        <v>100</v>
      </c>
      <c r="C21" s="1">
        <v>0.01</v>
      </c>
      <c r="D21" s="1">
        <v>0</v>
      </c>
      <c r="E21" s="1">
        <v>0.02</v>
      </c>
      <c r="F21" s="1">
        <v>0</v>
      </c>
      <c r="G21" s="1">
        <v>0.04</v>
      </c>
      <c r="H21" s="1">
        <v>0.01</v>
      </c>
      <c r="I21" s="1">
        <v>0.09</v>
      </c>
    </row>
    <row r="22" spans="2:10" x14ac:dyDescent="0.25">
      <c r="B22" t="s">
        <v>15</v>
      </c>
      <c r="C22" s="1">
        <v>0.04</v>
      </c>
      <c r="D22" s="1">
        <v>0.02</v>
      </c>
      <c r="E22" s="1">
        <v>0.03</v>
      </c>
      <c r="F22" s="1">
        <v>0</v>
      </c>
      <c r="G22" s="1">
        <v>0.11</v>
      </c>
      <c r="H22" s="1">
        <v>0.03</v>
      </c>
      <c r="I22" s="1">
        <v>0.23</v>
      </c>
    </row>
    <row r="23" spans="2:10" x14ac:dyDescent="0.25">
      <c r="B23" t="s">
        <v>16</v>
      </c>
      <c r="C23" s="1">
        <v>0.01</v>
      </c>
      <c r="D23" s="1">
        <v>0.01</v>
      </c>
      <c r="E23" s="1">
        <v>0.02</v>
      </c>
      <c r="F23" s="1">
        <v>0.01</v>
      </c>
      <c r="G23" s="1">
        <v>0.02</v>
      </c>
      <c r="H23" s="1">
        <v>0.01</v>
      </c>
      <c r="I23" s="1">
        <v>0.08</v>
      </c>
    </row>
    <row r="24" spans="2:10" x14ac:dyDescent="0.25">
      <c r="B24" t="s">
        <v>17</v>
      </c>
      <c r="C24" s="1">
        <v>0.01</v>
      </c>
      <c r="D24" s="1">
        <v>0</v>
      </c>
      <c r="E24" s="1">
        <v>0.01</v>
      </c>
      <c r="F24" s="1">
        <v>0</v>
      </c>
      <c r="G24" s="1">
        <v>0.01</v>
      </c>
      <c r="H24" s="1">
        <v>0</v>
      </c>
      <c r="I24" s="1">
        <v>0.03</v>
      </c>
    </row>
    <row r="25" spans="2:10" x14ac:dyDescent="0.25">
      <c r="B25" t="s">
        <v>18</v>
      </c>
      <c r="C25" s="1">
        <v>0.03</v>
      </c>
      <c r="D25" s="1">
        <v>0.01</v>
      </c>
      <c r="E25" s="1">
        <v>0.01</v>
      </c>
      <c r="F25" s="1">
        <v>0.02</v>
      </c>
      <c r="G25" s="1">
        <v>0.1</v>
      </c>
      <c r="H25" s="1">
        <v>0.02</v>
      </c>
      <c r="I25" s="1">
        <v>0.18</v>
      </c>
    </row>
    <row r="26" spans="2:10" x14ac:dyDescent="0.25">
      <c r="B26" t="s">
        <v>19</v>
      </c>
      <c r="C26" s="1">
        <v>0.01</v>
      </c>
      <c r="D26" s="1">
        <v>0</v>
      </c>
      <c r="E26" s="1">
        <v>0</v>
      </c>
      <c r="F26" s="1">
        <v>0</v>
      </c>
      <c r="G26" s="1">
        <v>0.02</v>
      </c>
      <c r="H26" s="1">
        <v>0</v>
      </c>
      <c r="I26" s="1">
        <v>0.04</v>
      </c>
    </row>
    <row r="27" spans="2:10" x14ac:dyDescent="0.25">
      <c r="B27" t="s">
        <v>7</v>
      </c>
      <c r="C27" s="1">
        <v>0.16</v>
      </c>
      <c r="D27" s="1">
        <v>0.08</v>
      </c>
      <c r="E27" s="1">
        <v>0.13</v>
      </c>
      <c r="F27" s="1">
        <v>0.08</v>
      </c>
      <c r="G27" s="1">
        <v>0.44</v>
      </c>
      <c r="H27" s="1">
        <v>0.11</v>
      </c>
      <c r="I27" s="1">
        <v>1</v>
      </c>
    </row>
    <row r="29" spans="2:10" x14ac:dyDescent="0.25">
      <c r="B29" t="s">
        <v>82</v>
      </c>
    </row>
    <row r="30" spans="2:10" x14ac:dyDescent="0.25">
      <c r="B30" t="s">
        <v>10</v>
      </c>
      <c r="C30" t="s">
        <v>59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49</v>
      </c>
      <c r="J30" t="s">
        <v>7</v>
      </c>
    </row>
    <row r="31" spans="2:10" x14ac:dyDescent="0.25">
      <c r="B31" t="s">
        <v>12</v>
      </c>
      <c r="C31">
        <v>287</v>
      </c>
      <c r="D31">
        <v>5</v>
      </c>
      <c r="E31">
        <v>7</v>
      </c>
      <c r="F31">
        <v>27</v>
      </c>
      <c r="G31">
        <v>163</v>
      </c>
      <c r="H31">
        <v>46</v>
      </c>
      <c r="I31">
        <v>165</v>
      </c>
      <c r="J31">
        <v>700</v>
      </c>
    </row>
    <row r="32" spans="2:10" x14ac:dyDescent="0.25">
      <c r="B32" t="s">
        <v>13</v>
      </c>
      <c r="C32">
        <v>44</v>
      </c>
      <c r="D32">
        <v>20</v>
      </c>
      <c r="F32">
        <v>6</v>
      </c>
      <c r="G32">
        <v>101</v>
      </c>
      <c r="H32">
        <v>2</v>
      </c>
      <c r="I32">
        <v>71</v>
      </c>
      <c r="J32">
        <v>244</v>
      </c>
    </row>
    <row r="33" spans="2:10" x14ac:dyDescent="0.25">
      <c r="B33" t="s">
        <v>14</v>
      </c>
      <c r="C33">
        <v>168</v>
      </c>
      <c r="D33">
        <v>12</v>
      </c>
      <c r="E33">
        <v>3</v>
      </c>
      <c r="F33">
        <v>94</v>
      </c>
      <c r="G33">
        <v>72</v>
      </c>
      <c r="H33">
        <v>16</v>
      </c>
      <c r="I33">
        <v>130</v>
      </c>
      <c r="J33">
        <v>495</v>
      </c>
    </row>
    <row r="34" spans="2:10" x14ac:dyDescent="0.25">
      <c r="B34" t="s">
        <v>100</v>
      </c>
      <c r="C34">
        <v>57</v>
      </c>
      <c r="E34">
        <v>7</v>
      </c>
      <c r="F34">
        <v>78</v>
      </c>
      <c r="G34">
        <v>60</v>
      </c>
      <c r="H34">
        <v>20</v>
      </c>
      <c r="I34">
        <v>132</v>
      </c>
      <c r="J34">
        <v>354</v>
      </c>
    </row>
    <row r="35" spans="2:10" x14ac:dyDescent="0.25">
      <c r="B35" t="s">
        <v>15</v>
      </c>
      <c r="C35">
        <v>253</v>
      </c>
      <c r="D35">
        <v>24</v>
      </c>
      <c r="E35">
        <v>3</v>
      </c>
      <c r="F35">
        <v>142</v>
      </c>
      <c r="G35">
        <v>311</v>
      </c>
      <c r="H35">
        <v>11</v>
      </c>
      <c r="I35">
        <v>204</v>
      </c>
      <c r="J35">
        <v>948</v>
      </c>
    </row>
    <row r="36" spans="2:10" x14ac:dyDescent="0.25">
      <c r="B36" t="s">
        <v>16</v>
      </c>
      <c r="C36">
        <v>154</v>
      </c>
      <c r="D36">
        <v>8</v>
      </c>
      <c r="E36">
        <v>7</v>
      </c>
      <c r="F36">
        <v>11</v>
      </c>
      <c r="G36">
        <v>34</v>
      </c>
      <c r="H36">
        <v>10</v>
      </c>
      <c r="I36">
        <v>104</v>
      </c>
      <c r="J36">
        <v>328</v>
      </c>
    </row>
    <row r="37" spans="2:10" x14ac:dyDescent="0.25">
      <c r="B37" t="s">
        <v>17</v>
      </c>
      <c r="C37">
        <v>54</v>
      </c>
      <c r="D37">
        <v>13</v>
      </c>
      <c r="F37">
        <v>2</v>
      </c>
      <c r="G37">
        <v>17</v>
      </c>
      <c r="H37">
        <v>1</v>
      </c>
      <c r="I37">
        <v>45</v>
      </c>
      <c r="J37">
        <v>132</v>
      </c>
    </row>
    <row r="38" spans="2:10" x14ac:dyDescent="0.25">
      <c r="B38" t="s">
        <v>18</v>
      </c>
      <c r="C38">
        <v>329</v>
      </c>
      <c r="D38">
        <v>31</v>
      </c>
      <c r="F38">
        <v>51</v>
      </c>
      <c r="G38">
        <v>278</v>
      </c>
      <c r="H38">
        <v>0</v>
      </c>
      <c r="I38">
        <v>68</v>
      </c>
      <c r="J38">
        <v>757</v>
      </c>
    </row>
    <row r="39" spans="2:10" x14ac:dyDescent="0.25">
      <c r="B39" t="s">
        <v>19</v>
      </c>
      <c r="C39">
        <v>65</v>
      </c>
      <c r="D39">
        <v>2</v>
      </c>
      <c r="F39">
        <v>7</v>
      </c>
      <c r="G39">
        <v>77</v>
      </c>
      <c r="H39">
        <v>2</v>
      </c>
      <c r="I39">
        <v>9</v>
      </c>
      <c r="J39">
        <v>162</v>
      </c>
    </row>
    <row r="40" spans="2:10" x14ac:dyDescent="0.25">
      <c r="B40" t="s">
        <v>7</v>
      </c>
      <c r="C40">
        <v>1411</v>
      </c>
      <c r="D40">
        <v>115</v>
      </c>
      <c r="E40">
        <v>27</v>
      </c>
      <c r="F40">
        <v>418</v>
      </c>
      <c r="G40">
        <v>1113</v>
      </c>
      <c r="H40">
        <v>108</v>
      </c>
      <c r="I40">
        <v>928</v>
      </c>
      <c r="J40">
        <v>4120</v>
      </c>
    </row>
    <row r="42" spans="2:10" x14ac:dyDescent="0.25">
      <c r="B42" t="s">
        <v>86</v>
      </c>
    </row>
    <row r="43" spans="2:10" x14ac:dyDescent="0.25">
      <c r="B43" t="s">
        <v>10</v>
      </c>
      <c r="C43" t="s">
        <v>59</v>
      </c>
      <c r="D43" t="s">
        <v>60</v>
      </c>
      <c r="E43" t="s">
        <v>61</v>
      </c>
      <c r="F43" t="s">
        <v>62</v>
      </c>
      <c r="G43" t="s">
        <v>63</v>
      </c>
      <c r="H43" t="s">
        <v>64</v>
      </c>
      <c r="I43" t="s">
        <v>49</v>
      </c>
      <c r="J43" t="s">
        <v>7</v>
      </c>
    </row>
    <row r="44" spans="2:10" x14ac:dyDescent="0.25">
      <c r="B44" t="s">
        <v>12</v>
      </c>
      <c r="C44" s="1">
        <v>0.41</v>
      </c>
      <c r="D44" s="1">
        <v>0.01</v>
      </c>
      <c r="E44" s="1">
        <v>0.01</v>
      </c>
      <c r="F44" s="1">
        <v>0.04</v>
      </c>
      <c r="G44" s="1">
        <v>0.23</v>
      </c>
      <c r="H44" s="1">
        <v>7.0000000000000007E-2</v>
      </c>
      <c r="I44" s="1">
        <v>0.24</v>
      </c>
      <c r="J44" s="1">
        <v>1</v>
      </c>
    </row>
    <row r="45" spans="2:10" x14ac:dyDescent="0.25">
      <c r="B45" t="s">
        <v>13</v>
      </c>
      <c r="C45" s="1">
        <v>0.18</v>
      </c>
      <c r="D45" s="1">
        <v>0.08</v>
      </c>
      <c r="E45" s="1">
        <v>0</v>
      </c>
      <c r="F45" s="1">
        <v>0.02</v>
      </c>
      <c r="G45" s="1">
        <v>0.41</v>
      </c>
      <c r="H45" s="1">
        <v>0.01</v>
      </c>
      <c r="I45" s="1">
        <v>0.28999999999999998</v>
      </c>
      <c r="J45" s="1">
        <v>1</v>
      </c>
    </row>
    <row r="46" spans="2:10" x14ac:dyDescent="0.25">
      <c r="B46" t="s">
        <v>14</v>
      </c>
      <c r="C46" s="1">
        <v>0.34</v>
      </c>
      <c r="D46" s="1">
        <v>0.02</v>
      </c>
      <c r="E46" s="1">
        <v>0.01</v>
      </c>
      <c r="F46" s="1">
        <v>0.19</v>
      </c>
      <c r="G46" s="1">
        <v>0.15</v>
      </c>
      <c r="H46" s="1">
        <v>0.03</v>
      </c>
      <c r="I46" s="1">
        <v>0.26</v>
      </c>
      <c r="J46" s="1">
        <v>1</v>
      </c>
    </row>
    <row r="47" spans="2:10" x14ac:dyDescent="0.25">
      <c r="B47" t="s">
        <v>100</v>
      </c>
      <c r="C47" s="1">
        <v>0.16</v>
      </c>
      <c r="D47" s="1">
        <v>0</v>
      </c>
      <c r="E47" s="1">
        <v>0.02</v>
      </c>
      <c r="F47" s="1">
        <v>0.22</v>
      </c>
      <c r="G47" s="1">
        <v>0.17</v>
      </c>
      <c r="H47" s="1">
        <v>0.06</v>
      </c>
      <c r="I47" s="1">
        <v>0.37</v>
      </c>
      <c r="J47" s="1">
        <v>1</v>
      </c>
    </row>
    <row r="48" spans="2:10" x14ac:dyDescent="0.25">
      <c r="B48" t="s">
        <v>15</v>
      </c>
      <c r="C48" s="1">
        <v>0.27</v>
      </c>
      <c r="D48" s="1">
        <v>0.03</v>
      </c>
      <c r="E48" s="1">
        <v>0</v>
      </c>
      <c r="F48" s="1">
        <v>0.15</v>
      </c>
      <c r="G48" s="1">
        <v>0.33</v>
      </c>
      <c r="H48" s="1">
        <v>0.01</v>
      </c>
      <c r="I48" s="1">
        <v>0.22</v>
      </c>
      <c r="J48" s="1">
        <v>1</v>
      </c>
    </row>
    <row r="49" spans="2:10" x14ac:dyDescent="0.25">
      <c r="B49" t="s">
        <v>16</v>
      </c>
      <c r="C49" s="1">
        <v>0.47</v>
      </c>
      <c r="D49" s="1">
        <v>0.02</v>
      </c>
      <c r="E49" s="1">
        <v>0.02</v>
      </c>
      <c r="F49" s="1">
        <v>0.03</v>
      </c>
      <c r="G49" s="1">
        <v>0.1</v>
      </c>
      <c r="H49" s="1">
        <v>0.03</v>
      </c>
      <c r="I49" s="1">
        <v>0.32</v>
      </c>
      <c r="J49" s="1">
        <v>1</v>
      </c>
    </row>
    <row r="50" spans="2:10" x14ac:dyDescent="0.25">
      <c r="B50" t="s">
        <v>17</v>
      </c>
      <c r="C50" s="1">
        <v>0.41</v>
      </c>
      <c r="D50" s="1">
        <v>0.1</v>
      </c>
      <c r="E50" s="1">
        <v>0</v>
      </c>
      <c r="F50" s="1">
        <v>0.02</v>
      </c>
      <c r="G50" s="1">
        <v>0.13</v>
      </c>
      <c r="H50" s="1">
        <v>0.01</v>
      </c>
      <c r="I50" s="1">
        <v>0.34</v>
      </c>
      <c r="J50" s="1">
        <v>1</v>
      </c>
    </row>
    <row r="51" spans="2:10" x14ac:dyDescent="0.25">
      <c r="B51" t="s">
        <v>18</v>
      </c>
      <c r="C51" s="1">
        <v>0.43</v>
      </c>
      <c r="D51" s="1">
        <v>0.04</v>
      </c>
      <c r="E51" s="1">
        <v>0</v>
      </c>
      <c r="F51" s="1">
        <v>7.0000000000000007E-2</v>
      </c>
      <c r="G51" s="1">
        <v>0.37</v>
      </c>
      <c r="H51" s="1">
        <v>0</v>
      </c>
      <c r="I51" s="1">
        <v>0.09</v>
      </c>
      <c r="J51" s="1">
        <v>1</v>
      </c>
    </row>
    <row r="52" spans="2:10" x14ac:dyDescent="0.25">
      <c r="B52" t="s">
        <v>19</v>
      </c>
      <c r="C52" s="1">
        <v>0.4</v>
      </c>
      <c r="D52" s="1">
        <v>0.01</v>
      </c>
      <c r="E52" s="1">
        <v>0</v>
      </c>
      <c r="F52" s="1">
        <v>0.04</v>
      </c>
      <c r="G52" s="1">
        <v>0.48</v>
      </c>
      <c r="H52" s="1">
        <v>0.01</v>
      </c>
      <c r="I52" s="1">
        <v>0.06</v>
      </c>
      <c r="J52" s="1">
        <v>1</v>
      </c>
    </row>
    <row r="53" spans="2:10" x14ac:dyDescent="0.25">
      <c r="B53" t="s">
        <v>7</v>
      </c>
      <c r="C53" s="1">
        <v>0.34</v>
      </c>
      <c r="D53" s="1">
        <v>0.03</v>
      </c>
      <c r="E53" s="1">
        <v>0.01</v>
      </c>
      <c r="F53" s="1">
        <v>0.1</v>
      </c>
      <c r="G53" s="1">
        <v>0.27</v>
      </c>
      <c r="H53" s="1">
        <v>0.03</v>
      </c>
      <c r="I53" s="1">
        <v>0.23</v>
      </c>
      <c r="J53" s="1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552D-911F-4FD2-937D-32DA6D792F47}">
  <dimension ref="B16:K71"/>
  <sheetViews>
    <sheetView workbookViewId="0">
      <selection sqref="A1:A1048576"/>
    </sheetView>
  </sheetViews>
  <sheetFormatPr defaultColWidth="8.85546875" defaultRowHeight="15" x14ac:dyDescent="0.25"/>
  <cols>
    <col min="2" max="2" width="14" customWidth="1"/>
    <col min="3" max="3" width="22" customWidth="1"/>
    <col min="4" max="4" width="24" customWidth="1"/>
    <col min="5" max="5" width="17" customWidth="1"/>
    <col min="6" max="6" width="20" customWidth="1"/>
    <col min="7" max="7" width="17.140625" customWidth="1"/>
    <col min="8" max="8" width="20.28515625" customWidth="1"/>
    <col min="9" max="9" width="16.140625" customWidth="1"/>
  </cols>
  <sheetData>
    <row r="16" spans="2:2" x14ac:dyDescent="0.25">
      <c r="B16" t="s">
        <v>66</v>
      </c>
    </row>
    <row r="17" spans="2:10" x14ac:dyDescent="0.25">
      <c r="B17" t="s">
        <v>58</v>
      </c>
      <c r="C17" t="s">
        <v>59</v>
      </c>
      <c r="D17" t="s">
        <v>60</v>
      </c>
      <c r="E17" t="s">
        <v>61</v>
      </c>
      <c r="F17" t="s">
        <v>62</v>
      </c>
      <c r="G17" t="s">
        <v>63</v>
      </c>
      <c r="H17" t="s">
        <v>64</v>
      </c>
      <c r="I17" t="s">
        <v>49</v>
      </c>
      <c r="J17" t="s">
        <v>7</v>
      </c>
    </row>
    <row r="18" spans="2:10" x14ac:dyDescent="0.25">
      <c r="B18" t="s">
        <v>8</v>
      </c>
      <c r="C18">
        <v>243</v>
      </c>
      <c r="D18">
        <v>29</v>
      </c>
      <c r="E18">
        <v>5</v>
      </c>
      <c r="F18">
        <v>88</v>
      </c>
      <c r="G18">
        <v>262</v>
      </c>
      <c r="H18">
        <v>5</v>
      </c>
      <c r="I18">
        <v>16</v>
      </c>
      <c r="J18">
        <v>648</v>
      </c>
    </row>
    <row r="19" spans="2:10" x14ac:dyDescent="0.25">
      <c r="B19" t="s">
        <v>102</v>
      </c>
      <c r="C19">
        <v>106</v>
      </c>
      <c r="D19">
        <v>0</v>
      </c>
      <c r="E19">
        <v>0</v>
      </c>
      <c r="F19">
        <v>6</v>
      </c>
      <c r="G19">
        <v>7</v>
      </c>
      <c r="H19">
        <v>13</v>
      </c>
      <c r="I19">
        <v>183</v>
      </c>
      <c r="J19">
        <v>315</v>
      </c>
    </row>
    <row r="20" spans="2:10" x14ac:dyDescent="0.25">
      <c r="B20" t="s">
        <v>101</v>
      </c>
      <c r="C20">
        <v>0</v>
      </c>
      <c r="D20">
        <v>0</v>
      </c>
      <c r="E20">
        <v>0</v>
      </c>
      <c r="H20">
        <v>0</v>
      </c>
      <c r="I20">
        <v>525</v>
      </c>
      <c r="J20">
        <v>525</v>
      </c>
    </row>
    <row r="21" spans="2:10" x14ac:dyDescent="0.25">
      <c r="B21" t="s">
        <v>9</v>
      </c>
      <c r="C21">
        <v>92</v>
      </c>
      <c r="D21">
        <v>1</v>
      </c>
      <c r="E21">
        <v>1</v>
      </c>
      <c r="F21">
        <v>78</v>
      </c>
      <c r="G21">
        <v>148</v>
      </c>
      <c r="H21">
        <v>3</v>
      </c>
      <c r="I21">
        <v>7</v>
      </c>
      <c r="J21">
        <v>330</v>
      </c>
    </row>
    <row r="22" spans="2:10" x14ac:dyDescent="0.25">
      <c r="B22" t="s">
        <v>104</v>
      </c>
      <c r="C22">
        <v>842</v>
      </c>
      <c r="D22">
        <v>55</v>
      </c>
      <c r="E22">
        <v>20</v>
      </c>
      <c r="F22">
        <v>177</v>
      </c>
      <c r="G22">
        <v>528</v>
      </c>
      <c r="H22">
        <v>78</v>
      </c>
      <c r="I22">
        <v>130</v>
      </c>
      <c r="J22">
        <v>1830</v>
      </c>
    </row>
    <row r="23" spans="2:10" x14ac:dyDescent="0.25">
      <c r="B23" t="s">
        <v>105</v>
      </c>
      <c r="C23">
        <v>128</v>
      </c>
      <c r="D23">
        <v>30</v>
      </c>
      <c r="E23">
        <v>1</v>
      </c>
      <c r="F23">
        <v>69</v>
      </c>
      <c r="G23">
        <v>168</v>
      </c>
      <c r="H23">
        <v>9</v>
      </c>
      <c r="I23">
        <v>67</v>
      </c>
      <c r="J23">
        <v>472</v>
      </c>
    </row>
    <row r="24" spans="2:10" x14ac:dyDescent="0.25">
      <c r="B24" t="s">
        <v>7</v>
      </c>
      <c r="C24">
        <v>1411</v>
      </c>
      <c r="D24">
        <v>115</v>
      </c>
      <c r="E24">
        <v>27</v>
      </c>
      <c r="F24">
        <v>418</v>
      </c>
      <c r="G24">
        <v>1113</v>
      </c>
      <c r="H24">
        <v>108</v>
      </c>
      <c r="I24">
        <v>928</v>
      </c>
      <c r="J24">
        <v>4120</v>
      </c>
    </row>
    <row r="27" spans="2:10" x14ac:dyDescent="0.25">
      <c r="B27" t="s">
        <v>67</v>
      </c>
    </row>
    <row r="28" spans="2:10" x14ac:dyDescent="0.25">
      <c r="B28" t="s">
        <v>58</v>
      </c>
      <c r="C28" t="s">
        <v>59</v>
      </c>
      <c r="D28" t="s">
        <v>60</v>
      </c>
      <c r="E28" t="s">
        <v>61</v>
      </c>
      <c r="F28" t="s">
        <v>62</v>
      </c>
      <c r="G28" t="s">
        <v>64</v>
      </c>
      <c r="H28" t="s">
        <v>63</v>
      </c>
      <c r="I28" t="s">
        <v>49</v>
      </c>
      <c r="J28" t="s">
        <v>7</v>
      </c>
    </row>
    <row r="29" spans="2:10" x14ac:dyDescent="0.25">
      <c r="B29" t="s">
        <v>8</v>
      </c>
      <c r="C29" s="1">
        <v>0.38</v>
      </c>
      <c r="D29" s="1">
        <v>0.04</v>
      </c>
      <c r="E29" s="1">
        <v>0.01</v>
      </c>
      <c r="F29" s="1">
        <v>0.14000000000000001</v>
      </c>
      <c r="G29" s="1">
        <v>0.01</v>
      </c>
      <c r="H29" s="1">
        <v>0.4</v>
      </c>
      <c r="I29" s="1">
        <v>0.02</v>
      </c>
      <c r="J29" s="1">
        <v>1</v>
      </c>
    </row>
    <row r="30" spans="2:10" x14ac:dyDescent="0.25">
      <c r="B30" t="s">
        <v>103</v>
      </c>
      <c r="C30" s="1">
        <v>0.34</v>
      </c>
      <c r="D30" s="1">
        <v>0</v>
      </c>
      <c r="E30" s="1">
        <v>0</v>
      </c>
      <c r="F30" s="1">
        <v>0.02</v>
      </c>
      <c r="G30" s="1">
        <v>0.04</v>
      </c>
      <c r="H30" s="1">
        <v>0.02</v>
      </c>
      <c r="I30" s="1">
        <v>0.57999999999999996</v>
      </c>
      <c r="J30" s="1">
        <v>1</v>
      </c>
    </row>
    <row r="31" spans="2:10" x14ac:dyDescent="0.25">
      <c r="B31" t="s">
        <v>101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</row>
    <row r="32" spans="2:10" x14ac:dyDescent="0.25">
      <c r="B32" t="s">
        <v>9</v>
      </c>
      <c r="C32" s="1">
        <v>0.28000000000000003</v>
      </c>
      <c r="D32" s="1">
        <v>0</v>
      </c>
      <c r="E32" s="1">
        <v>0</v>
      </c>
      <c r="F32" s="1">
        <v>0.24</v>
      </c>
      <c r="G32" s="1">
        <v>0.01</v>
      </c>
      <c r="H32" s="1">
        <v>0.45</v>
      </c>
      <c r="I32" s="1">
        <v>0.02</v>
      </c>
      <c r="J32" s="1">
        <v>1</v>
      </c>
    </row>
    <row r="33" spans="2:10" x14ac:dyDescent="0.25">
      <c r="B33" t="s">
        <v>104</v>
      </c>
      <c r="C33" s="1">
        <v>0.46</v>
      </c>
      <c r="D33" s="1">
        <v>0.03</v>
      </c>
      <c r="E33" s="1">
        <v>0.01</v>
      </c>
      <c r="F33" s="1">
        <v>0.1</v>
      </c>
      <c r="G33" s="1">
        <v>0.04</v>
      </c>
      <c r="H33" s="1">
        <v>0.28999999999999998</v>
      </c>
      <c r="I33" s="1">
        <v>7.0000000000000007E-2</v>
      </c>
      <c r="J33" s="1">
        <v>1</v>
      </c>
    </row>
    <row r="34" spans="2:10" x14ac:dyDescent="0.25">
      <c r="B34" t="s">
        <v>105</v>
      </c>
      <c r="C34" s="1">
        <v>0.27</v>
      </c>
      <c r="D34" s="1">
        <v>0.06</v>
      </c>
      <c r="E34" s="1">
        <v>0</v>
      </c>
      <c r="F34" s="1">
        <v>0.15</v>
      </c>
      <c r="G34" s="1">
        <v>0.02</v>
      </c>
      <c r="H34" s="1">
        <v>0.36</v>
      </c>
      <c r="I34" s="1">
        <v>0.14000000000000001</v>
      </c>
      <c r="J34" s="1">
        <v>1</v>
      </c>
    </row>
    <row r="35" spans="2:10" x14ac:dyDescent="0.25">
      <c r="B35" t="s">
        <v>7</v>
      </c>
      <c r="C35" s="1">
        <v>0.34</v>
      </c>
      <c r="D35" s="1">
        <v>0.03</v>
      </c>
      <c r="E35" s="1">
        <v>0.01</v>
      </c>
      <c r="F35" s="1">
        <v>0.1</v>
      </c>
      <c r="G35" s="1">
        <v>0.03</v>
      </c>
      <c r="H35" s="1">
        <v>0.27</v>
      </c>
      <c r="I35" s="1">
        <v>0.23</v>
      </c>
      <c r="J35" s="1">
        <v>1</v>
      </c>
    </row>
    <row r="36" spans="2:10" x14ac:dyDescent="0.25">
      <c r="C36" s="1"/>
      <c r="D36" s="1"/>
      <c r="E36" s="1"/>
      <c r="F36" s="1"/>
      <c r="G36" s="1"/>
      <c r="H36" s="1"/>
      <c r="I36" s="1"/>
      <c r="J36" s="1"/>
    </row>
    <row r="37" spans="2:10" x14ac:dyDescent="0.25"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t="s">
        <v>0</v>
      </c>
    </row>
    <row r="39" spans="2:10" x14ac:dyDescent="0.25"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</row>
    <row r="40" spans="2:10" x14ac:dyDescent="0.25">
      <c r="B40" t="s">
        <v>8</v>
      </c>
      <c r="C40">
        <v>519</v>
      </c>
      <c r="D40">
        <v>589</v>
      </c>
      <c r="E40">
        <v>242</v>
      </c>
      <c r="F40">
        <v>247</v>
      </c>
      <c r="G40">
        <v>111</v>
      </c>
      <c r="H40">
        <v>648</v>
      </c>
    </row>
    <row r="41" spans="2:10" x14ac:dyDescent="0.25">
      <c r="B41" t="s">
        <v>9</v>
      </c>
      <c r="C41">
        <v>247</v>
      </c>
      <c r="D41">
        <v>246</v>
      </c>
      <c r="E41">
        <v>137</v>
      </c>
      <c r="F41">
        <v>100</v>
      </c>
      <c r="G41">
        <v>64</v>
      </c>
      <c r="H41">
        <v>330</v>
      </c>
    </row>
    <row r="42" spans="2:10" x14ac:dyDescent="0.25">
      <c r="B42" t="s">
        <v>104</v>
      </c>
      <c r="C42">
        <v>1255</v>
      </c>
      <c r="D42">
        <v>1460</v>
      </c>
      <c r="E42">
        <v>834</v>
      </c>
      <c r="F42">
        <v>660</v>
      </c>
      <c r="G42">
        <v>295</v>
      </c>
      <c r="H42">
        <v>1830</v>
      </c>
    </row>
    <row r="43" spans="2:10" x14ac:dyDescent="0.25">
      <c r="B43" t="s">
        <v>105</v>
      </c>
      <c r="C43">
        <v>287</v>
      </c>
      <c r="D43">
        <v>299</v>
      </c>
      <c r="E43">
        <v>149</v>
      </c>
      <c r="F43">
        <v>124</v>
      </c>
      <c r="G43">
        <v>88</v>
      </c>
      <c r="H43">
        <v>472</v>
      </c>
    </row>
    <row r="44" spans="2:10" x14ac:dyDescent="0.25">
      <c r="B44" t="s">
        <v>7</v>
      </c>
      <c r="C44">
        <v>2308</v>
      </c>
      <c r="D44">
        <v>2594</v>
      </c>
      <c r="E44">
        <v>1362</v>
      </c>
      <c r="F44">
        <v>1131</v>
      </c>
      <c r="G44">
        <v>558</v>
      </c>
      <c r="H44">
        <v>3280</v>
      </c>
    </row>
    <row r="46" spans="2:10" x14ac:dyDescent="0.25">
      <c r="B46" t="s">
        <v>87</v>
      </c>
    </row>
    <row r="47" spans="2:10" x14ac:dyDescent="0.25"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</row>
    <row r="48" spans="2:10" x14ac:dyDescent="0.25">
      <c r="B48" t="s">
        <v>8</v>
      </c>
      <c r="C48" s="14">
        <v>0.80100000000000005</v>
      </c>
      <c r="D48" s="14">
        <v>0.90900000000000003</v>
      </c>
      <c r="E48" s="14">
        <v>0.373</v>
      </c>
      <c r="F48" s="14">
        <v>0.38100000000000001</v>
      </c>
      <c r="G48" s="14">
        <v>0.17100000000000001</v>
      </c>
      <c r="H48" s="1">
        <v>1</v>
      </c>
    </row>
    <row r="49" spans="2:11" x14ac:dyDescent="0.25">
      <c r="B49" t="s">
        <v>9</v>
      </c>
      <c r="C49" s="14">
        <v>0.748</v>
      </c>
      <c r="D49" s="14">
        <v>0.745</v>
      </c>
      <c r="E49" s="14">
        <v>0.41499999999999998</v>
      </c>
      <c r="F49" s="14">
        <v>0.30299999999999999</v>
      </c>
      <c r="G49" s="14">
        <v>0.19400000000000001</v>
      </c>
      <c r="H49" s="1">
        <v>1</v>
      </c>
    </row>
    <row r="50" spans="2:11" x14ac:dyDescent="0.25">
      <c r="B50" t="s">
        <v>104</v>
      </c>
      <c r="C50" s="14">
        <v>0.68600000000000005</v>
      </c>
      <c r="D50" s="14">
        <v>0.79800000000000004</v>
      </c>
      <c r="E50" s="14">
        <v>0.45600000000000002</v>
      </c>
      <c r="F50" s="14">
        <v>0.36099999999999999</v>
      </c>
      <c r="G50" s="14">
        <v>0.161</v>
      </c>
      <c r="H50" s="1">
        <v>1</v>
      </c>
    </row>
    <row r="51" spans="2:11" x14ac:dyDescent="0.25">
      <c r="B51" t="s">
        <v>105</v>
      </c>
      <c r="C51" s="14">
        <v>0.60799999999999998</v>
      </c>
      <c r="D51" s="14">
        <v>0.63300000000000001</v>
      </c>
      <c r="E51" s="14">
        <v>0.316</v>
      </c>
      <c r="F51" s="14">
        <v>0.26300000000000001</v>
      </c>
      <c r="G51" s="14">
        <v>0.186</v>
      </c>
      <c r="H51" s="1">
        <v>1</v>
      </c>
    </row>
    <row r="52" spans="2:11" x14ac:dyDescent="0.25">
      <c r="B52" t="s">
        <v>7</v>
      </c>
      <c r="C52" s="14">
        <v>0.70399999999999996</v>
      </c>
      <c r="D52" s="14">
        <v>0.79100000000000004</v>
      </c>
      <c r="E52" s="14">
        <v>0.41499999999999998</v>
      </c>
      <c r="F52" s="14">
        <v>0.34499999999999997</v>
      </c>
      <c r="G52" s="14">
        <v>0.17</v>
      </c>
      <c r="H52" s="1">
        <v>1</v>
      </c>
    </row>
    <row r="53" spans="2:11" x14ac:dyDescent="0.25">
      <c r="C53" s="1"/>
      <c r="D53" s="1"/>
      <c r="E53" s="1"/>
      <c r="F53" s="1"/>
      <c r="G53" s="1"/>
      <c r="H53" s="1"/>
      <c r="I53" s="1"/>
      <c r="J53" s="1"/>
    </row>
    <row r="55" spans="2:11" x14ac:dyDescent="0.25">
      <c r="B55" t="s">
        <v>78</v>
      </c>
    </row>
    <row r="56" spans="2:11" x14ac:dyDescent="0.25">
      <c r="B56" t="s">
        <v>68</v>
      </c>
      <c r="C56" t="s">
        <v>69</v>
      </c>
      <c r="D56" t="s">
        <v>70</v>
      </c>
      <c r="E56" t="s">
        <v>71</v>
      </c>
      <c r="F56" t="s">
        <v>72</v>
      </c>
      <c r="G56" t="s">
        <v>73</v>
      </c>
      <c r="H56" t="s">
        <v>74</v>
      </c>
      <c r="I56" t="s">
        <v>75</v>
      </c>
      <c r="J56" t="s">
        <v>76</v>
      </c>
      <c r="K56" t="s">
        <v>77</v>
      </c>
    </row>
    <row r="57" spans="2:11" x14ac:dyDescent="0.25">
      <c r="B57" t="s">
        <v>8</v>
      </c>
      <c r="C57">
        <v>515</v>
      </c>
      <c r="D57">
        <v>437</v>
      </c>
      <c r="E57">
        <v>62</v>
      </c>
      <c r="F57">
        <v>119</v>
      </c>
      <c r="G57">
        <v>16</v>
      </c>
      <c r="H57">
        <v>199</v>
      </c>
      <c r="I57">
        <v>90</v>
      </c>
      <c r="J57">
        <v>3</v>
      </c>
      <c r="K57">
        <v>1441</v>
      </c>
    </row>
    <row r="58" spans="2:11" x14ac:dyDescent="0.25">
      <c r="B58" t="s">
        <v>9</v>
      </c>
      <c r="C58">
        <v>187</v>
      </c>
      <c r="D58">
        <v>185</v>
      </c>
      <c r="E58">
        <v>3</v>
      </c>
      <c r="F58">
        <v>2</v>
      </c>
      <c r="G58">
        <v>1</v>
      </c>
      <c r="H58">
        <v>161</v>
      </c>
      <c r="I58">
        <v>7</v>
      </c>
      <c r="J58">
        <v>4</v>
      </c>
      <c r="K58">
        <v>550</v>
      </c>
    </row>
    <row r="59" spans="2:11" x14ac:dyDescent="0.25">
      <c r="B59" t="s">
        <v>104</v>
      </c>
      <c r="C59">
        <v>1442</v>
      </c>
      <c r="D59">
        <v>1425</v>
      </c>
      <c r="E59">
        <v>105</v>
      </c>
      <c r="F59">
        <v>182</v>
      </c>
      <c r="G59">
        <v>87</v>
      </c>
      <c r="H59">
        <v>543</v>
      </c>
      <c r="I59">
        <v>350</v>
      </c>
      <c r="J59">
        <v>18</v>
      </c>
      <c r="K59">
        <v>4152</v>
      </c>
    </row>
    <row r="60" spans="2:11" x14ac:dyDescent="0.25">
      <c r="B60" t="s">
        <v>105</v>
      </c>
      <c r="C60">
        <v>288</v>
      </c>
      <c r="D60">
        <v>269</v>
      </c>
      <c r="E60">
        <v>17</v>
      </c>
      <c r="F60">
        <v>40</v>
      </c>
      <c r="G60">
        <v>8</v>
      </c>
      <c r="H60">
        <v>127</v>
      </c>
      <c r="I60">
        <v>38</v>
      </c>
      <c r="J60">
        <v>13</v>
      </c>
      <c r="K60">
        <v>800</v>
      </c>
    </row>
    <row r="61" spans="2:11" x14ac:dyDescent="0.25">
      <c r="B61" t="s">
        <v>7</v>
      </c>
      <c r="C61">
        <v>2432</v>
      </c>
      <c r="D61">
        <v>2316</v>
      </c>
      <c r="E61">
        <v>187</v>
      </c>
      <c r="F61">
        <v>343</v>
      </c>
      <c r="G61">
        <v>112</v>
      </c>
      <c r="H61">
        <v>1030</v>
      </c>
      <c r="I61">
        <v>485</v>
      </c>
      <c r="J61">
        <v>38</v>
      </c>
      <c r="K61">
        <v>6943</v>
      </c>
    </row>
    <row r="65" spans="2:11" x14ac:dyDescent="0.25">
      <c r="B65" t="s">
        <v>80</v>
      </c>
    </row>
    <row r="66" spans="2:11" x14ac:dyDescent="0.25">
      <c r="B66" t="s">
        <v>68</v>
      </c>
      <c r="C66" t="s">
        <v>69</v>
      </c>
      <c r="D66" t="s">
        <v>70</v>
      </c>
      <c r="E66" t="s">
        <v>71</v>
      </c>
      <c r="F66" t="s">
        <v>72</v>
      </c>
      <c r="G66" t="s">
        <v>73</v>
      </c>
      <c r="H66" t="s">
        <v>74</v>
      </c>
      <c r="I66" t="s">
        <v>75</v>
      </c>
      <c r="J66" t="s">
        <v>76</v>
      </c>
      <c r="K66" t="s">
        <v>79</v>
      </c>
    </row>
    <row r="67" spans="2:11" x14ac:dyDescent="0.25">
      <c r="B67" t="s">
        <v>8</v>
      </c>
      <c r="C67" s="1">
        <v>0.36</v>
      </c>
      <c r="D67" s="1">
        <v>0.3</v>
      </c>
      <c r="E67" s="1">
        <v>0.04</v>
      </c>
      <c r="F67" s="1">
        <v>0.08</v>
      </c>
      <c r="G67" s="1">
        <v>0.01</v>
      </c>
      <c r="H67" s="1">
        <v>0.14000000000000001</v>
      </c>
      <c r="I67" s="1">
        <v>0.06</v>
      </c>
      <c r="J67" s="1">
        <v>0</v>
      </c>
      <c r="K67" s="1">
        <v>1</v>
      </c>
    </row>
    <row r="68" spans="2:11" x14ac:dyDescent="0.25">
      <c r="B68" t="s">
        <v>9</v>
      </c>
      <c r="C68" s="1">
        <v>0.34</v>
      </c>
      <c r="D68" s="1">
        <v>0.34</v>
      </c>
      <c r="E68" s="1">
        <v>0.01</v>
      </c>
      <c r="F68" s="1">
        <v>0</v>
      </c>
      <c r="G68" s="1">
        <v>0</v>
      </c>
      <c r="H68" s="1">
        <v>0.28999999999999998</v>
      </c>
      <c r="I68" s="1">
        <v>0.01</v>
      </c>
      <c r="J68" s="1">
        <v>0.01</v>
      </c>
      <c r="K68" s="1">
        <v>1</v>
      </c>
    </row>
    <row r="69" spans="2:11" x14ac:dyDescent="0.25">
      <c r="B69" t="s">
        <v>104</v>
      </c>
      <c r="C69" s="1">
        <v>0.35</v>
      </c>
      <c r="D69" s="1">
        <v>0.34</v>
      </c>
      <c r="E69" s="1">
        <v>0.03</v>
      </c>
      <c r="F69" s="1">
        <v>0.04</v>
      </c>
      <c r="G69" s="1">
        <v>0.02</v>
      </c>
      <c r="H69" s="1">
        <v>0.13</v>
      </c>
      <c r="I69" s="1">
        <v>0.08</v>
      </c>
      <c r="J69" s="1">
        <v>0</v>
      </c>
      <c r="K69" s="1">
        <v>1</v>
      </c>
    </row>
    <row r="70" spans="2:11" x14ac:dyDescent="0.25">
      <c r="B70" t="s">
        <v>105</v>
      </c>
      <c r="C70" s="1">
        <v>0.36</v>
      </c>
      <c r="D70" s="1">
        <v>0.34</v>
      </c>
      <c r="E70" s="1">
        <v>0.02</v>
      </c>
      <c r="F70" s="1">
        <v>0.05</v>
      </c>
      <c r="G70" s="1">
        <v>0.01</v>
      </c>
      <c r="H70" s="1">
        <v>0.16</v>
      </c>
      <c r="I70" s="1">
        <v>0.05</v>
      </c>
      <c r="J70" s="1">
        <v>0.02</v>
      </c>
      <c r="K70" s="1">
        <v>1</v>
      </c>
    </row>
    <row r="71" spans="2:11" x14ac:dyDescent="0.25">
      <c r="B71" t="s">
        <v>7</v>
      </c>
      <c r="C71" s="1">
        <v>0.35</v>
      </c>
      <c r="D71" s="1">
        <v>0.33</v>
      </c>
      <c r="E71" s="1">
        <v>0.03</v>
      </c>
      <c r="F71" s="1">
        <v>0.05</v>
      </c>
      <c r="G71" s="1">
        <v>0.02</v>
      </c>
      <c r="H71" s="1">
        <v>0.15</v>
      </c>
      <c r="I71" s="1">
        <v>7.0000000000000007E-2</v>
      </c>
      <c r="J71" s="1">
        <v>0.01</v>
      </c>
      <c r="K71" s="1">
        <v>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B647-9909-4575-9E90-A7773E9B0DE2}">
  <dimension ref="B2:G14"/>
  <sheetViews>
    <sheetView topLeftCell="A13" workbookViewId="0">
      <selection activeCell="A13" sqref="A1:A1048576"/>
    </sheetView>
  </sheetViews>
  <sheetFormatPr defaultColWidth="8.85546875" defaultRowHeight="15" x14ac:dyDescent="0.25"/>
  <cols>
    <col min="2" max="2" width="67.85546875" customWidth="1"/>
    <col min="5" max="5" width="13.42578125" bestFit="1" customWidth="1"/>
  </cols>
  <sheetData>
    <row r="2" spans="2:7" x14ac:dyDescent="0.25">
      <c r="B2" t="s">
        <v>88</v>
      </c>
    </row>
    <row r="3" spans="2:7" x14ac:dyDescent="0.25">
      <c r="B3" s="6" t="s">
        <v>20</v>
      </c>
    </row>
    <row r="4" spans="2:7" x14ac:dyDescent="0.25">
      <c r="B4" t="s">
        <v>21</v>
      </c>
      <c r="C4" t="s">
        <v>22</v>
      </c>
      <c r="D4" s="1" t="s">
        <v>23</v>
      </c>
      <c r="E4" t="s">
        <v>24</v>
      </c>
      <c r="F4" t="s">
        <v>25</v>
      </c>
      <c r="G4" t="s">
        <v>7</v>
      </c>
    </row>
    <row r="5" spans="2:7" x14ac:dyDescent="0.25">
      <c r="B5" t="s">
        <v>26</v>
      </c>
      <c r="C5" s="2">
        <v>159</v>
      </c>
      <c r="D5" s="2">
        <v>58</v>
      </c>
      <c r="E5" s="2">
        <v>18</v>
      </c>
      <c r="F5" s="2">
        <v>0</v>
      </c>
      <c r="G5" s="2">
        <f t="shared" ref="G5:G14" si="0">SUM(C5:F5)</f>
        <v>235</v>
      </c>
    </row>
    <row r="6" spans="2:7" x14ac:dyDescent="0.25">
      <c r="B6" t="s">
        <v>27</v>
      </c>
      <c r="C6" s="2">
        <v>199</v>
      </c>
      <c r="D6" s="2">
        <v>8</v>
      </c>
      <c r="E6" s="2">
        <v>22</v>
      </c>
      <c r="F6" s="2">
        <v>6</v>
      </c>
      <c r="G6" s="2">
        <f t="shared" si="0"/>
        <v>235</v>
      </c>
    </row>
    <row r="7" spans="2:7" x14ac:dyDescent="0.25">
      <c r="B7" t="s">
        <v>28</v>
      </c>
      <c r="C7" s="2">
        <v>193</v>
      </c>
      <c r="D7" s="2">
        <v>6</v>
      </c>
      <c r="E7" s="2">
        <v>26</v>
      </c>
      <c r="F7" s="2">
        <v>10</v>
      </c>
      <c r="G7" s="2">
        <f t="shared" si="0"/>
        <v>235</v>
      </c>
    </row>
    <row r="8" spans="2:7" x14ac:dyDescent="0.25">
      <c r="B8" t="s">
        <v>29</v>
      </c>
      <c r="C8" s="2">
        <v>123</v>
      </c>
      <c r="D8" s="2">
        <v>1</v>
      </c>
      <c r="E8" s="2">
        <v>4</v>
      </c>
      <c r="F8" s="2">
        <v>107</v>
      </c>
      <c r="G8" s="2">
        <f t="shared" si="0"/>
        <v>235</v>
      </c>
    </row>
    <row r="9" spans="2:7" x14ac:dyDescent="0.25">
      <c r="B9" t="s">
        <v>30</v>
      </c>
      <c r="C9" s="2">
        <v>117</v>
      </c>
      <c r="D9" s="2">
        <v>3</v>
      </c>
      <c r="E9" s="2">
        <v>7</v>
      </c>
      <c r="F9" s="2">
        <v>108</v>
      </c>
      <c r="G9" s="2">
        <f t="shared" si="0"/>
        <v>235</v>
      </c>
    </row>
    <row r="10" spans="2:7" x14ac:dyDescent="0.25">
      <c r="B10" t="s">
        <v>31</v>
      </c>
      <c r="C10" s="2">
        <v>99</v>
      </c>
      <c r="D10" s="2">
        <v>8</v>
      </c>
      <c r="E10" s="2">
        <v>20</v>
      </c>
      <c r="F10" s="2">
        <v>108</v>
      </c>
      <c r="G10" s="2">
        <f t="shared" si="0"/>
        <v>235</v>
      </c>
    </row>
    <row r="11" spans="2:7" x14ac:dyDescent="0.25">
      <c r="B11" s="3" t="s">
        <v>32</v>
      </c>
      <c r="C11" s="2">
        <v>127</v>
      </c>
      <c r="D11" s="2">
        <v>4</v>
      </c>
      <c r="E11" s="2">
        <v>28</v>
      </c>
      <c r="F11" s="2">
        <v>76</v>
      </c>
      <c r="G11" s="2">
        <f t="shared" si="0"/>
        <v>235</v>
      </c>
    </row>
    <row r="12" spans="2:7" x14ac:dyDescent="0.25">
      <c r="B12" t="s">
        <v>33</v>
      </c>
      <c r="C12" s="2">
        <v>49</v>
      </c>
      <c r="D12" s="2">
        <v>11</v>
      </c>
      <c r="E12" s="2">
        <v>67</v>
      </c>
      <c r="F12" s="2">
        <v>108</v>
      </c>
      <c r="G12" s="2">
        <f t="shared" si="0"/>
        <v>235</v>
      </c>
    </row>
    <row r="13" spans="2:7" x14ac:dyDescent="0.25">
      <c r="B13" t="s">
        <v>34</v>
      </c>
      <c r="C13" s="2">
        <v>69</v>
      </c>
      <c r="D13" s="2">
        <v>30</v>
      </c>
      <c r="E13" s="2">
        <v>123</v>
      </c>
      <c r="F13" s="2">
        <v>13</v>
      </c>
      <c r="G13" s="2">
        <f t="shared" si="0"/>
        <v>235</v>
      </c>
    </row>
    <row r="14" spans="2:7" x14ac:dyDescent="0.25">
      <c r="B14" t="s">
        <v>35</v>
      </c>
      <c r="C14" s="2">
        <v>79</v>
      </c>
      <c r="D14" s="2">
        <v>25</v>
      </c>
      <c r="E14" s="2">
        <v>117</v>
      </c>
      <c r="F14" s="2">
        <v>14</v>
      </c>
      <c r="G14" s="2">
        <f t="shared" si="0"/>
        <v>235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FF2F-1F9A-4926-9C44-FFF093136BA3}">
  <dimension ref="B3:G15"/>
  <sheetViews>
    <sheetView topLeftCell="A14" workbookViewId="0">
      <selection activeCell="A14" sqref="A1:A1048576"/>
    </sheetView>
  </sheetViews>
  <sheetFormatPr defaultColWidth="8.85546875" defaultRowHeight="15" x14ac:dyDescent="0.25"/>
  <cols>
    <col min="2" max="2" width="74.28515625" bestFit="1" customWidth="1"/>
  </cols>
  <sheetData>
    <row r="3" spans="2:7" x14ac:dyDescent="0.25">
      <c r="B3" t="s">
        <v>89</v>
      </c>
    </row>
    <row r="4" spans="2:7" x14ac:dyDescent="0.25">
      <c r="B4" s="6" t="s">
        <v>20</v>
      </c>
    </row>
    <row r="5" spans="2:7" x14ac:dyDescent="0.25">
      <c r="B5" t="s">
        <v>21</v>
      </c>
      <c r="C5" t="s">
        <v>22</v>
      </c>
      <c r="D5" s="1" t="s">
        <v>23</v>
      </c>
      <c r="E5" t="s">
        <v>24</v>
      </c>
      <c r="F5" t="s">
        <v>25</v>
      </c>
      <c r="G5" t="s">
        <v>7</v>
      </c>
    </row>
    <row r="6" spans="2:7" x14ac:dyDescent="0.25">
      <c r="B6" t="s">
        <v>26</v>
      </c>
      <c r="C6">
        <v>84</v>
      </c>
      <c r="D6">
        <v>23</v>
      </c>
      <c r="E6">
        <v>72</v>
      </c>
      <c r="F6">
        <v>0</v>
      </c>
      <c r="G6">
        <f t="shared" ref="G6:G15" si="0">SUM(C6:F6)</f>
        <v>179</v>
      </c>
    </row>
    <row r="7" spans="2:7" x14ac:dyDescent="0.25">
      <c r="B7" t="s">
        <v>27</v>
      </c>
      <c r="C7">
        <v>133</v>
      </c>
      <c r="D7">
        <v>15</v>
      </c>
      <c r="E7">
        <v>30</v>
      </c>
      <c r="F7">
        <v>1</v>
      </c>
      <c r="G7">
        <f t="shared" si="0"/>
        <v>179</v>
      </c>
    </row>
    <row r="8" spans="2:7" x14ac:dyDescent="0.25">
      <c r="B8" t="s">
        <v>28</v>
      </c>
      <c r="C8">
        <v>130</v>
      </c>
      <c r="D8">
        <v>13</v>
      </c>
      <c r="E8">
        <v>32</v>
      </c>
      <c r="F8">
        <v>4</v>
      </c>
      <c r="G8">
        <f t="shared" si="0"/>
        <v>179</v>
      </c>
    </row>
    <row r="9" spans="2:7" x14ac:dyDescent="0.25">
      <c r="B9" t="s">
        <v>29</v>
      </c>
      <c r="C9">
        <v>71</v>
      </c>
      <c r="D9">
        <v>2</v>
      </c>
      <c r="E9">
        <v>38</v>
      </c>
      <c r="F9">
        <v>68</v>
      </c>
      <c r="G9">
        <f t="shared" si="0"/>
        <v>179</v>
      </c>
    </row>
    <row r="10" spans="2:7" x14ac:dyDescent="0.25">
      <c r="B10" t="s">
        <v>30</v>
      </c>
      <c r="C10">
        <v>67</v>
      </c>
      <c r="D10">
        <v>3</v>
      </c>
      <c r="E10">
        <v>41</v>
      </c>
      <c r="F10">
        <v>68</v>
      </c>
      <c r="G10">
        <f t="shared" si="0"/>
        <v>179</v>
      </c>
    </row>
    <row r="11" spans="2:7" x14ac:dyDescent="0.25">
      <c r="B11" t="s">
        <v>31</v>
      </c>
      <c r="C11">
        <v>89</v>
      </c>
      <c r="D11">
        <v>18</v>
      </c>
      <c r="E11">
        <v>72</v>
      </c>
      <c r="F11">
        <v>0</v>
      </c>
      <c r="G11">
        <f t="shared" si="0"/>
        <v>179</v>
      </c>
    </row>
    <row r="12" spans="2:7" ht="22.5" customHeight="1" x14ac:dyDescent="0.25">
      <c r="B12" s="3" t="s">
        <v>32</v>
      </c>
      <c r="C12">
        <v>75</v>
      </c>
      <c r="D12">
        <v>20</v>
      </c>
      <c r="E12">
        <v>79</v>
      </c>
      <c r="F12">
        <v>5</v>
      </c>
      <c r="G12">
        <f t="shared" si="0"/>
        <v>179</v>
      </c>
    </row>
    <row r="13" spans="2:7" x14ac:dyDescent="0.25">
      <c r="B13" t="s">
        <v>33</v>
      </c>
      <c r="C13">
        <v>14</v>
      </c>
      <c r="D13">
        <v>6</v>
      </c>
      <c r="E13">
        <v>90</v>
      </c>
      <c r="F13">
        <v>69</v>
      </c>
      <c r="G13">
        <f t="shared" si="0"/>
        <v>179</v>
      </c>
    </row>
    <row r="14" spans="2:7" x14ac:dyDescent="0.25">
      <c r="B14" t="s">
        <v>34</v>
      </c>
      <c r="C14">
        <v>24</v>
      </c>
      <c r="D14">
        <v>26</v>
      </c>
      <c r="E14">
        <v>126</v>
      </c>
      <c r="F14">
        <v>3</v>
      </c>
      <c r="G14">
        <f t="shared" si="0"/>
        <v>179</v>
      </c>
    </row>
    <row r="15" spans="2:7" x14ac:dyDescent="0.25">
      <c r="B15" t="s">
        <v>35</v>
      </c>
      <c r="C15">
        <v>62</v>
      </c>
      <c r="D15">
        <v>6</v>
      </c>
      <c r="E15">
        <v>43</v>
      </c>
      <c r="F15">
        <v>68</v>
      </c>
      <c r="G15">
        <f t="shared" si="0"/>
        <v>179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E88-BD9E-49B2-B89A-F17ABA169C9E}">
  <dimension ref="B2:G14"/>
  <sheetViews>
    <sheetView topLeftCell="A3" zoomScaleNormal="100" workbookViewId="0">
      <selection activeCell="A3" sqref="A1:A1048576"/>
    </sheetView>
  </sheetViews>
  <sheetFormatPr defaultColWidth="8.85546875" defaultRowHeight="15" x14ac:dyDescent="0.25"/>
  <cols>
    <col min="2" max="2" width="74.28515625" bestFit="1" customWidth="1"/>
  </cols>
  <sheetData>
    <row r="2" spans="2:7" x14ac:dyDescent="0.25">
      <c r="B2" t="s">
        <v>90</v>
      </c>
    </row>
    <row r="3" spans="2:7" x14ac:dyDescent="0.25">
      <c r="B3" s="6" t="s">
        <v>20</v>
      </c>
    </row>
    <row r="4" spans="2:7" x14ac:dyDescent="0.25">
      <c r="B4" t="s">
        <v>21</v>
      </c>
      <c r="C4" t="s">
        <v>22</v>
      </c>
      <c r="D4" s="1" t="s">
        <v>23</v>
      </c>
      <c r="E4" t="s">
        <v>24</v>
      </c>
      <c r="F4" t="s">
        <v>25</v>
      </c>
      <c r="G4" t="s">
        <v>7</v>
      </c>
    </row>
    <row r="5" spans="2:7" x14ac:dyDescent="0.25">
      <c r="B5" t="s">
        <v>26</v>
      </c>
      <c r="C5">
        <v>276</v>
      </c>
      <c r="D5">
        <v>152</v>
      </c>
      <c r="E5">
        <v>115</v>
      </c>
      <c r="F5">
        <v>0</v>
      </c>
      <c r="G5">
        <f t="shared" ref="G5:G14" si="0">SUM(C5:F5)</f>
        <v>543</v>
      </c>
    </row>
    <row r="6" spans="2:7" x14ac:dyDescent="0.25">
      <c r="B6" t="s">
        <v>27</v>
      </c>
      <c r="C6">
        <v>228</v>
      </c>
      <c r="D6">
        <v>99</v>
      </c>
      <c r="E6">
        <v>191</v>
      </c>
      <c r="F6">
        <v>25</v>
      </c>
      <c r="G6">
        <f t="shared" si="0"/>
        <v>543</v>
      </c>
    </row>
    <row r="7" spans="2:7" x14ac:dyDescent="0.25">
      <c r="B7" t="s">
        <v>28</v>
      </c>
      <c r="C7">
        <v>201</v>
      </c>
      <c r="D7">
        <v>103</v>
      </c>
      <c r="E7">
        <v>209</v>
      </c>
      <c r="F7">
        <v>30</v>
      </c>
      <c r="G7">
        <f t="shared" si="0"/>
        <v>543</v>
      </c>
    </row>
    <row r="8" spans="2:7" x14ac:dyDescent="0.25">
      <c r="B8" t="s">
        <v>29</v>
      </c>
      <c r="C8">
        <v>189</v>
      </c>
      <c r="D8">
        <v>3</v>
      </c>
      <c r="E8">
        <v>6</v>
      </c>
      <c r="F8">
        <v>345</v>
      </c>
      <c r="G8">
        <f t="shared" si="0"/>
        <v>543</v>
      </c>
    </row>
    <row r="9" spans="2:7" x14ac:dyDescent="0.25">
      <c r="B9" t="s">
        <v>30</v>
      </c>
      <c r="C9">
        <v>161</v>
      </c>
      <c r="D9">
        <v>11</v>
      </c>
      <c r="E9">
        <v>25</v>
      </c>
      <c r="F9">
        <v>346</v>
      </c>
      <c r="G9">
        <f t="shared" si="0"/>
        <v>543</v>
      </c>
    </row>
    <row r="10" spans="2:7" x14ac:dyDescent="0.25">
      <c r="B10" t="s">
        <v>31</v>
      </c>
      <c r="C10">
        <v>144</v>
      </c>
      <c r="D10">
        <v>22</v>
      </c>
      <c r="E10">
        <v>30</v>
      </c>
      <c r="F10">
        <v>347</v>
      </c>
      <c r="G10">
        <f t="shared" si="0"/>
        <v>543</v>
      </c>
    </row>
    <row r="11" spans="2:7" ht="18" customHeight="1" x14ac:dyDescent="0.25">
      <c r="B11" s="3" t="s">
        <v>32</v>
      </c>
      <c r="C11">
        <v>164</v>
      </c>
      <c r="D11">
        <v>117</v>
      </c>
      <c r="E11">
        <v>244</v>
      </c>
      <c r="F11">
        <v>18</v>
      </c>
      <c r="G11">
        <f t="shared" si="0"/>
        <v>543</v>
      </c>
    </row>
    <row r="12" spans="2:7" x14ac:dyDescent="0.25">
      <c r="B12" t="s">
        <v>33</v>
      </c>
      <c r="C12">
        <v>102</v>
      </c>
      <c r="D12">
        <v>23</v>
      </c>
      <c r="E12">
        <v>68</v>
      </c>
      <c r="F12">
        <v>350</v>
      </c>
      <c r="G12">
        <f t="shared" si="0"/>
        <v>543</v>
      </c>
    </row>
    <row r="13" spans="2:7" x14ac:dyDescent="0.25">
      <c r="B13" t="s">
        <v>34</v>
      </c>
      <c r="C13">
        <v>116</v>
      </c>
      <c r="D13">
        <v>131</v>
      </c>
      <c r="E13">
        <v>263</v>
      </c>
      <c r="F13">
        <v>33</v>
      </c>
      <c r="G13">
        <f t="shared" si="0"/>
        <v>543</v>
      </c>
    </row>
    <row r="14" spans="2:7" x14ac:dyDescent="0.25">
      <c r="B14" t="s">
        <v>35</v>
      </c>
      <c r="C14">
        <v>132</v>
      </c>
      <c r="D14">
        <v>117</v>
      </c>
      <c r="E14">
        <v>261</v>
      </c>
      <c r="F14">
        <v>33</v>
      </c>
      <c r="G14">
        <f t="shared" si="0"/>
        <v>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455-1105-4B3A-8322-5F87E8013722}">
  <dimension ref="B3:G15"/>
  <sheetViews>
    <sheetView topLeftCell="A8" workbookViewId="0">
      <selection activeCell="A8" sqref="A8"/>
    </sheetView>
  </sheetViews>
  <sheetFormatPr defaultColWidth="8.85546875" defaultRowHeight="15" x14ac:dyDescent="0.25"/>
  <cols>
    <col min="2" max="2" width="74.28515625" bestFit="1" customWidth="1"/>
  </cols>
  <sheetData>
    <row r="3" spans="2:7" x14ac:dyDescent="0.25">
      <c r="B3" t="s">
        <v>91</v>
      </c>
    </row>
    <row r="4" spans="2:7" x14ac:dyDescent="0.25">
      <c r="B4" s="6" t="s">
        <v>20</v>
      </c>
    </row>
    <row r="5" spans="2:7" x14ac:dyDescent="0.25">
      <c r="B5" t="s">
        <v>21</v>
      </c>
      <c r="C5" t="s">
        <v>22</v>
      </c>
      <c r="D5" s="1" t="s">
        <v>23</v>
      </c>
      <c r="E5" t="s">
        <v>24</v>
      </c>
      <c r="F5" t="s">
        <v>25</v>
      </c>
      <c r="G5" t="s">
        <v>7</v>
      </c>
    </row>
    <row r="6" spans="2:7" x14ac:dyDescent="0.25">
      <c r="B6" t="s">
        <v>26</v>
      </c>
      <c r="C6">
        <v>32</v>
      </c>
      <c r="D6">
        <v>14</v>
      </c>
      <c r="E6">
        <v>90</v>
      </c>
      <c r="F6">
        <v>0</v>
      </c>
      <c r="G6">
        <f t="shared" ref="G6:G15" si="0">SUM(C6:F6)</f>
        <v>136</v>
      </c>
    </row>
    <row r="7" spans="2:7" x14ac:dyDescent="0.25">
      <c r="B7" t="s">
        <v>27</v>
      </c>
      <c r="C7">
        <v>91</v>
      </c>
      <c r="D7">
        <v>8</v>
      </c>
      <c r="E7">
        <v>19</v>
      </c>
      <c r="F7">
        <v>18</v>
      </c>
      <c r="G7">
        <f t="shared" si="0"/>
        <v>136</v>
      </c>
    </row>
    <row r="8" spans="2:7" x14ac:dyDescent="0.25">
      <c r="B8" t="s">
        <v>28</v>
      </c>
      <c r="C8">
        <v>92</v>
      </c>
      <c r="D8">
        <v>7</v>
      </c>
      <c r="E8">
        <v>17</v>
      </c>
      <c r="F8">
        <v>20</v>
      </c>
      <c r="G8">
        <f t="shared" si="0"/>
        <v>136</v>
      </c>
    </row>
    <row r="9" spans="2:7" x14ac:dyDescent="0.25">
      <c r="B9" t="s">
        <v>29</v>
      </c>
      <c r="C9">
        <v>88</v>
      </c>
      <c r="D9">
        <v>0</v>
      </c>
      <c r="E9">
        <v>0</v>
      </c>
      <c r="F9">
        <v>48</v>
      </c>
      <c r="G9">
        <f t="shared" si="0"/>
        <v>136</v>
      </c>
    </row>
    <row r="10" spans="2:7" x14ac:dyDescent="0.25">
      <c r="B10" t="s">
        <v>30</v>
      </c>
      <c r="C10">
        <v>87</v>
      </c>
      <c r="D10">
        <v>1</v>
      </c>
      <c r="E10">
        <v>0</v>
      </c>
      <c r="F10">
        <v>48</v>
      </c>
      <c r="G10">
        <f t="shared" si="0"/>
        <v>136</v>
      </c>
    </row>
    <row r="11" spans="2:7" x14ac:dyDescent="0.25">
      <c r="B11" t="s">
        <v>31</v>
      </c>
      <c r="C11">
        <v>5</v>
      </c>
      <c r="D11">
        <v>2</v>
      </c>
      <c r="E11">
        <v>81</v>
      </c>
      <c r="F11">
        <v>48</v>
      </c>
      <c r="G11">
        <f t="shared" si="0"/>
        <v>136</v>
      </c>
    </row>
    <row r="12" spans="2:7" ht="20.25" customHeight="1" x14ac:dyDescent="0.25">
      <c r="B12" s="3" t="s">
        <v>32</v>
      </c>
      <c r="C12">
        <v>23</v>
      </c>
      <c r="D12">
        <v>11</v>
      </c>
      <c r="E12">
        <v>98</v>
      </c>
      <c r="F12">
        <v>4</v>
      </c>
      <c r="G12">
        <f t="shared" si="0"/>
        <v>136</v>
      </c>
    </row>
    <row r="13" spans="2:7" x14ac:dyDescent="0.25">
      <c r="B13" t="s">
        <v>33</v>
      </c>
      <c r="C13">
        <v>6</v>
      </c>
      <c r="D13">
        <v>1</v>
      </c>
      <c r="E13">
        <v>81</v>
      </c>
      <c r="F13">
        <v>48</v>
      </c>
      <c r="G13">
        <f t="shared" si="0"/>
        <v>136</v>
      </c>
    </row>
    <row r="14" spans="2:7" x14ac:dyDescent="0.25">
      <c r="B14" t="s">
        <v>34</v>
      </c>
      <c r="C14">
        <v>0</v>
      </c>
      <c r="D14">
        <v>20</v>
      </c>
      <c r="E14">
        <v>96</v>
      </c>
      <c r="F14">
        <v>20</v>
      </c>
      <c r="G14">
        <f t="shared" si="0"/>
        <v>136</v>
      </c>
    </row>
    <row r="15" spans="2:7" x14ac:dyDescent="0.25">
      <c r="B15" t="s">
        <v>35</v>
      </c>
      <c r="C15">
        <v>6</v>
      </c>
      <c r="D15">
        <v>11</v>
      </c>
      <c r="E15">
        <v>99</v>
      </c>
      <c r="F15">
        <v>20</v>
      </c>
      <c r="G15">
        <f t="shared" si="0"/>
        <v>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3E8C-C7CF-4C47-BE73-1F000532021F}">
  <dimension ref="B2:R31"/>
  <sheetViews>
    <sheetView workbookViewId="0"/>
  </sheetViews>
  <sheetFormatPr defaultColWidth="8.85546875" defaultRowHeight="15" x14ac:dyDescent="0.25"/>
  <cols>
    <col min="2" max="2" width="60.7109375" bestFit="1" customWidth="1"/>
    <col min="3" max="3" width="20.42578125" bestFit="1" customWidth="1"/>
    <col min="4" max="4" width="11.28515625" bestFit="1" customWidth="1"/>
    <col min="5" max="5" width="12.28515625" bestFit="1" customWidth="1"/>
    <col min="6" max="6" width="29" customWidth="1"/>
    <col min="7" max="7" width="33.140625" customWidth="1"/>
    <col min="8" max="8" width="50.7109375" bestFit="1" customWidth="1"/>
    <col min="9" max="9" width="11.28515625" bestFit="1" customWidth="1"/>
    <col min="10" max="10" width="17" bestFit="1" customWidth="1"/>
    <col min="11" max="11" width="15.7109375" bestFit="1" customWidth="1"/>
    <col min="12" max="12" width="11.28515625" bestFit="1" customWidth="1"/>
    <col min="13" max="13" width="23" bestFit="1" customWidth="1"/>
    <col min="14" max="14" width="19.85546875" bestFit="1" customWidth="1"/>
    <col min="15" max="17" width="11.28515625" bestFit="1" customWidth="1"/>
    <col min="18" max="18" width="20.7109375" bestFit="1" customWidth="1"/>
    <col min="19" max="19" width="11.28515625" bestFit="1" customWidth="1"/>
    <col min="20" max="20" width="17.42578125" bestFit="1" customWidth="1"/>
    <col min="21" max="21" width="11.28515625" bestFit="1" customWidth="1"/>
    <col min="22" max="22" width="9.140625" bestFit="1" customWidth="1"/>
  </cols>
  <sheetData>
    <row r="2" spans="2:18" x14ac:dyDescent="0.25">
      <c r="B2" s="10" t="s">
        <v>95</v>
      </c>
      <c r="F2" s="10" t="s">
        <v>96</v>
      </c>
      <c r="L2" s="10" t="s">
        <v>97</v>
      </c>
    </row>
    <row r="3" spans="2:18" x14ac:dyDescent="0.25">
      <c r="B3" t="s">
        <v>36</v>
      </c>
      <c r="C3" t="s">
        <v>37</v>
      </c>
      <c r="D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L3" t="s">
        <v>44</v>
      </c>
      <c r="M3" t="s">
        <v>37</v>
      </c>
      <c r="N3" t="s">
        <v>38</v>
      </c>
    </row>
    <row r="4" spans="2:18" x14ac:dyDescent="0.25">
      <c r="B4" t="s">
        <v>12</v>
      </c>
      <c r="C4">
        <v>79</v>
      </c>
      <c r="D4" s="1">
        <v>0.25</v>
      </c>
      <c r="F4" s="4" t="s">
        <v>25</v>
      </c>
      <c r="G4" s="4">
        <v>177</v>
      </c>
      <c r="H4" s="4">
        <v>178</v>
      </c>
      <c r="I4" s="4">
        <v>192</v>
      </c>
      <c r="J4" s="4">
        <v>191</v>
      </c>
      <c r="L4" t="s">
        <v>45</v>
      </c>
      <c r="M4">
        <v>12</v>
      </c>
      <c r="N4" s="1">
        <v>0.04</v>
      </c>
    </row>
    <row r="5" spans="2:18" x14ac:dyDescent="0.25">
      <c r="B5" t="s">
        <v>13</v>
      </c>
      <c r="C5">
        <v>18</v>
      </c>
      <c r="D5" s="1">
        <v>0.06</v>
      </c>
      <c r="F5" s="5" t="s">
        <v>22</v>
      </c>
      <c r="G5" s="5">
        <v>138</v>
      </c>
      <c r="H5" s="5">
        <v>137</v>
      </c>
      <c r="I5" s="5">
        <v>123</v>
      </c>
      <c r="J5" s="5">
        <v>124</v>
      </c>
      <c r="L5" t="s">
        <v>46</v>
      </c>
      <c r="M5">
        <v>180</v>
      </c>
      <c r="N5" s="1">
        <v>0.59</v>
      </c>
    </row>
    <row r="6" spans="2:18" x14ac:dyDescent="0.25">
      <c r="B6" t="s">
        <v>14</v>
      </c>
      <c r="C6">
        <v>27</v>
      </c>
      <c r="D6" s="1">
        <v>0.09</v>
      </c>
      <c r="F6" s="8" t="s">
        <v>47</v>
      </c>
      <c r="G6" s="9">
        <v>0.44</v>
      </c>
      <c r="H6" s="9">
        <v>0.43</v>
      </c>
      <c r="I6" s="9">
        <v>0.39</v>
      </c>
      <c r="J6" s="9">
        <v>0.39</v>
      </c>
      <c r="L6" t="s">
        <v>48</v>
      </c>
      <c r="M6">
        <v>14</v>
      </c>
      <c r="N6" s="1">
        <v>0.05</v>
      </c>
    </row>
    <row r="7" spans="2:18" x14ac:dyDescent="0.25">
      <c r="B7" t="s">
        <v>100</v>
      </c>
      <c r="C7">
        <v>6</v>
      </c>
      <c r="D7" s="1">
        <v>0.02</v>
      </c>
      <c r="F7" s="7"/>
      <c r="L7" t="s">
        <v>49</v>
      </c>
      <c r="M7">
        <v>98</v>
      </c>
      <c r="N7" s="1">
        <v>0.32</v>
      </c>
    </row>
    <row r="8" spans="2:18" x14ac:dyDescent="0.25">
      <c r="B8" t="s">
        <v>15</v>
      </c>
      <c r="C8">
        <v>77</v>
      </c>
      <c r="D8" s="1">
        <v>0.24</v>
      </c>
      <c r="L8" t="s">
        <v>50</v>
      </c>
      <c r="M8">
        <v>304</v>
      </c>
      <c r="P8" s="1"/>
      <c r="R8" s="1"/>
    </row>
    <row r="9" spans="2:18" x14ac:dyDescent="0.25">
      <c r="B9" t="s">
        <v>17</v>
      </c>
      <c r="C9">
        <v>15</v>
      </c>
      <c r="D9" s="1">
        <v>0.05</v>
      </c>
      <c r="L9" t="s">
        <v>25</v>
      </c>
      <c r="M9">
        <v>11</v>
      </c>
    </row>
    <row r="10" spans="2:18" x14ac:dyDescent="0.25">
      <c r="B10" t="s">
        <v>18</v>
      </c>
      <c r="C10">
        <v>47</v>
      </c>
      <c r="D10" s="1">
        <v>0.15</v>
      </c>
    </row>
    <row r="11" spans="2:18" x14ac:dyDescent="0.25">
      <c r="B11" t="s">
        <v>19</v>
      </c>
      <c r="C11">
        <v>3</v>
      </c>
      <c r="D11" s="1">
        <v>0.01</v>
      </c>
    </row>
    <row r="15" spans="2:18" x14ac:dyDescent="0.25">
      <c r="B15" s="10" t="s">
        <v>99</v>
      </c>
    </row>
    <row r="16" spans="2:18" ht="45" x14ac:dyDescent="0.25">
      <c r="B16" t="s">
        <v>51</v>
      </c>
      <c r="C16" t="s">
        <v>25</v>
      </c>
      <c r="D16" t="s">
        <v>22</v>
      </c>
      <c r="E16" t="s">
        <v>50</v>
      </c>
      <c r="F16" s="3" t="s">
        <v>52</v>
      </c>
      <c r="G16" s="3" t="s">
        <v>53</v>
      </c>
    </row>
    <row r="17" spans="2:7" x14ac:dyDescent="0.25">
      <c r="B17" t="s">
        <v>12</v>
      </c>
      <c r="C17">
        <v>59</v>
      </c>
      <c r="D17">
        <v>31</v>
      </c>
      <c r="E17">
        <v>90</v>
      </c>
      <c r="F17" s="1">
        <v>0.34</v>
      </c>
      <c r="G17" s="1">
        <v>0.14000000000000001</v>
      </c>
    </row>
    <row r="18" spans="2:7" x14ac:dyDescent="0.25">
      <c r="B18" t="s">
        <v>13</v>
      </c>
      <c r="C18">
        <v>24</v>
      </c>
      <c r="D18">
        <v>24</v>
      </c>
      <c r="E18">
        <v>48</v>
      </c>
      <c r="F18" s="1">
        <v>0.5</v>
      </c>
      <c r="G18" s="1">
        <v>0.11</v>
      </c>
    </row>
    <row r="19" spans="2:7" x14ac:dyDescent="0.25">
      <c r="B19" t="s">
        <v>14</v>
      </c>
      <c r="C19">
        <v>20</v>
      </c>
      <c r="D19">
        <v>28</v>
      </c>
      <c r="E19">
        <v>48</v>
      </c>
      <c r="F19" s="1">
        <v>0.57999999999999996</v>
      </c>
      <c r="G19" s="1">
        <v>0.12</v>
      </c>
    </row>
    <row r="20" spans="2:7" x14ac:dyDescent="0.25">
      <c r="B20" t="s">
        <v>100</v>
      </c>
      <c r="C20">
        <v>40</v>
      </c>
      <c r="D20">
        <v>24</v>
      </c>
      <c r="E20">
        <v>64</v>
      </c>
      <c r="F20" s="1">
        <v>0.38</v>
      </c>
      <c r="G20" s="1">
        <v>0.11</v>
      </c>
    </row>
    <row r="21" spans="2:7" x14ac:dyDescent="0.25">
      <c r="B21" t="s">
        <v>15</v>
      </c>
      <c r="C21">
        <v>58</v>
      </c>
      <c r="D21">
        <v>55</v>
      </c>
      <c r="E21">
        <v>113</v>
      </c>
      <c r="F21" s="1">
        <v>0.49</v>
      </c>
      <c r="G21" s="1">
        <v>0.24</v>
      </c>
    </row>
    <row r="22" spans="2:7" x14ac:dyDescent="0.25">
      <c r="B22" t="s">
        <v>16</v>
      </c>
      <c r="C22">
        <v>44</v>
      </c>
      <c r="D22">
        <v>23</v>
      </c>
      <c r="E22">
        <v>67</v>
      </c>
      <c r="F22" s="1">
        <v>0.34</v>
      </c>
      <c r="G22" s="1">
        <v>0.1</v>
      </c>
    </row>
    <row r="23" spans="2:7" x14ac:dyDescent="0.25">
      <c r="B23" t="s">
        <v>17</v>
      </c>
      <c r="C23">
        <v>10</v>
      </c>
      <c r="D23">
        <v>22</v>
      </c>
      <c r="E23">
        <v>32</v>
      </c>
      <c r="F23" s="1">
        <v>0.69</v>
      </c>
      <c r="G23" s="1">
        <v>0.1</v>
      </c>
    </row>
    <row r="24" spans="2:7" x14ac:dyDescent="0.25">
      <c r="B24" t="s">
        <v>18</v>
      </c>
      <c r="C24">
        <v>40</v>
      </c>
      <c r="D24">
        <v>18</v>
      </c>
      <c r="E24">
        <v>58</v>
      </c>
      <c r="F24" s="1">
        <v>0.31</v>
      </c>
      <c r="G24" s="1">
        <v>0.08</v>
      </c>
    </row>
    <row r="25" spans="2:7" x14ac:dyDescent="0.25">
      <c r="B25" t="s">
        <v>19</v>
      </c>
      <c r="C25">
        <v>2</v>
      </c>
      <c r="D25">
        <v>3</v>
      </c>
      <c r="E25">
        <v>5</v>
      </c>
      <c r="F25" s="1">
        <v>0.6</v>
      </c>
      <c r="G25" s="1">
        <v>0.01</v>
      </c>
    </row>
    <row r="26" spans="2:7" x14ac:dyDescent="0.25">
      <c r="B26" s="11" t="s">
        <v>98</v>
      </c>
      <c r="C26" s="12"/>
      <c r="D26" s="12"/>
      <c r="E26" s="12"/>
      <c r="F26" s="13"/>
      <c r="G26" s="13"/>
    </row>
    <row r="27" spans="2:7" x14ac:dyDescent="0.25">
      <c r="B27" t="s">
        <v>54</v>
      </c>
      <c r="C27" t="s">
        <v>55</v>
      </c>
      <c r="D27" t="s">
        <v>6</v>
      </c>
      <c r="E27" t="s">
        <v>56</v>
      </c>
    </row>
    <row r="28" spans="2:7" x14ac:dyDescent="0.25">
      <c r="B28" t="s">
        <v>25</v>
      </c>
      <c r="C28">
        <v>297</v>
      </c>
      <c r="D28">
        <v>515</v>
      </c>
      <c r="E28">
        <v>524</v>
      </c>
    </row>
    <row r="29" spans="2:7" x14ac:dyDescent="0.25">
      <c r="B29" t="s">
        <v>22</v>
      </c>
      <c r="C29">
        <v>228</v>
      </c>
      <c r="D29">
        <v>10</v>
      </c>
      <c r="E29">
        <v>1</v>
      </c>
    </row>
    <row r="30" spans="2:7" x14ac:dyDescent="0.25">
      <c r="B30" t="s">
        <v>7</v>
      </c>
      <c r="C30">
        <v>525</v>
      </c>
      <c r="D30">
        <v>525</v>
      </c>
      <c r="E30">
        <v>525</v>
      </c>
    </row>
    <row r="31" spans="2:7" x14ac:dyDescent="0.25">
      <c r="B31" t="s">
        <v>57</v>
      </c>
      <c r="C31" s="1">
        <v>0.43</v>
      </c>
      <c r="D31" s="1">
        <v>0.02</v>
      </c>
      <c r="E31" s="1">
        <v>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3E52245E0EA4CB93EBE07BAD2F1F1" ma:contentTypeVersion="12" ma:contentTypeDescription="Create a new document." ma:contentTypeScope="" ma:versionID="fc6ff228db7591db3c87846d812b37ee">
  <xsd:schema xmlns:xsd="http://www.w3.org/2001/XMLSchema" xmlns:xs="http://www.w3.org/2001/XMLSchema" xmlns:p="http://schemas.microsoft.com/office/2006/metadata/properties" xmlns:ns2="64b33673-764b-4db1-8e68-bb14ec89f67e" xmlns:ns3="3a9ce08b-829f-4960-9640-5487ef038bb0" targetNamespace="http://schemas.microsoft.com/office/2006/metadata/properties" ma:root="true" ma:fieldsID="3768aa1b34ae82fc6f5280fbfb9ac4d5" ns2:_="" ns3:_="">
    <xsd:import namespace="64b33673-764b-4db1-8e68-bb14ec89f67e"/>
    <xsd:import namespace="3a9ce08b-829f-4960-9640-5487ef038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33673-764b-4db1-8e68-bb14ec89f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ce08b-829f-4960-9640-5487ef038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038029-4866-43AE-A052-ADAA25044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52C30-B164-4886-B604-8C8A19B5DE40}">
  <ds:schemaRefs>
    <ds:schemaRef ds:uri="http://purl.org/dc/elements/1.1/"/>
    <ds:schemaRef ds:uri="http://schemas.microsoft.com/office/infopath/2007/PartnerControls"/>
    <ds:schemaRef ds:uri="3a9ce08b-829f-4960-9640-5487ef038bb0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4b33673-764b-4db1-8e68-bb14ec89f67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DC5A0F-F36F-4EFC-9B4A-4AB8827F8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33673-764b-4db1-8e68-bb14ec89f67e"/>
    <ds:schemaRef ds:uri="3a9ce08b-829f-4960-9640-5487ef038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Scope&amp;Coverage</vt:lpstr>
      <vt:lpstr>Sit Overview</vt:lpstr>
      <vt:lpstr>Airports</vt:lpstr>
      <vt:lpstr>Seaborder</vt:lpstr>
      <vt:lpstr>Landborder</vt:lpstr>
      <vt:lpstr>Internal Transit</vt:lpstr>
      <vt:lpstr>Areas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Kashif Nadeem</dc:creator>
  <cp:keywords/>
  <dc:description/>
  <cp:lastModifiedBy>MUHAMMAD Kashif Nadeem</cp:lastModifiedBy>
  <cp:revision/>
  <dcterms:created xsi:type="dcterms:W3CDTF">2020-04-27T10:45:24Z</dcterms:created>
  <dcterms:modified xsi:type="dcterms:W3CDTF">2020-04-30T17:12:25Z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0x010100B263E52245E0EA4CB93EBE07BAD2F1F1</vt:lpwstr>
  </property>
</Properties>
</file>