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rth\Downloads\"/>
    </mc:Choice>
  </mc:AlternateContent>
  <xr:revisionPtr revIDLastSave="0" documentId="13_ncr:9_{D4D6B0F4-E099-47A6-AF40-83B07E41974E}" xr6:coauthVersionLast="47" xr6:coauthVersionMax="47" xr10:uidLastSave="{00000000-0000-0000-0000-000000000000}"/>
  <bookViews>
    <workbookView xWindow="-120" yWindow="-120" windowWidth="29040" windowHeight="16440" xr2:uid="{E31D4A03-0804-4B3C-92BE-ACC799D2F048}"/>
  </bookViews>
  <sheets>
    <sheet name="Data information" sheetId="14" r:id="rId1"/>
    <sheet name="Team Site Visits" sheetId="1" r:id="rId2"/>
    <sheet name="Savings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1" l="1"/>
  <c r="S35" i="1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U26" i="11" l="1"/>
  <c r="BT26" i="11"/>
  <c r="BS26" i="11"/>
  <c r="BR26" i="11"/>
  <c r="BQ26" i="11"/>
  <c r="BP26" i="11"/>
  <c r="BO26" i="11"/>
  <c r="BN26" i="11"/>
  <c r="BM26" i="11"/>
  <c r="BL26" i="11"/>
  <c r="BK26" i="11"/>
  <c r="BU25" i="11"/>
  <c r="BT25" i="11"/>
  <c r="BS25" i="11"/>
  <c r="BR25" i="11"/>
  <c r="BQ25" i="11"/>
  <c r="BP25" i="11"/>
  <c r="BO25" i="11"/>
  <c r="BN25" i="11"/>
  <c r="BM25" i="11"/>
  <c r="BL25" i="11"/>
  <c r="BK25" i="11"/>
  <c r="BU24" i="11"/>
  <c r="BT24" i="11"/>
  <c r="BS24" i="11"/>
  <c r="BR24" i="11"/>
  <c r="BQ24" i="11"/>
  <c r="BP24" i="11"/>
  <c r="BO24" i="11"/>
  <c r="BN24" i="11"/>
  <c r="BM24" i="11"/>
  <c r="BL24" i="11"/>
  <c r="BK24" i="11"/>
  <c r="BU23" i="11"/>
  <c r="BT23" i="11"/>
  <c r="BS23" i="11"/>
  <c r="BR23" i="11"/>
  <c r="BQ23" i="11"/>
  <c r="BP23" i="11"/>
  <c r="BO23" i="11"/>
  <c r="BN23" i="11"/>
  <c r="BM23" i="11"/>
  <c r="BL23" i="11"/>
  <c r="BK23" i="11"/>
  <c r="BU22" i="11"/>
  <c r="BT22" i="11"/>
  <c r="BS22" i="11"/>
  <c r="BR22" i="11"/>
  <c r="BQ22" i="11"/>
  <c r="BP22" i="11"/>
  <c r="BO22" i="11"/>
  <c r="BN22" i="11"/>
  <c r="BM22" i="11"/>
  <c r="BL22" i="11"/>
  <c r="BK22" i="11"/>
  <c r="BU21" i="11"/>
  <c r="BT21" i="11"/>
  <c r="BS21" i="11"/>
  <c r="BR21" i="11"/>
  <c r="BQ21" i="11"/>
  <c r="BP21" i="11"/>
  <c r="BO21" i="11"/>
  <c r="BN21" i="11"/>
  <c r="BM21" i="11"/>
  <c r="BL21" i="11"/>
  <c r="BK21" i="11"/>
  <c r="BU20" i="11"/>
  <c r="BT20" i="11"/>
  <c r="BS20" i="11"/>
  <c r="BR20" i="11"/>
  <c r="BQ20" i="11"/>
  <c r="BP20" i="11"/>
  <c r="BO20" i="11"/>
  <c r="BN20" i="11"/>
  <c r="BM20" i="11"/>
  <c r="BL20" i="11"/>
  <c r="BK20" i="11"/>
  <c r="BU19" i="11"/>
  <c r="BT19" i="11"/>
  <c r="BS19" i="11"/>
  <c r="BR19" i="11"/>
  <c r="BQ19" i="11"/>
  <c r="BP19" i="11"/>
  <c r="BO19" i="11"/>
  <c r="BN19" i="11"/>
  <c r="BM19" i="11"/>
  <c r="BL19" i="11"/>
  <c r="BK19" i="11"/>
  <c r="BU18" i="11"/>
  <c r="BT18" i="11"/>
  <c r="BS18" i="11"/>
  <c r="BR18" i="11"/>
  <c r="BQ18" i="11"/>
  <c r="BP18" i="11"/>
  <c r="BO18" i="11"/>
  <c r="BN18" i="11"/>
  <c r="BM18" i="11"/>
  <c r="BL18" i="11"/>
  <c r="BK18" i="11"/>
  <c r="BU17" i="11"/>
  <c r="BT17" i="11"/>
  <c r="BS17" i="11"/>
  <c r="BR17" i="11"/>
  <c r="BQ17" i="11"/>
  <c r="BP17" i="11"/>
  <c r="BO17" i="11"/>
  <c r="BN17" i="11"/>
  <c r="BM17" i="11"/>
  <c r="BL17" i="11"/>
  <c r="BK17" i="11"/>
  <c r="BU16" i="11"/>
  <c r="BT16" i="11"/>
  <c r="BS16" i="11"/>
  <c r="BR16" i="11"/>
  <c r="BQ16" i="11"/>
  <c r="BP16" i="11"/>
  <c r="BO16" i="11"/>
  <c r="BN16" i="11"/>
  <c r="BM16" i="11"/>
  <c r="BL16" i="11"/>
  <c r="BK16" i="11"/>
  <c r="BU15" i="11"/>
  <c r="BT15" i="11"/>
  <c r="BS15" i="11"/>
  <c r="BR15" i="11"/>
  <c r="BQ15" i="11"/>
  <c r="BP15" i="11"/>
  <c r="BO15" i="11"/>
  <c r="BN15" i="11"/>
  <c r="BM15" i="11"/>
  <c r="BL15" i="11"/>
  <c r="BK15" i="11"/>
  <c r="BU14" i="11"/>
  <c r="BT14" i="11"/>
  <c r="BS14" i="11"/>
  <c r="BR14" i="11"/>
  <c r="BQ14" i="11"/>
  <c r="BP14" i="11"/>
  <c r="BO14" i="11"/>
  <c r="BN14" i="11"/>
  <c r="BM14" i="11"/>
  <c r="BL14" i="11"/>
  <c r="BK14" i="11"/>
  <c r="BU13" i="11"/>
  <c r="BT13" i="11"/>
  <c r="BS13" i="11"/>
  <c r="BR13" i="11"/>
  <c r="BQ13" i="11"/>
  <c r="BP13" i="11"/>
  <c r="BO13" i="11"/>
  <c r="BN13" i="11"/>
  <c r="BM13" i="11"/>
  <c r="BL13" i="11"/>
  <c r="BK13" i="11"/>
  <c r="BU12" i="11"/>
  <c r="BT12" i="11"/>
  <c r="BS12" i="11"/>
  <c r="BR12" i="11"/>
  <c r="BQ12" i="11"/>
  <c r="BP12" i="11"/>
  <c r="BO12" i="11"/>
  <c r="BN12" i="11"/>
  <c r="BM12" i="11"/>
  <c r="BL12" i="11"/>
  <c r="BK12" i="11"/>
  <c r="BU11" i="11"/>
  <c r="BT11" i="11"/>
  <c r="BS11" i="11"/>
  <c r="BR11" i="11"/>
  <c r="BQ11" i="11"/>
  <c r="BP11" i="11"/>
  <c r="BO11" i="11"/>
  <c r="BN11" i="11"/>
  <c r="BM11" i="11"/>
  <c r="BL11" i="11"/>
  <c r="BK11" i="11"/>
  <c r="BU10" i="11"/>
  <c r="BT10" i="11"/>
  <c r="BS10" i="11"/>
  <c r="BR10" i="11"/>
  <c r="BQ10" i="11"/>
  <c r="BP10" i="11"/>
  <c r="BO10" i="11"/>
  <c r="BN10" i="11"/>
  <c r="BM10" i="11"/>
  <c r="BL10" i="11"/>
  <c r="BK10" i="11"/>
  <c r="BU9" i="11"/>
  <c r="BT9" i="11"/>
  <c r="BS9" i="11"/>
  <c r="BR9" i="11"/>
  <c r="BQ9" i="11"/>
  <c r="BP9" i="11"/>
  <c r="BO9" i="11"/>
  <c r="BN9" i="11"/>
  <c r="BM9" i="11"/>
  <c r="BL9" i="11"/>
  <c r="BK9" i="11"/>
  <c r="BU8" i="11"/>
  <c r="BT8" i="11"/>
  <c r="BS8" i="11"/>
  <c r="BR8" i="11"/>
  <c r="BQ8" i="11"/>
  <c r="BP8" i="11"/>
  <c r="BO8" i="11"/>
  <c r="BN8" i="11"/>
  <c r="BM8" i="11"/>
  <c r="BL8" i="11"/>
  <c r="BK8" i="11"/>
  <c r="BU7" i="11"/>
  <c r="BT7" i="11"/>
  <c r="BS7" i="11"/>
  <c r="BR7" i="11"/>
  <c r="BQ7" i="11"/>
  <c r="BP7" i="11"/>
  <c r="BO7" i="11"/>
  <c r="BN7" i="11"/>
  <c r="BM7" i="11"/>
  <c r="BL7" i="11"/>
  <c r="BK7" i="11"/>
  <c r="BU6" i="11"/>
  <c r="BT6" i="11"/>
  <c r="BS6" i="11"/>
  <c r="BR6" i="11"/>
  <c r="BQ6" i="11"/>
  <c r="BP6" i="11"/>
  <c r="BO6" i="11"/>
  <c r="BN6" i="11"/>
  <c r="BM6" i="11"/>
  <c r="BL6" i="11"/>
  <c r="BK6" i="11"/>
  <c r="BU5" i="11"/>
  <c r="BT5" i="11"/>
  <c r="BS5" i="11"/>
  <c r="BR5" i="11"/>
  <c r="BQ5" i="11"/>
  <c r="BP5" i="11"/>
  <c r="BO5" i="11"/>
  <c r="BN5" i="11"/>
  <c r="BM5" i="11"/>
  <c r="BL5" i="11"/>
  <c r="BK5" i="11"/>
  <c r="BU4" i="11"/>
  <c r="BT4" i="11"/>
  <c r="BS4" i="11"/>
  <c r="BR4" i="11"/>
  <c r="BQ4" i="11"/>
  <c r="BP4" i="11"/>
  <c r="BO4" i="11"/>
  <c r="BN4" i="11"/>
  <c r="BM4" i="11"/>
  <c r="BL4" i="11"/>
  <c r="BK4" i="11"/>
  <c r="BJ26" i="11"/>
  <c r="BJ25" i="11"/>
  <c r="BJ24" i="11"/>
  <c r="BJ23" i="11"/>
  <c r="BJ22" i="11"/>
  <c r="BJ21" i="11"/>
  <c r="BJ20" i="11"/>
  <c r="BJ19" i="11"/>
  <c r="BJ18" i="11"/>
  <c r="BJ17" i="11"/>
  <c r="BJ16" i="11"/>
  <c r="BJ15" i="11"/>
  <c r="BJ14" i="11"/>
  <c r="BJ13" i="11"/>
  <c r="BJ12" i="11"/>
  <c r="BJ11" i="11"/>
  <c r="BJ10" i="11"/>
  <c r="BJ9" i="11"/>
  <c r="BJ8" i="11"/>
  <c r="BJ7" i="11"/>
  <c r="BJ6" i="11"/>
  <c r="BJ5" i="11"/>
  <c r="BJ4" i="11"/>
  <c r="AX23" i="11"/>
  <c r="BI26" i="11"/>
  <c r="BH26" i="11"/>
  <c r="BG26" i="11"/>
  <c r="BF26" i="11"/>
  <c r="BE26" i="11"/>
  <c r="BD26" i="11"/>
  <c r="BC26" i="11"/>
  <c r="BB26" i="11"/>
  <c r="BA26" i="11"/>
  <c r="AZ26" i="11"/>
  <c r="AY26" i="11"/>
  <c r="BI25" i="11"/>
  <c r="BH25" i="11"/>
  <c r="BG25" i="11"/>
  <c r="BF25" i="11"/>
  <c r="BE25" i="11"/>
  <c r="BD25" i="11"/>
  <c r="BC25" i="11"/>
  <c r="BB25" i="11"/>
  <c r="BA25" i="11"/>
  <c r="AZ25" i="11"/>
  <c r="AY25" i="11"/>
  <c r="BI24" i="11"/>
  <c r="BH24" i="11"/>
  <c r="BG24" i="11"/>
  <c r="BF24" i="11"/>
  <c r="BE24" i="11"/>
  <c r="BD24" i="11"/>
  <c r="BC24" i="11"/>
  <c r="BB24" i="11"/>
  <c r="BA24" i="11"/>
  <c r="AZ24" i="11"/>
  <c r="AY24" i="11"/>
  <c r="BI23" i="11"/>
  <c r="BH23" i="11"/>
  <c r="BG23" i="11"/>
  <c r="BF23" i="11"/>
  <c r="BE23" i="11"/>
  <c r="BD23" i="11"/>
  <c r="BC23" i="11"/>
  <c r="BB23" i="11"/>
  <c r="BA23" i="11"/>
  <c r="AZ23" i="11"/>
  <c r="AY23" i="11"/>
  <c r="BI22" i="11"/>
  <c r="BH22" i="11"/>
  <c r="BG22" i="11"/>
  <c r="BF22" i="11"/>
  <c r="BE22" i="11"/>
  <c r="BD22" i="11"/>
  <c r="BC22" i="11"/>
  <c r="BB22" i="11"/>
  <c r="BA22" i="11"/>
  <c r="AZ22" i="11"/>
  <c r="AY22" i="11"/>
  <c r="BI21" i="11"/>
  <c r="BH21" i="11"/>
  <c r="BG21" i="11"/>
  <c r="BF21" i="11"/>
  <c r="BE21" i="11"/>
  <c r="BD21" i="11"/>
  <c r="BC21" i="11"/>
  <c r="BB21" i="11"/>
  <c r="BA21" i="11"/>
  <c r="AZ21" i="11"/>
  <c r="AY21" i="11"/>
  <c r="BI20" i="11"/>
  <c r="BH20" i="11"/>
  <c r="BG20" i="11"/>
  <c r="BF20" i="11"/>
  <c r="BE20" i="11"/>
  <c r="BD20" i="11"/>
  <c r="BC20" i="11"/>
  <c r="BB20" i="11"/>
  <c r="BA20" i="11"/>
  <c r="AZ20" i="11"/>
  <c r="AY20" i="11"/>
  <c r="BI19" i="11"/>
  <c r="BH19" i="11"/>
  <c r="BG19" i="11"/>
  <c r="BF19" i="11"/>
  <c r="BE19" i="11"/>
  <c r="BD19" i="11"/>
  <c r="BC19" i="11"/>
  <c r="BB19" i="11"/>
  <c r="BA19" i="11"/>
  <c r="AZ19" i="11"/>
  <c r="AY19" i="11"/>
  <c r="BI18" i="11"/>
  <c r="BH18" i="11"/>
  <c r="BG18" i="11"/>
  <c r="BF18" i="11"/>
  <c r="BE18" i="11"/>
  <c r="BD18" i="11"/>
  <c r="BC18" i="11"/>
  <c r="BB18" i="11"/>
  <c r="BA18" i="11"/>
  <c r="AZ18" i="11"/>
  <c r="AY18" i="11"/>
  <c r="BI17" i="11"/>
  <c r="BH17" i="11"/>
  <c r="BG17" i="11"/>
  <c r="BF17" i="11"/>
  <c r="BE17" i="11"/>
  <c r="BD17" i="11"/>
  <c r="BC17" i="11"/>
  <c r="BB17" i="11"/>
  <c r="BA17" i="11"/>
  <c r="AZ17" i="11"/>
  <c r="AY17" i="11"/>
  <c r="BI16" i="11"/>
  <c r="BH16" i="11"/>
  <c r="BG16" i="11"/>
  <c r="BF16" i="11"/>
  <c r="BE16" i="11"/>
  <c r="BD16" i="11"/>
  <c r="BC16" i="11"/>
  <c r="BB16" i="11"/>
  <c r="BA16" i="11"/>
  <c r="AZ16" i="11"/>
  <c r="AY16" i="11"/>
  <c r="BI15" i="11"/>
  <c r="BH15" i="11"/>
  <c r="BG15" i="11"/>
  <c r="BF15" i="11"/>
  <c r="BE15" i="11"/>
  <c r="BD15" i="11"/>
  <c r="BC15" i="11"/>
  <c r="BB15" i="11"/>
  <c r="BA15" i="11"/>
  <c r="AZ15" i="11"/>
  <c r="AY15" i="11"/>
  <c r="BI14" i="11"/>
  <c r="BH14" i="11"/>
  <c r="BG14" i="11"/>
  <c r="BF14" i="11"/>
  <c r="BE14" i="11"/>
  <c r="BD14" i="11"/>
  <c r="BC14" i="11"/>
  <c r="BB14" i="11"/>
  <c r="BA14" i="11"/>
  <c r="AZ14" i="11"/>
  <c r="AY14" i="11"/>
  <c r="BI13" i="11"/>
  <c r="BH13" i="11"/>
  <c r="BG13" i="11"/>
  <c r="BF13" i="11"/>
  <c r="BE13" i="11"/>
  <c r="BD13" i="11"/>
  <c r="BC13" i="11"/>
  <c r="BB13" i="11"/>
  <c r="BA13" i="11"/>
  <c r="AZ13" i="11"/>
  <c r="AY13" i="11"/>
  <c r="BI12" i="11"/>
  <c r="BH12" i="11"/>
  <c r="BG12" i="11"/>
  <c r="BF12" i="11"/>
  <c r="BE12" i="11"/>
  <c r="BD12" i="11"/>
  <c r="BC12" i="11"/>
  <c r="BB12" i="11"/>
  <c r="BA12" i="11"/>
  <c r="AZ12" i="11"/>
  <c r="AY12" i="11"/>
  <c r="BI11" i="11"/>
  <c r="BH11" i="11"/>
  <c r="BG11" i="11"/>
  <c r="BF11" i="11"/>
  <c r="BE11" i="11"/>
  <c r="BD11" i="11"/>
  <c r="BC11" i="11"/>
  <c r="BB11" i="11"/>
  <c r="BA11" i="11"/>
  <c r="AZ11" i="11"/>
  <c r="AY11" i="11"/>
  <c r="BI10" i="11"/>
  <c r="BH10" i="11"/>
  <c r="BG10" i="11"/>
  <c r="BF10" i="11"/>
  <c r="BE10" i="11"/>
  <c r="BD10" i="11"/>
  <c r="BC10" i="11"/>
  <c r="BB10" i="11"/>
  <c r="BA10" i="11"/>
  <c r="AZ10" i="11"/>
  <c r="AY10" i="11"/>
  <c r="BI9" i="11"/>
  <c r="BH9" i="11"/>
  <c r="BG9" i="11"/>
  <c r="BF9" i="11"/>
  <c r="BE9" i="11"/>
  <c r="BD9" i="11"/>
  <c r="BC9" i="11"/>
  <c r="BB9" i="11"/>
  <c r="BA9" i="11"/>
  <c r="AZ9" i="11"/>
  <c r="AY9" i="11"/>
  <c r="BI8" i="11"/>
  <c r="BH8" i="11"/>
  <c r="BG8" i="11"/>
  <c r="BF8" i="11"/>
  <c r="BE8" i="11"/>
  <c r="BD8" i="11"/>
  <c r="BC8" i="11"/>
  <c r="BB8" i="11"/>
  <c r="BA8" i="11"/>
  <c r="AZ8" i="11"/>
  <c r="AY8" i="11"/>
  <c r="BI7" i="11"/>
  <c r="BH7" i="11"/>
  <c r="BG7" i="11"/>
  <c r="BF7" i="11"/>
  <c r="BE7" i="11"/>
  <c r="BD7" i="11"/>
  <c r="BC7" i="11"/>
  <c r="BB7" i="11"/>
  <c r="BA7" i="11"/>
  <c r="AZ7" i="11"/>
  <c r="AY7" i="11"/>
  <c r="BI6" i="11"/>
  <c r="BH6" i="11"/>
  <c r="BG6" i="11"/>
  <c r="BF6" i="11"/>
  <c r="BE6" i="11"/>
  <c r="BD6" i="11"/>
  <c r="BC6" i="11"/>
  <c r="BB6" i="11"/>
  <c r="BA6" i="11"/>
  <c r="AZ6" i="11"/>
  <c r="AY6" i="11"/>
  <c r="BI5" i="11"/>
  <c r="BH5" i="11"/>
  <c r="BG5" i="11"/>
  <c r="BF5" i="11"/>
  <c r="BE5" i="11"/>
  <c r="BD5" i="11"/>
  <c r="BC5" i="11"/>
  <c r="BB5" i="11"/>
  <c r="BA5" i="11"/>
  <c r="AZ5" i="11"/>
  <c r="AY5" i="11"/>
  <c r="BI4" i="11"/>
  <c r="BH4" i="11"/>
  <c r="BG4" i="11"/>
  <c r="BF4" i="11"/>
  <c r="BE4" i="11"/>
  <c r="BD4" i="11"/>
  <c r="BC4" i="11"/>
  <c r="BB4" i="11"/>
  <c r="BA4" i="11"/>
  <c r="AZ4" i="11"/>
  <c r="AY4" i="11"/>
  <c r="AX26" i="11"/>
  <c r="AX25" i="11"/>
  <c r="AX24" i="11"/>
  <c r="AX22" i="11"/>
  <c r="AX21" i="11"/>
  <c r="AX20" i="11"/>
  <c r="AX19" i="11"/>
  <c r="AX18" i="11"/>
  <c r="AX17" i="11"/>
  <c r="AX16" i="11"/>
  <c r="AX15" i="11"/>
  <c r="AX14" i="11"/>
  <c r="AX13" i="11"/>
  <c r="AX12" i="11"/>
  <c r="AX11" i="11"/>
  <c r="AX10" i="11"/>
  <c r="AX9" i="11"/>
  <c r="AX8" i="11"/>
  <c r="AX7" i="11"/>
  <c r="AX6" i="11"/>
  <c r="AX5" i="11"/>
  <c r="AX4" i="11"/>
  <c r="BV11" i="11"/>
  <c r="BV7" i="11"/>
  <c r="BV25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BV24" i="11"/>
  <c r="BV23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BV26" i="11"/>
  <c r="BV22" i="11"/>
  <c r="BV21" i="11"/>
  <c r="BV20" i="11"/>
  <c r="BV19" i="11"/>
  <c r="BV18" i="11"/>
  <c r="BV17" i="11"/>
  <c r="BV16" i="11"/>
  <c r="BV15" i="11"/>
  <c r="BV14" i="11"/>
  <c r="BV13" i="11"/>
  <c r="BV12" i="11"/>
  <c r="BV10" i="11"/>
  <c r="BV9" i="11"/>
  <c r="BV8" i="11"/>
  <c r="BV6" i="11"/>
  <c r="BV5" i="11"/>
  <c r="BV4" i="11"/>
  <c r="CS35" i="1"/>
  <c r="CR35" i="1"/>
  <c r="CQ35" i="1"/>
  <c r="CP35" i="1"/>
  <c r="CO35" i="1"/>
  <c r="CN35" i="1"/>
  <c r="CM35" i="1"/>
  <c r="CL35" i="1"/>
  <c r="CK35" i="1"/>
  <c r="CJ35" i="1"/>
  <c r="CI35" i="1"/>
  <c r="CH35" i="1"/>
  <c r="CB35" i="1"/>
  <c r="CA35" i="1"/>
  <c r="BZ35" i="1"/>
  <c r="BY35" i="1"/>
  <c r="BX35" i="1"/>
  <c r="BW35" i="1"/>
  <c r="BV35" i="1"/>
  <c r="CC35" i="1"/>
  <c r="BS27" i="11" l="1"/>
  <c r="BK27" i="11"/>
  <c r="BR27" i="11"/>
  <c r="BQ27" i="11"/>
  <c r="BU27" i="11"/>
  <c r="BT27" i="11"/>
  <c r="BP27" i="11"/>
  <c r="BO27" i="11"/>
  <c r="BN27" i="11"/>
  <c r="BM27" i="11"/>
  <c r="BL27" i="11"/>
  <c r="BJ27" i="11"/>
  <c r="BF27" i="11"/>
  <c r="BC27" i="11"/>
  <c r="AZ27" i="11"/>
  <c r="BH27" i="11"/>
  <c r="BD27" i="11"/>
  <c r="BA27" i="11"/>
  <c r="AY27" i="11"/>
  <c r="BE27" i="11"/>
  <c r="BB27" i="11"/>
  <c r="BI27" i="11"/>
  <c r="BV27" i="11"/>
  <c r="BG27" i="11"/>
  <c r="AX27" i="11"/>
  <c r="CG35" i="1" l="1"/>
  <c r="CF35" i="1"/>
  <c r="CE35" i="1"/>
  <c r="CD35" i="1"/>
</calcChain>
</file>

<file path=xl/sharedStrings.xml><?xml version="1.0" encoding="utf-8"?>
<sst xmlns="http://schemas.openxmlformats.org/spreadsheetml/2006/main" count="97" uniqueCount="93">
  <si>
    <t>Team Site Visits</t>
  </si>
  <si>
    <t>Actions</t>
  </si>
  <si>
    <t>Property Service Visits Scheduled</t>
  </si>
  <si>
    <t>H&amp;S Visits Scheduled</t>
  </si>
  <si>
    <t>FRA Visits Scheduled</t>
  </si>
  <si>
    <t>Unscheduled Visits</t>
  </si>
  <si>
    <t>2023</t>
  </si>
  <si>
    <t>Aberdeen - Regent Building (1st)</t>
  </si>
  <si>
    <t>Aberdeen - Regents Building (Ground)</t>
  </si>
  <si>
    <t>Cardiff - Student Union</t>
  </si>
  <si>
    <t>Cardiff - Birchwood House</t>
  </si>
  <si>
    <t>Cardiff - Deri House</t>
  </si>
  <si>
    <t>Dublin - Newstead Block A</t>
  </si>
  <si>
    <t>Durham - Ebsworth</t>
  </si>
  <si>
    <t>Huddersfield - Schwann Building</t>
  </si>
  <si>
    <t>Huddersfield - Queens Street</t>
  </si>
  <si>
    <t>Huddersfield - Ramsden Building</t>
  </si>
  <si>
    <t>Huddersfield - London Campus</t>
  </si>
  <si>
    <t>Kingston - Stable Block</t>
  </si>
  <si>
    <t>Kingston - River House</t>
  </si>
  <si>
    <t>Leeds - Stadium Campus</t>
  </si>
  <si>
    <t>Leeds - City Campus - Wellington Place</t>
  </si>
  <si>
    <t>Leeds - Carnegie Hall</t>
  </si>
  <si>
    <t>Leeds - LU New Building</t>
  </si>
  <si>
    <t>Liverpool - (LJMU) Rodney House</t>
  </si>
  <si>
    <t>Royal Holloway - Founders Building</t>
  </si>
  <si>
    <t>Sheffield - Kendall House</t>
  </si>
  <si>
    <t>Sheffield - Volecity Building</t>
  </si>
  <si>
    <t>Strathclyde - Graham Hills</t>
  </si>
  <si>
    <t>Surrey - Philip Marchant Building</t>
  </si>
  <si>
    <t>Sussex - Friston Building</t>
  </si>
  <si>
    <t>Teesside - Constantine Building</t>
  </si>
  <si>
    <t>Brighton - Voyager House</t>
  </si>
  <si>
    <t>Brighton - Britannia House</t>
  </si>
  <si>
    <t>London - Greenwich (Accommodation)</t>
  </si>
  <si>
    <t>Oxford - St Ebbes</t>
  </si>
  <si>
    <t>Oxford - St Aldates</t>
  </si>
  <si>
    <t>Oxford - Trajan House</t>
  </si>
  <si>
    <t>Totals</t>
  </si>
  <si>
    <t>Aberdeen ISC</t>
  </si>
  <si>
    <t>Cardiff ISC</t>
  </si>
  <si>
    <t>Durham ISC</t>
  </si>
  <si>
    <t>Huddersfield ISC</t>
  </si>
  <si>
    <t>Huddersfield - London ISC</t>
  </si>
  <si>
    <t>Kingston ISC</t>
  </si>
  <si>
    <t>Lancaster ISC</t>
  </si>
  <si>
    <t>Leeds ISC</t>
  </si>
  <si>
    <t>Liverpool ISC</t>
  </si>
  <si>
    <t>Royal Holloway ISC</t>
  </si>
  <si>
    <t>Sheffield ISC</t>
  </si>
  <si>
    <t>Strathclyde ISC</t>
  </si>
  <si>
    <t>Surrey ISC</t>
  </si>
  <si>
    <t>Sussex ISC</t>
  </si>
  <si>
    <t>Teesside ISC</t>
  </si>
  <si>
    <t>Brighton Bellerbys</t>
  </si>
  <si>
    <t>London Bellerbys</t>
  </si>
  <si>
    <t>Oxford Bellerbys</t>
  </si>
  <si>
    <t>Procurement Central</t>
  </si>
  <si>
    <t>Noida</t>
  </si>
  <si>
    <t>Health &amp; Safety</t>
  </si>
  <si>
    <t>Other</t>
  </si>
  <si>
    <t>Fire Risk</t>
  </si>
  <si>
    <t>Uni Actions Completed</t>
  </si>
  <si>
    <t>Savings</t>
  </si>
  <si>
    <t>Savings for each month/ year</t>
  </si>
  <si>
    <t>Actual savings by month</t>
  </si>
  <si>
    <t>Tell a story with the data</t>
  </si>
  <si>
    <t>Property services</t>
  </si>
  <si>
    <t>Dublin</t>
  </si>
  <si>
    <t>Task</t>
  </si>
  <si>
    <t>This is the number of site visits scheduled by month</t>
  </si>
  <si>
    <t>Data is segmented by centre and campus</t>
  </si>
  <si>
    <t>Team Site Visits
[audits]</t>
  </si>
  <si>
    <t>Data is sectioned into four groups:</t>
  </si>
  <si>
    <t>the number of scheduled visits matches the sum of the completed + outstanding visits for each of the respective tabs.</t>
  </si>
  <si>
    <t>is a count of additional visits. These do not appear on the respective tabs</t>
  </si>
  <si>
    <t>Target value</t>
  </si>
  <si>
    <t>Values are in GBP</t>
  </si>
  <si>
    <t>Show cumulative savings vs cumulative target</t>
  </si>
  <si>
    <t>Include a filter/slicer for centre and date</t>
  </si>
  <si>
    <t>Show which centres have met the savings goal and highlight the level of underperforming/overperforming</t>
  </si>
  <si>
    <t>Compare savings in 2023 to 2024</t>
  </si>
  <si>
    <t>The stakeholder would like to have a dashboard</t>
  </si>
  <si>
    <t>Segmented by Centre only
does not include data to the campus level</t>
  </si>
  <si>
    <t>Pivot the Savings table and the Team Site Visits table into a more usable format. We recommend doing this step in Power Query, however please use whichever method you would prefer. Please show your workings.</t>
  </si>
  <si>
    <t>Add any further analysis/visualisations you may have</t>
  </si>
  <si>
    <t xml:space="preserve">Compare visit counts in 2023 to 2024 </t>
  </si>
  <si>
    <t>A visualisation which highlights the proportion of visit types for each centre</t>
  </si>
  <si>
    <t>Centre / Month</t>
  </si>
  <si>
    <t>Centre &amp; Building / Month</t>
  </si>
  <si>
    <r>
      <t xml:space="preserve">Add a separate page which has analysis on the </t>
    </r>
    <r>
      <rPr>
        <b/>
        <sz val="11"/>
        <color theme="1"/>
        <rFont val="Calibri"/>
        <family val="2"/>
        <scheme val="minor"/>
      </rPr>
      <t>Team Site Visits</t>
    </r>
    <r>
      <rPr>
        <sz val="11"/>
        <color theme="1"/>
        <rFont val="Calibri"/>
        <family val="2"/>
        <scheme val="minor"/>
      </rPr>
      <t xml:space="preserve"> data which includes the following:</t>
    </r>
  </si>
  <si>
    <r>
      <t xml:space="preserve">Create a dashboard which includes visualisations to show a selection of the below from the </t>
    </r>
    <r>
      <rPr>
        <b/>
        <sz val="11"/>
        <color theme="1"/>
        <rFont val="Calibri"/>
        <family val="2"/>
        <scheme val="minor"/>
      </rPr>
      <t>Savings</t>
    </r>
    <r>
      <rPr>
        <sz val="11"/>
        <color theme="1"/>
        <rFont val="Calibri"/>
        <family val="2"/>
        <scheme val="minor"/>
      </rPr>
      <t xml:space="preserve"> table:</t>
    </r>
  </si>
  <si>
    <t>Extract the centre name (i.e. up to the first hyphen in the Centre &amp; Building name) and include a visualisation that shows the total visits per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</si>
</sst>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2" fillId="0" borderId="0" xfId="0" applyFont="1"/>
    <xf numFmtId="0" fontId="3" fillId="0" borderId="0" xfId="0" applyFont="1"/>
    <xf numFmtId="0" fontId="2" fillId="4" borderId="12" xfId="0" applyFont="1" applyFill="1" applyBorder="1"/>
    <xf numFmtId="0" fontId="2" fillId="2" borderId="12" xfId="0" applyFont="1" applyFill="1" applyBorder="1"/>
    <xf numFmtId="0" fontId="2" fillId="3" borderId="12" xfId="0" applyFont="1" applyFill="1" applyBorder="1"/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/>
    <xf numFmtId="0" fontId="2" fillId="3" borderId="29" xfId="0" applyFont="1" applyFill="1" applyBorder="1"/>
    <xf numFmtId="17" fontId="5" fillId="8" borderId="22" xfId="0" applyNumberFormat="1" applyFont="1" applyFill="1" applyBorder="1" applyAlignment="1">
      <alignment wrapText="1"/>
    </xf>
    <xf numFmtId="41" fontId="2" fillId="7" borderId="5" xfId="0" applyNumberFormat="1" applyFont="1" applyFill="1" applyBorder="1" applyAlignment="1">
      <alignment wrapText="1"/>
    </xf>
    <xf numFmtId="41" fontId="3" fillId="7" borderId="5" xfId="0" applyNumberFormat="1" applyFont="1" applyFill="1" applyBorder="1" applyAlignment="1">
      <alignment wrapText="1"/>
    </xf>
    <xf numFmtId="41" fontId="2" fillId="7" borderId="19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49" fontId="5" fillId="9" borderId="8" xfId="0" applyNumberFormat="1" applyFont="1" applyFill="1" applyBorder="1" applyAlignment="1">
      <alignment horizontal="center" wrapText="1"/>
    </xf>
    <xf numFmtId="41" fontId="8" fillId="10" borderId="8" xfId="0" applyNumberFormat="1" applyFont="1" applyFill="1" applyBorder="1" applyAlignment="1">
      <alignment wrapText="1"/>
    </xf>
    <xf numFmtId="41" fontId="8" fillId="10" borderId="22" xfId="0" applyNumberFormat="1" applyFont="1" applyFill="1" applyBorder="1" applyAlignment="1">
      <alignment wrapText="1"/>
    </xf>
    <xf numFmtId="41" fontId="8" fillId="10" borderId="18" xfId="0" applyNumberFormat="1" applyFont="1" applyFill="1" applyBorder="1" applyAlignment="1">
      <alignment wrapText="1"/>
    </xf>
    <xf numFmtId="0" fontId="8" fillId="10" borderId="8" xfId="0" applyFont="1" applyFill="1" applyBorder="1"/>
    <xf numFmtId="41" fontId="2" fillId="7" borderId="3" xfId="0" applyNumberFormat="1" applyFont="1" applyFill="1" applyBorder="1" applyAlignment="1">
      <alignment wrapText="1"/>
    </xf>
    <xf numFmtId="41" fontId="2" fillId="7" borderId="1" xfId="0" applyNumberFormat="1" applyFont="1" applyFill="1" applyBorder="1" applyAlignment="1">
      <alignment wrapText="1"/>
    </xf>
    <xf numFmtId="41" fontId="3" fillId="7" borderId="1" xfId="0" applyNumberFormat="1" applyFont="1" applyFill="1" applyBorder="1" applyAlignment="1">
      <alignment wrapText="1"/>
    </xf>
    <xf numFmtId="41" fontId="2" fillId="7" borderId="15" xfId="0" applyNumberFormat="1" applyFont="1" applyFill="1" applyBorder="1" applyAlignment="1">
      <alignment wrapText="1"/>
    </xf>
    <xf numFmtId="41" fontId="2" fillId="7" borderId="31" xfId="0" applyNumberFormat="1" applyFont="1" applyFill="1" applyBorder="1" applyAlignment="1">
      <alignment wrapText="1"/>
    </xf>
    <xf numFmtId="41" fontId="2" fillId="7" borderId="20" xfId="0" applyNumberFormat="1" applyFont="1" applyFill="1" applyBorder="1" applyAlignment="1">
      <alignment wrapText="1"/>
    </xf>
    <xf numFmtId="41" fontId="2" fillId="7" borderId="21" xfId="0" applyNumberFormat="1" applyFont="1" applyFill="1" applyBorder="1" applyAlignment="1">
      <alignment wrapText="1"/>
    </xf>
    <xf numFmtId="41" fontId="8" fillId="10" borderId="32" xfId="0" applyNumberFormat="1" applyFont="1" applyFill="1" applyBorder="1" applyAlignment="1">
      <alignment wrapText="1"/>
    </xf>
    <xf numFmtId="41" fontId="2" fillId="7" borderId="2" xfId="0" applyNumberFormat="1" applyFont="1" applyFill="1" applyBorder="1" applyAlignment="1">
      <alignment wrapText="1"/>
    </xf>
    <xf numFmtId="41" fontId="2" fillId="7" borderId="4" xfId="0" applyNumberFormat="1" applyFont="1" applyFill="1" applyBorder="1" applyAlignment="1">
      <alignment wrapText="1"/>
    </xf>
    <xf numFmtId="41" fontId="2" fillId="7" borderId="6" xfId="0" applyNumberFormat="1" applyFont="1" applyFill="1" applyBorder="1" applyAlignment="1">
      <alignment wrapText="1"/>
    </xf>
    <xf numFmtId="41" fontId="2" fillId="7" borderId="16" xfId="0" applyNumberFormat="1" applyFont="1" applyFill="1" applyBorder="1" applyAlignment="1">
      <alignment wrapText="1"/>
    </xf>
    <xf numFmtId="41" fontId="8" fillId="10" borderId="17" xfId="0" applyNumberFormat="1" applyFont="1" applyFill="1" applyBorder="1" applyAlignment="1">
      <alignment wrapText="1"/>
    </xf>
    <xf numFmtId="41" fontId="8" fillId="10" borderId="23" xfId="0" applyNumberFormat="1" applyFont="1" applyFill="1" applyBorder="1" applyAlignment="1">
      <alignment wrapText="1"/>
    </xf>
    <xf numFmtId="41" fontId="2" fillId="9" borderId="5" xfId="0" applyNumberFormat="1" applyFont="1" applyFill="1" applyBorder="1" applyAlignment="1">
      <alignment horizontal="center" wrapText="1"/>
    </xf>
    <xf numFmtId="41" fontId="8" fillId="10" borderId="10" xfId="0" applyNumberFormat="1" applyFont="1" applyFill="1" applyBorder="1" applyAlignment="1">
      <alignment wrapText="1"/>
    </xf>
    <xf numFmtId="17" fontId="5" fillId="8" borderId="32" xfId="0" applyNumberFormat="1" applyFont="1" applyFill="1" applyBorder="1" applyAlignment="1">
      <alignment wrapText="1"/>
    </xf>
    <xf numFmtId="17" fontId="5" fillId="8" borderId="17" xfId="0" applyNumberFormat="1" applyFont="1" applyFill="1" applyBorder="1" applyAlignment="1">
      <alignment wrapText="1"/>
    </xf>
    <xf numFmtId="17" fontId="5" fillId="8" borderId="23" xfId="0" applyNumberFormat="1" applyFont="1" applyFill="1" applyBorder="1" applyAlignment="1">
      <alignment wrapText="1"/>
    </xf>
    <xf numFmtId="41" fontId="2" fillId="7" borderId="24" xfId="0" applyNumberFormat="1" applyFont="1" applyFill="1" applyBorder="1" applyAlignment="1">
      <alignment wrapText="1"/>
    </xf>
    <xf numFmtId="41" fontId="3" fillId="7" borderId="6" xfId="0" applyNumberFormat="1" applyFont="1" applyFill="1" applyBorder="1" applyAlignment="1">
      <alignment wrapText="1"/>
    </xf>
    <xf numFmtId="41" fontId="2" fillId="6" borderId="3" xfId="0" applyNumberFormat="1" applyFont="1" applyFill="1" applyBorder="1" applyAlignment="1">
      <alignment wrapText="1"/>
    </xf>
    <xf numFmtId="41" fontId="2" fillId="6" borderId="2" xfId="0" applyNumberFormat="1" applyFont="1" applyFill="1" applyBorder="1" applyAlignment="1">
      <alignment wrapText="1"/>
    </xf>
    <xf numFmtId="41" fontId="2" fillId="6" borderId="4" xfId="0" applyNumberFormat="1" applyFont="1" applyFill="1" applyBorder="1" applyAlignment="1">
      <alignment wrapText="1"/>
    </xf>
    <xf numFmtId="41" fontId="2" fillId="6" borderId="1" xfId="0" applyNumberFormat="1" applyFont="1" applyFill="1" applyBorder="1" applyAlignment="1">
      <alignment wrapText="1"/>
    </xf>
    <xf numFmtId="41" fontId="2" fillId="6" borderId="5" xfId="0" applyNumberFormat="1" applyFont="1" applyFill="1" applyBorder="1" applyAlignment="1">
      <alignment wrapText="1"/>
    </xf>
    <xf numFmtId="41" fontId="2" fillId="6" borderId="6" xfId="0" applyNumberFormat="1" applyFont="1" applyFill="1" applyBorder="1" applyAlignment="1">
      <alignment wrapText="1"/>
    </xf>
    <xf numFmtId="41" fontId="2" fillId="6" borderId="15" xfId="0" applyNumberFormat="1" applyFont="1" applyFill="1" applyBorder="1" applyAlignment="1">
      <alignment wrapText="1"/>
    </xf>
    <xf numFmtId="41" fontId="2" fillId="6" borderId="19" xfId="0" applyNumberFormat="1" applyFont="1" applyFill="1" applyBorder="1" applyAlignment="1">
      <alignment wrapText="1"/>
    </xf>
    <xf numFmtId="41" fontId="2" fillId="6" borderId="16" xfId="0" applyNumberFormat="1" applyFont="1" applyFill="1" applyBorder="1" applyAlignment="1">
      <alignment wrapText="1"/>
    </xf>
    <xf numFmtId="41" fontId="3" fillId="6" borderId="1" xfId="0" applyNumberFormat="1" applyFont="1" applyFill="1" applyBorder="1" applyAlignment="1">
      <alignment wrapText="1"/>
    </xf>
    <xf numFmtId="17" fontId="5" fillId="11" borderId="17" xfId="0" applyNumberFormat="1" applyFont="1" applyFill="1" applyBorder="1" applyAlignment="1">
      <alignment wrapText="1"/>
    </xf>
    <xf numFmtId="41" fontId="2" fillId="13" borderId="33" xfId="0" applyNumberFormat="1" applyFont="1" applyFill="1" applyBorder="1" applyAlignment="1">
      <alignment wrapText="1"/>
    </xf>
    <xf numFmtId="41" fontId="2" fillId="13" borderId="3" xfId="0" applyNumberFormat="1" applyFont="1" applyFill="1" applyBorder="1" applyAlignment="1">
      <alignment wrapText="1"/>
    </xf>
    <xf numFmtId="41" fontId="2" fillId="13" borderId="13" xfId="0" applyNumberFormat="1" applyFont="1" applyFill="1" applyBorder="1" applyAlignment="1">
      <alignment wrapText="1"/>
    </xf>
    <xf numFmtId="41" fontId="2" fillId="13" borderId="1" xfId="0" applyNumberFormat="1" applyFont="1" applyFill="1" applyBorder="1" applyAlignment="1">
      <alignment wrapText="1"/>
    </xf>
    <xf numFmtId="41" fontId="2" fillId="13" borderId="14" xfId="0" applyNumberFormat="1" applyFont="1" applyFill="1" applyBorder="1" applyAlignment="1">
      <alignment wrapText="1"/>
    </xf>
    <xf numFmtId="41" fontId="2" fillId="13" borderId="15" xfId="0" applyNumberFormat="1" applyFont="1" applyFill="1" applyBorder="1" applyAlignment="1">
      <alignment wrapText="1"/>
    </xf>
    <xf numFmtId="17" fontId="5" fillId="14" borderId="22" xfId="0" applyNumberFormat="1" applyFont="1" applyFill="1" applyBorder="1" applyAlignment="1">
      <alignment wrapText="1"/>
    </xf>
    <xf numFmtId="41" fontId="2" fillId="15" borderId="2" xfId="0" applyNumberFormat="1" applyFont="1" applyFill="1" applyBorder="1" applyAlignment="1">
      <alignment wrapText="1"/>
    </xf>
    <xf numFmtId="41" fontId="2" fillId="15" borderId="3" xfId="0" applyNumberFormat="1" applyFont="1" applyFill="1" applyBorder="1" applyAlignment="1">
      <alignment wrapText="1"/>
    </xf>
    <xf numFmtId="41" fontId="2" fillId="15" borderId="31" xfId="0" applyNumberFormat="1" applyFont="1" applyFill="1" applyBorder="1" applyAlignment="1">
      <alignment wrapText="1"/>
    </xf>
    <xf numFmtId="41" fontId="2" fillId="15" borderId="24" xfId="0" applyNumberFormat="1" applyFont="1" applyFill="1" applyBorder="1" applyAlignment="1">
      <alignment wrapText="1"/>
    </xf>
    <xf numFmtId="41" fontId="2" fillId="15" borderId="4" xfId="0" applyNumberFormat="1" applyFont="1" applyFill="1" applyBorder="1" applyAlignment="1">
      <alignment wrapText="1"/>
    </xf>
    <xf numFmtId="41" fontId="2" fillId="15" borderId="5" xfId="0" applyNumberFormat="1" applyFont="1" applyFill="1" applyBorder="1" applyAlignment="1">
      <alignment wrapText="1"/>
    </xf>
    <xf numFmtId="41" fontId="2" fillId="15" borderId="1" xfId="0" applyNumberFormat="1" applyFont="1" applyFill="1" applyBorder="1" applyAlignment="1">
      <alignment wrapText="1"/>
    </xf>
    <xf numFmtId="41" fontId="2" fillId="15" borderId="20" xfId="0" applyNumberFormat="1" applyFont="1" applyFill="1" applyBorder="1" applyAlignment="1">
      <alignment wrapText="1"/>
    </xf>
    <xf numFmtId="41" fontId="2" fillId="15" borderId="6" xfId="0" applyNumberFormat="1" applyFont="1" applyFill="1" applyBorder="1" applyAlignment="1">
      <alignment wrapText="1"/>
    </xf>
    <xf numFmtId="41" fontId="3" fillId="15" borderId="5" xfId="0" applyNumberFormat="1" applyFont="1" applyFill="1" applyBorder="1" applyAlignment="1">
      <alignment wrapText="1"/>
    </xf>
    <xf numFmtId="41" fontId="3" fillId="15" borderId="1" xfId="0" applyNumberFormat="1" applyFont="1" applyFill="1" applyBorder="1" applyAlignment="1">
      <alignment wrapText="1"/>
    </xf>
    <xf numFmtId="41" fontId="3" fillId="15" borderId="6" xfId="0" applyNumberFormat="1" applyFont="1" applyFill="1" applyBorder="1" applyAlignment="1">
      <alignment wrapText="1"/>
    </xf>
    <xf numFmtId="41" fontId="2" fillId="15" borderId="19" xfId="0" applyNumberFormat="1" applyFont="1" applyFill="1" applyBorder="1" applyAlignment="1">
      <alignment wrapText="1"/>
    </xf>
    <xf numFmtId="41" fontId="2" fillId="15" borderId="15" xfId="0" applyNumberFormat="1" applyFont="1" applyFill="1" applyBorder="1" applyAlignment="1">
      <alignment wrapText="1"/>
    </xf>
    <xf numFmtId="41" fontId="2" fillId="15" borderId="21" xfId="0" applyNumberFormat="1" applyFont="1" applyFill="1" applyBorder="1" applyAlignment="1">
      <alignment wrapText="1"/>
    </xf>
    <xf numFmtId="41" fontId="2" fillId="15" borderId="16" xfId="0" applyNumberFormat="1" applyFont="1" applyFill="1" applyBorder="1" applyAlignment="1">
      <alignment wrapText="1"/>
    </xf>
    <xf numFmtId="17" fontId="6" fillId="8" borderId="17" xfId="0" applyNumberFormat="1" applyFont="1" applyFill="1" applyBorder="1" applyAlignment="1">
      <alignment wrapText="1"/>
    </xf>
    <xf numFmtId="17" fontId="6" fillId="8" borderId="22" xfId="0" applyNumberFormat="1" applyFont="1" applyFill="1" applyBorder="1" applyAlignment="1">
      <alignment wrapText="1"/>
    </xf>
    <xf numFmtId="17" fontId="6" fillId="8" borderId="32" xfId="0" applyNumberFormat="1" applyFont="1" applyFill="1" applyBorder="1" applyAlignment="1">
      <alignment wrapText="1"/>
    </xf>
    <xf numFmtId="17" fontId="6" fillId="8" borderId="23" xfId="0" applyNumberFormat="1" applyFont="1" applyFill="1" applyBorder="1" applyAlignment="1">
      <alignment wrapText="1"/>
    </xf>
    <xf numFmtId="17" fontId="6" fillId="11" borderId="22" xfId="0" applyNumberFormat="1" applyFont="1" applyFill="1" applyBorder="1" applyAlignment="1">
      <alignment wrapText="1"/>
    </xf>
    <xf numFmtId="17" fontId="6" fillId="11" borderId="17" xfId="0" applyNumberFormat="1" applyFont="1" applyFill="1" applyBorder="1" applyAlignment="1">
      <alignment wrapText="1"/>
    </xf>
    <xf numFmtId="17" fontId="6" fillId="11" borderId="23" xfId="0" applyNumberFormat="1" applyFont="1" applyFill="1" applyBorder="1" applyAlignment="1">
      <alignment wrapText="1"/>
    </xf>
    <xf numFmtId="17" fontId="5" fillId="8" borderId="18" xfId="0" applyNumberFormat="1" applyFont="1" applyFill="1" applyBorder="1" applyAlignment="1">
      <alignment wrapText="1"/>
    </xf>
    <xf numFmtId="17" fontId="5" fillId="8" borderId="36" xfId="0" applyNumberFormat="1" applyFont="1" applyFill="1" applyBorder="1" applyAlignment="1">
      <alignment wrapText="1"/>
    </xf>
    <xf numFmtId="41" fontId="2" fillId="12" borderId="31" xfId="0" applyNumberFormat="1" applyFont="1" applyFill="1" applyBorder="1" applyAlignment="1">
      <alignment wrapText="1"/>
    </xf>
    <xf numFmtId="41" fontId="2" fillId="12" borderId="20" xfId="0" applyNumberFormat="1" applyFont="1" applyFill="1" applyBorder="1" applyAlignment="1">
      <alignment wrapText="1"/>
    </xf>
    <xf numFmtId="41" fontId="2" fillId="12" borderId="21" xfId="0" applyNumberFormat="1" applyFont="1" applyFill="1" applyBorder="1" applyAlignment="1">
      <alignment wrapText="1"/>
    </xf>
    <xf numFmtId="41" fontId="2" fillId="12" borderId="4" xfId="0" applyNumberFormat="1" applyFont="1" applyFill="1" applyBorder="1" applyAlignment="1">
      <alignment wrapText="1"/>
    </xf>
    <xf numFmtId="41" fontId="2" fillId="12" borderId="6" xfId="0" applyNumberFormat="1" applyFont="1" applyFill="1" applyBorder="1" applyAlignment="1">
      <alignment wrapText="1"/>
    </xf>
    <xf numFmtId="41" fontId="3" fillId="12" borderId="6" xfId="0" applyNumberFormat="1" applyFont="1" applyFill="1" applyBorder="1" applyAlignment="1">
      <alignment wrapText="1"/>
    </xf>
    <xf numFmtId="41" fontId="2" fillId="12" borderId="16" xfId="0" applyNumberFormat="1" applyFont="1" applyFill="1" applyBorder="1" applyAlignment="1">
      <alignment wrapText="1"/>
    </xf>
    <xf numFmtId="41" fontId="3" fillId="6" borderId="6" xfId="0" applyNumberFormat="1" applyFont="1" applyFill="1" applyBorder="1" applyAlignment="1">
      <alignment wrapText="1"/>
    </xf>
    <xf numFmtId="0" fontId="6" fillId="9" borderId="7" xfId="0" applyFont="1" applyFill="1" applyBorder="1" applyAlignment="1">
      <alignment horizontal="center" vertical="center" wrapText="1"/>
    </xf>
    <xf numFmtId="0" fontId="2" fillId="15" borderId="12" xfId="0" applyFont="1" applyFill="1" applyBorder="1"/>
    <xf numFmtId="38" fontId="9" fillId="15" borderId="18" xfId="0" applyNumberFormat="1" applyFont="1" applyFill="1" applyBorder="1" applyAlignment="1">
      <alignment wrapText="1"/>
    </xf>
    <xf numFmtId="38" fontId="9" fillId="15" borderId="22" xfId="0" applyNumberFormat="1" applyFont="1" applyFill="1" applyBorder="1" applyAlignment="1">
      <alignment wrapText="1"/>
    </xf>
    <xf numFmtId="38" fontId="9" fillId="15" borderId="32" xfId="0" applyNumberFormat="1" applyFont="1" applyFill="1" applyBorder="1" applyAlignment="1">
      <alignment wrapText="1"/>
    </xf>
    <xf numFmtId="41" fontId="9" fillId="15" borderId="17" xfId="0" applyNumberFormat="1" applyFont="1" applyFill="1" applyBorder="1" applyAlignment="1">
      <alignment horizontal="center" wrapText="1"/>
    </xf>
    <xf numFmtId="17" fontId="5" fillId="15" borderId="17" xfId="0" applyNumberFormat="1" applyFont="1" applyFill="1" applyBorder="1" applyAlignment="1">
      <alignment wrapText="1"/>
    </xf>
    <xf numFmtId="17" fontId="5" fillId="15" borderId="22" xfId="0" applyNumberFormat="1" applyFont="1" applyFill="1" applyBorder="1" applyAlignment="1">
      <alignment wrapText="1"/>
    </xf>
    <xf numFmtId="17" fontId="5" fillId="15" borderId="32" xfId="0" applyNumberFormat="1" applyFont="1" applyFill="1" applyBorder="1" applyAlignment="1">
      <alignment wrapText="1"/>
    </xf>
    <xf numFmtId="38" fontId="2" fillId="15" borderId="13" xfId="0" applyNumberFormat="1" applyFont="1" applyFill="1" applyBorder="1" applyAlignment="1">
      <alignment wrapText="1"/>
    </xf>
    <xf numFmtId="17" fontId="5" fillId="8" borderId="8" xfId="0" applyNumberFormat="1" applyFont="1" applyFill="1" applyBorder="1" applyAlignment="1">
      <alignment wrapText="1"/>
    </xf>
    <xf numFmtId="38" fontId="2" fillId="15" borderId="12" xfId="0" applyNumberFormat="1" applyFont="1" applyFill="1" applyBorder="1" applyAlignment="1">
      <alignment wrapText="1"/>
    </xf>
    <xf numFmtId="38" fontId="9" fillId="15" borderId="8" xfId="0" applyNumberFormat="1" applyFont="1" applyFill="1" applyBorder="1" applyAlignment="1">
      <alignment wrapText="1"/>
    </xf>
    <xf numFmtId="17" fontId="5" fillId="8" borderId="9" xfId="0" applyNumberFormat="1" applyFont="1" applyFill="1" applyBorder="1" applyAlignment="1">
      <alignment wrapText="1"/>
    </xf>
    <xf numFmtId="38" fontId="9" fillId="15" borderId="9" xfId="0" applyNumberFormat="1" applyFont="1" applyFill="1" applyBorder="1" applyAlignment="1">
      <alignment wrapText="1"/>
    </xf>
    <xf numFmtId="38" fontId="2" fillId="15" borderId="1" xfId="0" applyNumberFormat="1" applyFont="1" applyFill="1" applyBorder="1" applyAlignment="1">
      <alignment wrapText="1"/>
    </xf>
    <xf numFmtId="17" fontId="6" fillId="16" borderId="17" xfId="0" applyNumberFormat="1" applyFont="1" applyFill="1" applyBorder="1" applyAlignment="1">
      <alignment wrapText="1"/>
    </xf>
    <xf numFmtId="17" fontId="6" fillId="16" borderId="22" xfId="0" applyNumberFormat="1" applyFont="1" applyFill="1" applyBorder="1" applyAlignment="1">
      <alignment wrapText="1"/>
    </xf>
    <xf numFmtId="17" fontId="6" fillId="16" borderId="32" xfId="0" applyNumberFormat="1" applyFont="1" applyFill="1" applyBorder="1" applyAlignment="1">
      <alignment wrapText="1"/>
    </xf>
    <xf numFmtId="17" fontId="6" fillId="16" borderId="23" xfId="0" applyNumberFormat="1" applyFont="1" applyFill="1" applyBorder="1" applyAlignment="1">
      <alignment wrapText="1"/>
    </xf>
    <xf numFmtId="17" fontId="5" fillId="16" borderId="17" xfId="0" applyNumberFormat="1" applyFont="1" applyFill="1" applyBorder="1" applyAlignment="1">
      <alignment wrapText="1"/>
    </xf>
    <xf numFmtId="17" fontId="5" fillId="16" borderId="36" xfId="0" applyNumberFormat="1" applyFont="1" applyFill="1" applyBorder="1" applyAlignment="1">
      <alignment wrapText="1"/>
    </xf>
    <xf numFmtId="41" fontId="2" fillId="12" borderId="2" xfId="0" applyNumberFormat="1" applyFont="1" applyFill="1" applyBorder="1" applyAlignment="1">
      <alignment wrapText="1"/>
    </xf>
    <xf numFmtId="41" fontId="2" fillId="12" borderId="3" xfId="0" applyNumberFormat="1" applyFont="1" applyFill="1" applyBorder="1" applyAlignment="1">
      <alignment wrapText="1"/>
    </xf>
    <xf numFmtId="41" fontId="2" fillId="12" borderId="24" xfId="0" applyNumberFormat="1" applyFont="1" applyFill="1" applyBorder="1" applyAlignment="1">
      <alignment wrapText="1"/>
    </xf>
    <xf numFmtId="41" fontId="2" fillId="12" borderId="5" xfId="0" applyNumberFormat="1" applyFont="1" applyFill="1" applyBorder="1" applyAlignment="1">
      <alignment wrapText="1"/>
    </xf>
    <xf numFmtId="41" fontId="2" fillId="12" borderId="1" xfId="0" applyNumberFormat="1" applyFont="1" applyFill="1" applyBorder="1" applyAlignment="1">
      <alignment wrapText="1"/>
    </xf>
    <xf numFmtId="41" fontId="3" fillId="12" borderId="5" xfId="0" applyNumberFormat="1" applyFont="1" applyFill="1" applyBorder="1" applyAlignment="1">
      <alignment wrapText="1"/>
    </xf>
    <xf numFmtId="41" fontId="3" fillId="12" borderId="1" xfId="0" applyNumberFormat="1" applyFont="1" applyFill="1" applyBorder="1" applyAlignment="1">
      <alignment wrapText="1"/>
    </xf>
    <xf numFmtId="41" fontId="2" fillId="12" borderId="19" xfId="0" applyNumberFormat="1" applyFont="1" applyFill="1" applyBorder="1" applyAlignment="1">
      <alignment wrapText="1"/>
    </xf>
    <xf numFmtId="41" fontId="2" fillId="12" borderId="15" xfId="0" applyNumberFormat="1" applyFont="1" applyFill="1" applyBorder="1" applyAlignment="1">
      <alignment wrapText="1"/>
    </xf>
    <xf numFmtId="17" fontId="6" fillId="11" borderId="32" xfId="0" applyNumberFormat="1" applyFont="1" applyFill="1" applyBorder="1" applyAlignment="1">
      <alignment wrapText="1"/>
    </xf>
    <xf numFmtId="17" fontId="5" fillId="11" borderId="36" xfId="0" applyNumberFormat="1" applyFont="1" applyFill="1" applyBorder="1" applyAlignment="1">
      <alignment wrapText="1"/>
    </xf>
    <xf numFmtId="41" fontId="2" fillId="6" borderId="31" xfId="0" applyNumberFormat="1" applyFont="1" applyFill="1" applyBorder="1" applyAlignment="1">
      <alignment wrapText="1"/>
    </xf>
    <xf numFmtId="41" fontId="2" fillId="6" borderId="24" xfId="0" applyNumberFormat="1" applyFont="1" applyFill="1" applyBorder="1" applyAlignment="1">
      <alignment wrapText="1"/>
    </xf>
    <xf numFmtId="41" fontId="2" fillId="6" borderId="20" xfId="0" applyNumberFormat="1" applyFont="1" applyFill="1" applyBorder="1" applyAlignment="1">
      <alignment wrapText="1"/>
    </xf>
    <xf numFmtId="41" fontId="3" fillId="6" borderId="5" xfId="0" applyNumberFormat="1" applyFont="1" applyFill="1" applyBorder="1" applyAlignment="1">
      <alignment wrapText="1"/>
    </xf>
    <xf numFmtId="41" fontId="2" fillId="6" borderId="21" xfId="0" applyNumberFormat="1" applyFont="1" applyFill="1" applyBorder="1" applyAlignment="1">
      <alignment wrapText="1"/>
    </xf>
    <xf numFmtId="17" fontId="6" fillId="14" borderId="17" xfId="0" applyNumberFormat="1" applyFont="1" applyFill="1" applyBorder="1" applyAlignment="1">
      <alignment wrapText="1"/>
    </xf>
    <xf numFmtId="17" fontId="6" fillId="14" borderId="22" xfId="0" applyNumberFormat="1" applyFont="1" applyFill="1" applyBorder="1" applyAlignment="1">
      <alignment wrapText="1"/>
    </xf>
    <xf numFmtId="17" fontId="6" fillId="14" borderId="23" xfId="0" applyNumberFormat="1" applyFont="1" applyFill="1" applyBorder="1" applyAlignment="1">
      <alignment wrapText="1"/>
    </xf>
    <xf numFmtId="17" fontId="5" fillId="14" borderId="8" xfId="0" applyNumberFormat="1" applyFont="1" applyFill="1" applyBorder="1" applyAlignment="1">
      <alignment wrapText="1"/>
    </xf>
    <xf numFmtId="17" fontId="5" fillId="14" borderId="23" xfId="0" applyNumberFormat="1" applyFont="1" applyFill="1" applyBorder="1" applyAlignment="1">
      <alignment wrapText="1"/>
    </xf>
    <xf numFmtId="41" fontId="2" fillId="13" borderId="11" xfId="0" applyNumberFormat="1" applyFont="1" applyFill="1" applyBorder="1" applyAlignment="1">
      <alignment wrapText="1"/>
    </xf>
    <xf numFmtId="41" fontId="2" fillId="13" borderId="25" xfId="0" applyNumberFormat="1" applyFont="1" applyFill="1" applyBorder="1" applyAlignment="1">
      <alignment wrapText="1"/>
    </xf>
    <xf numFmtId="41" fontId="2" fillId="13" borderId="12" xfId="0" applyNumberFormat="1" applyFont="1" applyFill="1" applyBorder="1" applyAlignment="1">
      <alignment wrapText="1"/>
    </xf>
    <xf numFmtId="41" fontId="2" fillId="13" borderId="26" xfId="0" applyNumberFormat="1" applyFont="1" applyFill="1" applyBorder="1" applyAlignment="1">
      <alignment wrapText="1"/>
    </xf>
    <xf numFmtId="41" fontId="2" fillId="13" borderId="29" xfId="0" applyNumberFormat="1" applyFont="1" applyFill="1" applyBorder="1" applyAlignment="1">
      <alignment wrapText="1"/>
    </xf>
    <xf numFmtId="41" fontId="2" fillId="13" borderId="30" xfId="0" applyNumberFormat="1" applyFont="1" applyFill="1" applyBorder="1" applyAlignment="1">
      <alignment wrapText="1"/>
    </xf>
    <xf numFmtId="41" fontId="2" fillId="0" borderId="0" xfId="0" applyNumberFormat="1" applyFont="1" applyAlignment="1">
      <alignment wrapText="1"/>
    </xf>
    <xf numFmtId="41" fontId="10" fillId="15" borderId="20" xfId="0" applyNumberFormat="1" applyFont="1" applyFill="1" applyBorder="1" applyAlignment="1">
      <alignment wrapText="1"/>
    </xf>
    <xf numFmtId="41" fontId="10" fillId="15" borderId="1" xfId="0" applyNumberFormat="1" applyFont="1" applyFill="1" applyBorder="1" applyAlignment="1">
      <alignment wrapText="1"/>
    </xf>
    <xf numFmtId="41" fontId="10" fillId="15" borderId="26" xfId="0" applyNumberFormat="1" applyFont="1" applyFill="1" applyBorder="1" applyAlignment="1">
      <alignment wrapText="1"/>
    </xf>
    <xf numFmtId="41" fontId="10" fillId="15" borderId="5" xfId="0" applyNumberFormat="1" applyFont="1" applyFill="1" applyBorder="1" applyAlignment="1">
      <alignment wrapText="1"/>
    </xf>
    <xf numFmtId="41" fontId="10" fillId="15" borderId="6" xfId="0" applyNumberFormat="1" applyFont="1" applyFill="1" applyBorder="1" applyAlignment="1">
      <alignment wrapText="1"/>
    </xf>
    <xf numFmtId="41" fontId="10" fillId="15" borderId="13" xfId="0" applyNumberFormat="1" applyFont="1" applyFill="1" applyBorder="1" applyAlignment="1">
      <alignment wrapText="1"/>
    </xf>
    <xf numFmtId="41" fontId="10" fillId="15" borderId="3" xfId="0" applyNumberFormat="1" applyFont="1" applyFill="1" applyBorder="1" applyAlignment="1">
      <alignment wrapText="1"/>
    </xf>
    <xf numFmtId="41" fontId="10" fillId="15" borderId="31" xfId="0" applyNumberFormat="1" applyFont="1" applyFill="1" applyBorder="1" applyAlignment="1">
      <alignment wrapText="1"/>
    </xf>
    <xf numFmtId="41" fontId="10" fillId="15" borderId="15" xfId="0" applyNumberFormat="1" applyFont="1" applyFill="1" applyBorder="1" applyAlignment="1">
      <alignment wrapText="1"/>
    </xf>
    <xf numFmtId="41" fontId="10" fillId="15" borderId="21" xfId="0" applyNumberFormat="1" applyFont="1" applyFill="1" applyBorder="1" applyAlignment="1">
      <alignment wrapText="1"/>
    </xf>
    <xf numFmtId="41" fontId="10" fillId="15" borderId="30" xfId="0" applyNumberFormat="1" applyFont="1" applyFill="1" applyBorder="1" applyAlignment="1">
      <alignment wrapText="1"/>
    </xf>
    <xf numFmtId="41" fontId="10" fillId="15" borderId="2" xfId="0" applyNumberFormat="1" applyFont="1" applyFill="1" applyBorder="1" applyAlignment="1">
      <alignment wrapText="1"/>
    </xf>
    <xf numFmtId="41" fontId="10" fillId="15" borderId="19" xfId="0" applyNumberFormat="1" applyFont="1" applyFill="1" applyBorder="1" applyAlignment="1">
      <alignment wrapText="1"/>
    </xf>
    <xf numFmtId="41" fontId="10" fillId="15" borderId="24" xfId="0" applyNumberFormat="1" applyFont="1" applyFill="1" applyBorder="1" applyAlignment="1">
      <alignment wrapText="1"/>
    </xf>
    <xf numFmtId="41" fontId="10" fillId="15" borderId="25" xfId="0" applyNumberFormat="1" applyFont="1" applyFill="1" applyBorder="1" applyAlignment="1">
      <alignment wrapText="1"/>
    </xf>
    <xf numFmtId="41" fontId="11" fillId="15" borderId="5" xfId="0" applyNumberFormat="1" applyFont="1" applyFill="1" applyBorder="1" applyAlignment="1">
      <alignment wrapText="1"/>
    </xf>
    <xf numFmtId="41" fontId="11" fillId="15" borderId="1" xfId="0" applyNumberFormat="1" applyFont="1" applyFill="1" applyBorder="1" applyAlignment="1">
      <alignment wrapText="1"/>
    </xf>
    <xf numFmtId="41" fontId="11" fillId="15" borderId="20" xfId="0" applyNumberFormat="1" applyFont="1" applyFill="1" applyBorder="1" applyAlignment="1">
      <alignment wrapText="1"/>
    </xf>
    <xf numFmtId="41" fontId="11" fillId="15" borderId="6" xfId="0" applyNumberFormat="1" applyFont="1" applyFill="1" applyBorder="1" applyAlignment="1">
      <alignment wrapText="1"/>
    </xf>
    <xf numFmtId="41" fontId="10" fillId="15" borderId="16" xfId="0" applyNumberFormat="1" applyFont="1" applyFill="1" applyBorder="1" applyAlignment="1">
      <alignment wrapText="1"/>
    </xf>
    <xf numFmtId="41" fontId="10" fillId="15" borderId="4" xfId="0" applyNumberFormat="1" applyFont="1" applyFill="1" applyBorder="1" applyAlignment="1">
      <alignment wrapText="1"/>
    </xf>
    <xf numFmtId="41" fontId="10" fillId="15" borderId="11" xfId="0" applyNumberFormat="1" applyFont="1" applyFill="1" applyBorder="1" applyAlignment="1">
      <alignment wrapText="1"/>
    </xf>
    <xf numFmtId="41" fontId="10" fillId="15" borderId="33" xfId="0" applyNumberFormat="1" applyFont="1" applyFill="1" applyBorder="1" applyAlignment="1">
      <alignment wrapText="1"/>
    </xf>
    <xf numFmtId="41" fontId="10" fillId="15" borderId="12" xfId="0" applyNumberFormat="1" applyFont="1" applyFill="1" applyBorder="1" applyAlignment="1">
      <alignment wrapText="1"/>
    </xf>
    <xf numFmtId="41" fontId="10" fillId="15" borderId="29" xfId="0" applyNumberFormat="1" applyFont="1" applyFill="1" applyBorder="1" applyAlignment="1">
      <alignment wrapText="1"/>
    </xf>
    <xf numFmtId="41" fontId="10" fillId="15" borderId="14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33" xfId="0" applyBorder="1" applyAlignment="1">
      <alignment horizontal="left" vertical="center" wrapText="1"/>
    </xf>
    <xf numFmtId="0" fontId="0" fillId="17" borderId="10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8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3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7" fillId="17" borderId="38" xfId="0" applyFont="1" applyFill="1" applyBorder="1" applyAlignment="1">
      <alignment horizontal="center" vertical="center"/>
    </xf>
    <xf numFmtId="0" fontId="7" fillId="17" borderId="41" xfId="0" applyFont="1" applyFill="1" applyBorder="1" applyAlignment="1">
      <alignment horizontal="center" vertical="center"/>
    </xf>
    <xf numFmtId="0" fontId="7" fillId="17" borderId="35" xfId="0" applyFont="1" applyFill="1" applyBorder="1" applyAlignment="1">
      <alignment horizontal="center" vertical="center"/>
    </xf>
    <xf numFmtId="0" fontId="7" fillId="17" borderId="42" xfId="0" applyFont="1" applyFill="1" applyBorder="1" applyAlignment="1">
      <alignment horizontal="center" vertical="center"/>
    </xf>
    <xf numFmtId="0" fontId="7" fillId="17" borderId="27" xfId="0" applyFont="1" applyFill="1" applyBorder="1" applyAlignment="1">
      <alignment horizontal="center" vertical="center"/>
    </xf>
    <xf numFmtId="0" fontId="7" fillId="17" borderId="43" xfId="0" applyFont="1" applyFill="1" applyBorder="1" applyAlignment="1">
      <alignment horizontal="center" vertical="center"/>
    </xf>
    <xf numFmtId="0" fontId="7" fillId="17" borderId="38" xfId="0" applyFont="1" applyFill="1" applyBorder="1" applyAlignment="1">
      <alignment horizontal="center" vertical="center" wrapText="1"/>
    </xf>
    <xf numFmtId="0" fontId="7" fillId="17" borderId="41" xfId="0" applyFont="1" applyFill="1" applyBorder="1" applyAlignment="1">
      <alignment horizontal="center" vertical="center" wrapText="1"/>
    </xf>
    <xf numFmtId="0" fontId="7" fillId="17" borderId="35" xfId="0" applyFont="1" applyFill="1" applyBorder="1" applyAlignment="1">
      <alignment horizontal="center" vertical="center" wrapText="1"/>
    </xf>
    <xf numFmtId="0" fontId="7" fillId="17" borderId="42" xfId="0" applyFont="1" applyFill="1" applyBorder="1" applyAlignment="1">
      <alignment horizontal="center" vertical="center" wrapText="1"/>
    </xf>
    <xf numFmtId="0" fontId="7" fillId="17" borderId="27" xfId="0" applyFont="1" applyFill="1" applyBorder="1" applyAlignment="1">
      <alignment horizontal="center" vertical="center" wrapText="1"/>
    </xf>
    <xf numFmtId="0" fontId="7" fillId="17" borderId="43" xfId="0" applyFont="1" applyFill="1" applyBorder="1" applyAlignment="1">
      <alignment horizontal="center" vertical="center" wrapText="1"/>
    </xf>
    <xf numFmtId="0" fontId="0" fillId="17" borderId="9" xfId="0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40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27" xfId="0" applyFont="1" applyFill="1" applyBorder="1" applyAlignment="1">
      <alignment horizontal="left"/>
    </xf>
    <xf numFmtId="0" fontId="4" fillId="5" borderId="28" xfId="0" applyFont="1" applyFill="1" applyBorder="1" applyAlignment="1">
      <alignment horizontal="left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5" fillId="13" borderId="9" xfId="0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F273-4881-4A76-BCF2-42E4AB3A74D5}">
  <dimension ref="A1:J34"/>
  <sheetViews>
    <sheetView tabSelected="1" workbookViewId="0">
      <selection activeCell="C6" sqref="C6:D6"/>
    </sheetView>
  </sheetViews>
  <sheetFormatPr defaultRowHeight="15" x14ac:dyDescent="0.25"/>
  <cols>
    <col min="1" max="1" width="14.140625" style="172" bestFit="1" customWidth="1"/>
    <col min="2" max="2" width="2.7109375" style="172" customWidth="1"/>
    <col min="3" max="3" width="30.5703125" style="172" customWidth="1"/>
    <col min="4" max="4" width="62.85546875" style="172" customWidth="1"/>
    <col min="5" max="5" width="33.7109375" style="172" customWidth="1"/>
    <col min="9" max="9" width="70.5703125" customWidth="1"/>
    <col min="10" max="10" width="23" customWidth="1"/>
    <col min="11" max="11" width="23.42578125" customWidth="1"/>
  </cols>
  <sheetData>
    <row r="1" spans="1:4" ht="15.75" thickBot="1" x14ac:dyDescent="0.3">
      <c r="B1" s="182"/>
      <c r="C1" s="182"/>
    </row>
    <row r="2" spans="1:4" ht="15.75" thickBot="1" x14ac:dyDescent="0.3">
      <c r="A2" s="193" t="s">
        <v>69</v>
      </c>
      <c r="B2" s="204" t="s">
        <v>66</v>
      </c>
      <c r="C2" s="204"/>
      <c r="D2" s="180"/>
    </row>
    <row r="3" spans="1:4" ht="18" customHeight="1" x14ac:dyDescent="0.25">
      <c r="A3" s="195"/>
      <c r="B3" s="207" t="s">
        <v>82</v>
      </c>
      <c r="C3" s="207"/>
      <c r="D3" s="208"/>
    </row>
    <row r="4" spans="1:4" ht="33" customHeight="1" x14ac:dyDescent="0.25">
      <c r="A4" s="195"/>
      <c r="B4" s="186" t="s">
        <v>84</v>
      </c>
      <c r="C4" s="186"/>
      <c r="D4" s="187"/>
    </row>
    <row r="5" spans="1:4" ht="23.1" customHeight="1" x14ac:dyDescent="0.25">
      <c r="A5" s="195"/>
      <c r="B5" s="188" t="s">
        <v>91</v>
      </c>
      <c r="C5" s="188"/>
      <c r="D5" s="189"/>
    </row>
    <row r="6" spans="1:4" x14ac:dyDescent="0.25">
      <c r="A6" s="195"/>
      <c r="B6" s="178">
        <v>1</v>
      </c>
      <c r="C6" s="190" t="s">
        <v>80</v>
      </c>
      <c r="D6" s="189"/>
    </row>
    <row r="7" spans="1:4" x14ac:dyDescent="0.25">
      <c r="A7" s="195"/>
      <c r="B7" s="178">
        <v>2</v>
      </c>
      <c r="C7" s="190" t="s">
        <v>81</v>
      </c>
      <c r="D7" s="189"/>
    </row>
    <row r="8" spans="1:4" x14ac:dyDescent="0.25">
      <c r="A8" s="195"/>
      <c r="B8" s="178">
        <v>3</v>
      </c>
      <c r="C8" s="190" t="s">
        <v>78</v>
      </c>
      <c r="D8" s="189"/>
    </row>
    <row r="9" spans="1:4" x14ac:dyDescent="0.25">
      <c r="A9" s="195"/>
      <c r="B9" s="178">
        <v>4</v>
      </c>
      <c r="C9" s="190" t="s">
        <v>79</v>
      </c>
      <c r="D9" s="189"/>
    </row>
    <row r="10" spans="1:4" ht="14.45" customHeight="1" x14ac:dyDescent="0.25">
      <c r="A10" s="195"/>
      <c r="B10" s="178">
        <v>5</v>
      </c>
      <c r="C10" s="190" t="s">
        <v>85</v>
      </c>
      <c r="D10" s="189"/>
    </row>
    <row r="11" spans="1:4" ht="32.450000000000003" customHeight="1" x14ac:dyDescent="0.25">
      <c r="A11" s="195"/>
      <c r="B11" s="188" t="s">
        <v>90</v>
      </c>
      <c r="C11" s="188"/>
      <c r="D11" s="189"/>
    </row>
    <row r="12" spans="1:4" ht="30.95" customHeight="1" x14ac:dyDescent="0.25">
      <c r="A12" s="195"/>
      <c r="B12" s="178">
        <v>1</v>
      </c>
      <c r="C12" s="206" t="s">
        <v>92</v>
      </c>
      <c r="D12" s="187"/>
    </row>
    <row r="13" spans="1:4" x14ac:dyDescent="0.25">
      <c r="A13" s="195"/>
      <c r="B13" s="178">
        <v>2</v>
      </c>
      <c r="C13" s="190" t="s">
        <v>87</v>
      </c>
      <c r="D13" s="189"/>
    </row>
    <row r="14" spans="1:4" x14ac:dyDescent="0.25">
      <c r="A14" s="195"/>
      <c r="B14" s="178">
        <v>3</v>
      </c>
      <c r="C14" s="190" t="s">
        <v>86</v>
      </c>
      <c r="D14" s="189"/>
    </row>
    <row r="15" spans="1:4" x14ac:dyDescent="0.25">
      <c r="A15" s="195"/>
      <c r="B15" s="178">
        <v>4</v>
      </c>
      <c r="C15" s="190" t="s">
        <v>85</v>
      </c>
      <c r="D15" s="189"/>
    </row>
    <row r="16" spans="1:4" ht="15.75" thickBot="1" x14ac:dyDescent="0.3">
      <c r="A16" s="197"/>
      <c r="B16" s="178"/>
    </row>
    <row r="20" spans="1:10" x14ac:dyDescent="0.25">
      <c r="I20" s="181"/>
      <c r="J20" s="172"/>
    </row>
    <row r="21" spans="1:10" ht="15.75" thickBot="1" x14ac:dyDescent="0.3">
      <c r="I21" s="181"/>
      <c r="J21" s="172"/>
    </row>
    <row r="22" spans="1:10" ht="21.95" customHeight="1" x14ac:dyDescent="0.25">
      <c r="A22" s="192" t="s">
        <v>63</v>
      </c>
      <c r="B22" s="193"/>
      <c r="C22" s="184" t="s">
        <v>64</v>
      </c>
      <c r="D22" s="173"/>
      <c r="I22" s="181"/>
      <c r="J22" s="172"/>
    </row>
    <row r="23" spans="1:10" ht="21.6" customHeight="1" x14ac:dyDescent="0.25">
      <c r="A23" s="194"/>
      <c r="B23" s="195"/>
      <c r="C23" s="187" t="s">
        <v>83</v>
      </c>
      <c r="D23" s="174" t="s">
        <v>76</v>
      </c>
      <c r="I23" s="181"/>
      <c r="J23" s="172"/>
    </row>
    <row r="24" spans="1:10" ht="21" customHeight="1" x14ac:dyDescent="0.25">
      <c r="A24" s="194"/>
      <c r="B24" s="195"/>
      <c r="C24" s="189"/>
      <c r="D24" s="174" t="s">
        <v>65</v>
      </c>
      <c r="I24" s="181"/>
      <c r="J24" s="172"/>
    </row>
    <row r="25" spans="1:10" ht="21" customHeight="1" x14ac:dyDescent="0.25">
      <c r="A25" s="194"/>
      <c r="B25" s="195"/>
      <c r="C25" s="189"/>
      <c r="D25" s="174" t="s">
        <v>77</v>
      </c>
    </row>
    <row r="26" spans="1:10" ht="17.45" customHeight="1" thickBot="1" x14ac:dyDescent="0.3">
      <c r="A26" s="196"/>
      <c r="B26" s="197"/>
      <c r="C26" s="191"/>
      <c r="D26" s="175" t="s">
        <v>62</v>
      </c>
    </row>
    <row r="27" spans="1:10" ht="15.75" thickBot="1" x14ac:dyDescent="0.3"/>
    <row r="28" spans="1:10" ht="31.5" customHeight="1" x14ac:dyDescent="0.25">
      <c r="A28" s="198" t="s">
        <v>72</v>
      </c>
      <c r="B28" s="199"/>
      <c r="C28" s="179" t="s">
        <v>70</v>
      </c>
      <c r="D28" s="173"/>
    </row>
    <row r="29" spans="1:10" ht="30" x14ac:dyDescent="0.25">
      <c r="A29" s="200"/>
      <c r="B29" s="201"/>
      <c r="C29" s="183" t="s">
        <v>71</v>
      </c>
      <c r="D29" s="176"/>
    </row>
    <row r="30" spans="1:10" x14ac:dyDescent="0.25">
      <c r="A30" s="200"/>
      <c r="B30" s="201"/>
      <c r="C30" s="178" t="s">
        <v>73</v>
      </c>
      <c r="D30" s="176"/>
    </row>
    <row r="31" spans="1:10" x14ac:dyDescent="0.25">
      <c r="A31" s="200"/>
      <c r="B31" s="201"/>
      <c r="C31" s="178" t="s">
        <v>67</v>
      </c>
      <c r="D31" s="205" t="s">
        <v>74</v>
      </c>
    </row>
    <row r="32" spans="1:10" x14ac:dyDescent="0.25">
      <c r="A32" s="200"/>
      <c r="B32" s="201"/>
      <c r="C32" s="178" t="s">
        <v>59</v>
      </c>
      <c r="D32" s="205"/>
    </row>
    <row r="33" spans="1:4" x14ac:dyDescent="0.25">
      <c r="A33" s="200"/>
      <c r="B33" s="201"/>
      <c r="C33" s="178" t="s">
        <v>61</v>
      </c>
      <c r="D33" s="205"/>
    </row>
    <row r="34" spans="1:4" ht="18" customHeight="1" thickBot="1" x14ac:dyDescent="0.3">
      <c r="A34" s="202"/>
      <c r="B34" s="203"/>
      <c r="C34" s="185" t="s">
        <v>5</v>
      </c>
      <c r="D34" s="177" t="s">
        <v>75</v>
      </c>
    </row>
  </sheetData>
  <mergeCells count="19">
    <mergeCell ref="A28:B34"/>
    <mergeCell ref="B2:C2"/>
    <mergeCell ref="A2:A16"/>
    <mergeCell ref="C14:D14"/>
    <mergeCell ref="C15:D15"/>
    <mergeCell ref="D31:D33"/>
    <mergeCell ref="C13:D13"/>
    <mergeCell ref="C8:D8"/>
    <mergeCell ref="C9:D9"/>
    <mergeCell ref="C10:D10"/>
    <mergeCell ref="B11:D11"/>
    <mergeCell ref="C12:D12"/>
    <mergeCell ref="B3:D3"/>
    <mergeCell ref="B4:D4"/>
    <mergeCell ref="B5:D5"/>
    <mergeCell ref="C6:D6"/>
    <mergeCell ref="C7:D7"/>
    <mergeCell ref="C23:C26"/>
    <mergeCell ref="A22:B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465E-AD39-48D5-A6EB-87211EDD8F4E}">
  <sheetPr>
    <tabColor theme="5" tint="0.59999389629810485"/>
  </sheetPr>
  <dimension ref="A1:CS42"/>
  <sheetViews>
    <sheetView workbookViewId="0">
      <pane xSplit="1" ySplit="3" topLeftCell="BI12" activePane="bottomRight" state="frozen"/>
      <selection pane="topRight" activeCell="B1" sqref="B1"/>
      <selection pane="bottomLeft" activeCell="A4" sqref="A4"/>
      <selection pane="bottomRight" activeCell="BS42" sqref="BS42"/>
    </sheetView>
  </sheetViews>
  <sheetFormatPr defaultColWidth="9.140625" defaultRowHeight="12.75" x14ac:dyDescent="0.2"/>
  <cols>
    <col min="1" max="1" width="39" style="1" customWidth="1"/>
    <col min="2" max="97" width="5.85546875" style="18" customWidth="1"/>
    <col min="98" max="16384" width="9.140625" style="1"/>
  </cols>
  <sheetData>
    <row r="1" spans="1:97" ht="24" customHeight="1" thickBot="1" x14ac:dyDescent="0.4">
      <c r="A1" s="213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4"/>
      <c r="AW1" s="214"/>
      <c r="AX1" s="214"/>
      <c r="AY1" s="214"/>
      <c r="AZ1" s="214"/>
      <c r="BA1" s="214"/>
      <c r="BB1" s="214"/>
      <c r="BC1" s="214"/>
      <c r="BD1" s="214"/>
      <c r="BE1" s="214"/>
      <c r="BF1" s="214"/>
      <c r="BG1" s="214"/>
      <c r="BH1" s="214"/>
      <c r="BI1" s="214"/>
      <c r="BJ1" s="214"/>
      <c r="BK1" s="214"/>
      <c r="BL1" s="214"/>
      <c r="BM1" s="214"/>
      <c r="BN1" s="214"/>
      <c r="BO1" s="214"/>
      <c r="BP1" s="214"/>
      <c r="BQ1" s="214"/>
      <c r="BR1" s="214"/>
      <c r="BS1" s="214"/>
      <c r="BT1" s="214"/>
      <c r="BU1" s="214"/>
      <c r="BV1" s="214"/>
      <c r="BW1" s="214"/>
      <c r="BX1" s="214"/>
      <c r="BY1" s="214"/>
      <c r="BZ1" s="214"/>
      <c r="CA1" s="214"/>
      <c r="CB1" s="214"/>
      <c r="CC1" s="214"/>
      <c r="CD1" s="214"/>
      <c r="CE1" s="214"/>
      <c r="CF1" s="214"/>
      <c r="CG1" s="214"/>
      <c r="CH1" s="214"/>
      <c r="CI1" s="214"/>
      <c r="CJ1" s="214"/>
      <c r="CK1" s="214"/>
      <c r="CL1" s="214"/>
      <c r="CM1" s="214"/>
      <c r="CN1" s="214"/>
      <c r="CO1" s="214"/>
      <c r="CP1" s="214"/>
      <c r="CQ1" s="214"/>
      <c r="CR1" s="214"/>
      <c r="CS1" s="214"/>
    </row>
    <row r="2" spans="1:97" s="8" customFormat="1" ht="46.5" customHeight="1" thickBot="1" x14ac:dyDescent="0.25">
      <c r="A2" s="7" t="s">
        <v>1</v>
      </c>
      <c r="B2" s="209" t="s">
        <v>2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1"/>
      <c r="Z2" s="215" t="s">
        <v>3</v>
      </c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6"/>
      <c r="AM2" s="216"/>
      <c r="AN2" s="216"/>
      <c r="AO2" s="216"/>
      <c r="AP2" s="216"/>
      <c r="AQ2" s="216"/>
      <c r="AR2" s="216"/>
      <c r="AS2" s="216"/>
      <c r="AT2" s="216"/>
      <c r="AU2" s="216"/>
      <c r="AV2" s="216"/>
      <c r="AW2" s="217"/>
      <c r="AX2" s="221" t="s">
        <v>4</v>
      </c>
      <c r="AY2" s="222"/>
      <c r="AZ2" s="222"/>
      <c r="BA2" s="222"/>
      <c r="BB2" s="222"/>
      <c r="BC2" s="222"/>
      <c r="BD2" s="222"/>
      <c r="BE2" s="222"/>
      <c r="BF2" s="222"/>
      <c r="BG2" s="222"/>
      <c r="BH2" s="222"/>
      <c r="BI2" s="222"/>
      <c r="BJ2" s="222"/>
      <c r="BK2" s="222"/>
      <c r="BL2" s="222"/>
      <c r="BM2" s="222"/>
      <c r="BN2" s="222"/>
      <c r="BO2" s="222"/>
      <c r="BP2" s="222"/>
      <c r="BQ2" s="222"/>
      <c r="BR2" s="222"/>
      <c r="BS2" s="222"/>
      <c r="BT2" s="222"/>
      <c r="BU2" s="223"/>
      <c r="BV2" s="218" t="s">
        <v>5</v>
      </c>
      <c r="BW2" s="219"/>
      <c r="BX2" s="219"/>
      <c r="BY2" s="219"/>
      <c r="BZ2" s="219"/>
      <c r="CA2" s="219"/>
      <c r="CB2" s="219"/>
      <c r="CC2" s="219"/>
      <c r="CD2" s="219"/>
      <c r="CE2" s="219"/>
      <c r="CF2" s="219"/>
      <c r="CG2" s="219"/>
      <c r="CH2" s="219"/>
      <c r="CI2" s="219"/>
      <c r="CJ2" s="219"/>
      <c r="CK2" s="219"/>
      <c r="CL2" s="219"/>
      <c r="CM2" s="219"/>
      <c r="CN2" s="219"/>
      <c r="CO2" s="219"/>
      <c r="CP2" s="219"/>
      <c r="CQ2" s="219"/>
      <c r="CR2" s="219"/>
      <c r="CS2" s="220"/>
    </row>
    <row r="3" spans="1:97" s="12" customFormat="1" ht="19.5" customHeight="1" thickBot="1" x14ac:dyDescent="0.25">
      <c r="A3" s="11" t="s">
        <v>89</v>
      </c>
      <c r="B3" s="79">
        <v>44927</v>
      </c>
      <c r="C3" s="80">
        <v>44958</v>
      </c>
      <c r="D3" s="80">
        <v>44986</v>
      </c>
      <c r="E3" s="80">
        <v>45017</v>
      </c>
      <c r="F3" s="80">
        <v>45047</v>
      </c>
      <c r="G3" s="80">
        <v>45078</v>
      </c>
      <c r="H3" s="81">
        <v>45108</v>
      </c>
      <c r="I3" s="80">
        <v>45139</v>
      </c>
      <c r="J3" s="80">
        <v>45170</v>
      </c>
      <c r="K3" s="80">
        <v>45200</v>
      </c>
      <c r="L3" s="80">
        <v>45231</v>
      </c>
      <c r="M3" s="82">
        <v>45261</v>
      </c>
      <c r="N3" s="41">
        <v>45292</v>
      </c>
      <c r="O3" s="41">
        <v>45323</v>
      </c>
      <c r="P3" s="41">
        <v>45352</v>
      </c>
      <c r="Q3" s="41">
        <v>45383</v>
      </c>
      <c r="R3" s="41">
        <v>45413</v>
      </c>
      <c r="S3" s="41">
        <v>45444</v>
      </c>
      <c r="T3" s="41">
        <v>45474</v>
      </c>
      <c r="U3" s="41">
        <v>45505</v>
      </c>
      <c r="V3" s="41">
        <v>45536</v>
      </c>
      <c r="W3" s="41">
        <v>45566</v>
      </c>
      <c r="X3" s="41">
        <v>45597</v>
      </c>
      <c r="Y3" s="87">
        <v>45627</v>
      </c>
      <c r="Z3" s="84">
        <v>44927</v>
      </c>
      <c r="AA3" s="83">
        <v>44958</v>
      </c>
      <c r="AB3" s="83">
        <v>44986</v>
      </c>
      <c r="AC3" s="83">
        <v>45017</v>
      </c>
      <c r="AD3" s="83">
        <v>45047</v>
      </c>
      <c r="AE3" s="83">
        <v>45078</v>
      </c>
      <c r="AF3" s="127">
        <v>45108</v>
      </c>
      <c r="AG3" s="83">
        <v>45139</v>
      </c>
      <c r="AH3" s="83">
        <v>45170</v>
      </c>
      <c r="AI3" s="83">
        <v>45200</v>
      </c>
      <c r="AJ3" s="83">
        <v>45231</v>
      </c>
      <c r="AK3" s="85">
        <v>45261</v>
      </c>
      <c r="AL3" s="55">
        <v>45292</v>
      </c>
      <c r="AM3" s="55">
        <v>45323</v>
      </c>
      <c r="AN3" s="55">
        <v>45352</v>
      </c>
      <c r="AO3" s="55">
        <v>45383</v>
      </c>
      <c r="AP3" s="55">
        <v>45413</v>
      </c>
      <c r="AQ3" s="55">
        <v>45444</v>
      </c>
      <c r="AR3" s="55">
        <v>45474</v>
      </c>
      <c r="AS3" s="55">
        <v>45505</v>
      </c>
      <c r="AT3" s="55">
        <v>45536</v>
      </c>
      <c r="AU3" s="55">
        <v>45566</v>
      </c>
      <c r="AV3" s="55">
        <v>45597</v>
      </c>
      <c r="AW3" s="128">
        <v>45627</v>
      </c>
      <c r="AX3" s="112">
        <v>44927</v>
      </c>
      <c r="AY3" s="113">
        <v>44958</v>
      </c>
      <c r="AZ3" s="113">
        <v>44986</v>
      </c>
      <c r="BA3" s="113">
        <v>45017</v>
      </c>
      <c r="BB3" s="113">
        <v>45047</v>
      </c>
      <c r="BC3" s="113">
        <v>45078</v>
      </c>
      <c r="BD3" s="114">
        <v>45108</v>
      </c>
      <c r="BE3" s="113">
        <v>45139</v>
      </c>
      <c r="BF3" s="113">
        <v>45170</v>
      </c>
      <c r="BG3" s="113">
        <v>45200</v>
      </c>
      <c r="BH3" s="113">
        <v>45231</v>
      </c>
      <c r="BI3" s="115">
        <v>45261</v>
      </c>
      <c r="BJ3" s="116">
        <v>45292</v>
      </c>
      <c r="BK3" s="116">
        <v>45323</v>
      </c>
      <c r="BL3" s="116">
        <v>45352</v>
      </c>
      <c r="BM3" s="116">
        <v>45383</v>
      </c>
      <c r="BN3" s="116">
        <v>45413</v>
      </c>
      <c r="BO3" s="116">
        <v>45444</v>
      </c>
      <c r="BP3" s="116">
        <v>45474</v>
      </c>
      <c r="BQ3" s="116">
        <v>45505</v>
      </c>
      <c r="BR3" s="116">
        <v>45536</v>
      </c>
      <c r="BS3" s="116">
        <v>45566</v>
      </c>
      <c r="BT3" s="116">
        <v>45597</v>
      </c>
      <c r="BU3" s="117">
        <v>45627</v>
      </c>
      <c r="BV3" s="134">
        <v>44927</v>
      </c>
      <c r="BW3" s="135">
        <v>44958</v>
      </c>
      <c r="BX3" s="135">
        <v>44986</v>
      </c>
      <c r="BY3" s="135">
        <v>45017</v>
      </c>
      <c r="BZ3" s="135">
        <v>45047</v>
      </c>
      <c r="CA3" s="135">
        <v>45078</v>
      </c>
      <c r="CB3" s="135">
        <v>45108</v>
      </c>
      <c r="CC3" s="135">
        <v>45139</v>
      </c>
      <c r="CD3" s="135">
        <v>45170</v>
      </c>
      <c r="CE3" s="135">
        <v>45200</v>
      </c>
      <c r="CF3" s="135">
        <v>45231</v>
      </c>
      <c r="CG3" s="136">
        <v>45261</v>
      </c>
      <c r="CH3" s="137">
        <v>45292</v>
      </c>
      <c r="CI3" s="62">
        <v>45323</v>
      </c>
      <c r="CJ3" s="62">
        <v>45352</v>
      </c>
      <c r="CK3" s="62">
        <v>45383</v>
      </c>
      <c r="CL3" s="62">
        <v>45413</v>
      </c>
      <c r="CM3" s="62">
        <v>45444</v>
      </c>
      <c r="CN3" s="62">
        <v>45474</v>
      </c>
      <c r="CO3" s="62">
        <v>45505</v>
      </c>
      <c r="CP3" s="62">
        <v>45536</v>
      </c>
      <c r="CQ3" s="62">
        <v>45566</v>
      </c>
      <c r="CR3" s="62">
        <v>45597</v>
      </c>
      <c r="CS3" s="138">
        <v>45627</v>
      </c>
    </row>
    <row r="4" spans="1:97" ht="15" customHeight="1" x14ac:dyDescent="0.2">
      <c r="A4" s="3" t="s">
        <v>7</v>
      </c>
      <c r="B4" s="32">
        <v>0</v>
      </c>
      <c r="C4" s="24">
        <v>0</v>
      </c>
      <c r="D4" s="24">
        <v>7</v>
      </c>
      <c r="E4" s="24">
        <v>0</v>
      </c>
      <c r="F4" s="24">
        <v>0</v>
      </c>
      <c r="G4" s="24">
        <v>0</v>
      </c>
      <c r="H4" s="28">
        <v>0</v>
      </c>
      <c r="I4" s="43">
        <v>0</v>
      </c>
      <c r="J4" s="24">
        <v>0</v>
      </c>
      <c r="K4" s="24">
        <v>0</v>
      </c>
      <c r="L4" s="24">
        <v>0</v>
      </c>
      <c r="M4" s="33">
        <v>0</v>
      </c>
      <c r="N4" s="63">
        <v>0</v>
      </c>
      <c r="O4" s="64">
        <v>0</v>
      </c>
      <c r="P4" s="64">
        <v>9</v>
      </c>
      <c r="Q4" s="64">
        <v>0</v>
      </c>
      <c r="R4" s="64">
        <v>0</v>
      </c>
      <c r="S4" s="64">
        <v>0</v>
      </c>
      <c r="T4" s="65">
        <v>0</v>
      </c>
      <c r="U4" s="66">
        <v>0</v>
      </c>
      <c r="V4" s="64">
        <v>0</v>
      </c>
      <c r="W4" s="64">
        <v>0</v>
      </c>
      <c r="X4" s="64">
        <v>0</v>
      </c>
      <c r="Y4" s="67">
        <v>0</v>
      </c>
      <c r="Z4" s="46">
        <v>0</v>
      </c>
      <c r="AA4" s="45">
        <v>0</v>
      </c>
      <c r="AB4" s="45">
        <v>0</v>
      </c>
      <c r="AC4" s="45">
        <v>0</v>
      </c>
      <c r="AD4" s="45">
        <v>0</v>
      </c>
      <c r="AE4" s="45">
        <v>0</v>
      </c>
      <c r="AF4" s="129">
        <v>0</v>
      </c>
      <c r="AG4" s="130">
        <v>0</v>
      </c>
      <c r="AH4" s="45">
        <v>0</v>
      </c>
      <c r="AI4" s="45">
        <v>0</v>
      </c>
      <c r="AJ4" s="45">
        <v>0</v>
      </c>
      <c r="AK4" s="47">
        <v>0</v>
      </c>
      <c r="AL4" s="63">
        <v>0</v>
      </c>
      <c r="AM4" s="64">
        <v>0</v>
      </c>
      <c r="AN4" s="64">
        <v>0</v>
      </c>
      <c r="AO4" s="64">
        <v>1</v>
      </c>
      <c r="AP4" s="64">
        <v>0</v>
      </c>
      <c r="AQ4" s="64">
        <v>0</v>
      </c>
      <c r="AR4" s="65">
        <v>0</v>
      </c>
      <c r="AS4" s="66">
        <v>0</v>
      </c>
      <c r="AT4" s="64">
        <v>0</v>
      </c>
      <c r="AU4" s="64">
        <v>0</v>
      </c>
      <c r="AV4" s="64">
        <v>0</v>
      </c>
      <c r="AW4" s="67">
        <v>0</v>
      </c>
      <c r="AX4" s="118">
        <v>0</v>
      </c>
      <c r="AY4" s="119">
        <v>0</v>
      </c>
      <c r="AZ4" s="119">
        <v>0</v>
      </c>
      <c r="BA4" s="119">
        <v>0</v>
      </c>
      <c r="BB4" s="119">
        <v>0</v>
      </c>
      <c r="BC4" s="119">
        <v>0</v>
      </c>
      <c r="BD4" s="88">
        <v>0</v>
      </c>
      <c r="BE4" s="120">
        <v>0</v>
      </c>
      <c r="BF4" s="119">
        <v>0</v>
      </c>
      <c r="BG4" s="119">
        <v>0</v>
      </c>
      <c r="BH4" s="119">
        <v>0</v>
      </c>
      <c r="BI4" s="91">
        <v>0</v>
      </c>
      <c r="BJ4" s="157">
        <v>0</v>
      </c>
      <c r="BK4" s="152">
        <v>0</v>
      </c>
      <c r="BL4" s="152">
        <v>0</v>
      </c>
      <c r="BM4" s="152">
        <v>0</v>
      </c>
      <c r="BN4" s="152">
        <v>0</v>
      </c>
      <c r="BO4" s="152">
        <v>0</v>
      </c>
      <c r="BP4" s="153">
        <v>0</v>
      </c>
      <c r="BQ4" s="159">
        <v>0</v>
      </c>
      <c r="BR4" s="152">
        <v>0</v>
      </c>
      <c r="BS4" s="152">
        <v>0</v>
      </c>
      <c r="BT4" s="152">
        <v>0</v>
      </c>
      <c r="BU4" s="166">
        <v>0</v>
      </c>
      <c r="BV4" s="139">
        <v>0</v>
      </c>
      <c r="BW4" s="57">
        <v>0</v>
      </c>
      <c r="BX4" s="57">
        <v>0</v>
      </c>
      <c r="BY4" s="57">
        <v>0</v>
      </c>
      <c r="BZ4" s="57">
        <v>0</v>
      </c>
      <c r="CA4" s="57">
        <v>0</v>
      </c>
      <c r="CB4" s="56">
        <v>0</v>
      </c>
      <c r="CC4" s="57">
        <v>0</v>
      </c>
      <c r="CD4" s="57">
        <v>0</v>
      </c>
      <c r="CE4" s="57">
        <v>0</v>
      </c>
      <c r="CF4" s="57">
        <v>0</v>
      </c>
      <c r="CG4" s="140">
        <v>0</v>
      </c>
      <c r="CH4" s="167">
        <v>0</v>
      </c>
      <c r="CI4" s="152">
        <v>0</v>
      </c>
      <c r="CJ4" s="152">
        <v>0</v>
      </c>
      <c r="CK4" s="152">
        <v>0</v>
      </c>
      <c r="CL4" s="152">
        <v>0</v>
      </c>
      <c r="CM4" s="152">
        <v>0</v>
      </c>
      <c r="CN4" s="168">
        <v>0</v>
      </c>
      <c r="CO4" s="152">
        <v>0</v>
      </c>
      <c r="CP4" s="152">
        <v>0</v>
      </c>
      <c r="CQ4" s="152">
        <v>2</v>
      </c>
      <c r="CR4" s="152">
        <v>0</v>
      </c>
      <c r="CS4" s="160">
        <v>0</v>
      </c>
    </row>
    <row r="5" spans="1:97" ht="15" customHeight="1" x14ac:dyDescent="0.2">
      <c r="A5" s="3" t="s">
        <v>8</v>
      </c>
      <c r="B5" s="1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9">
        <v>0</v>
      </c>
      <c r="I5" s="25">
        <v>0</v>
      </c>
      <c r="J5" s="25">
        <v>0</v>
      </c>
      <c r="K5" s="25">
        <v>5</v>
      </c>
      <c r="L5" s="25">
        <v>0</v>
      </c>
      <c r="M5" s="34">
        <v>0</v>
      </c>
      <c r="N5" s="68">
        <v>0</v>
      </c>
      <c r="O5" s="69">
        <v>0</v>
      </c>
      <c r="P5" s="69">
        <v>0</v>
      </c>
      <c r="Q5" s="69">
        <v>0</v>
      </c>
      <c r="R5" s="69">
        <v>0</v>
      </c>
      <c r="S5" s="69">
        <v>0</v>
      </c>
      <c r="T5" s="70">
        <v>0</v>
      </c>
      <c r="U5" s="69">
        <v>0</v>
      </c>
      <c r="V5" s="69">
        <v>0</v>
      </c>
      <c r="W5" s="69">
        <v>10</v>
      </c>
      <c r="X5" s="69">
        <v>0</v>
      </c>
      <c r="Y5" s="71">
        <v>0</v>
      </c>
      <c r="Z5" s="49">
        <v>0</v>
      </c>
      <c r="AA5" s="48">
        <v>0</v>
      </c>
      <c r="AB5" s="48">
        <v>0</v>
      </c>
      <c r="AC5" s="48">
        <v>0</v>
      </c>
      <c r="AD5" s="48">
        <v>0</v>
      </c>
      <c r="AE5" s="48">
        <v>0</v>
      </c>
      <c r="AF5" s="131">
        <v>0</v>
      </c>
      <c r="AG5" s="48">
        <v>0</v>
      </c>
      <c r="AH5" s="48">
        <v>0</v>
      </c>
      <c r="AI5" s="48">
        <v>4</v>
      </c>
      <c r="AJ5" s="48">
        <v>1</v>
      </c>
      <c r="AK5" s="50">
        <v>0</v>
      </c>
      <c r="AL5" s="68">
        <v>0</v>
      </c>
      <c r="AM5" s="69">
        <v>0</v>
      </c>
      <c r="AN5" s="69">
        <v>0</v>
      </c>
      <c r="AO5" s="69">
        <v>0</v>
      </c>
      <c r="AP5" s="69">
        <v>0</v>
      </c>
      <c r="AQ5" s="69">
        <v>0</v>
      </c>
      <c r="AR5" s="70">
        <v>0</v>
      </c>
      <c r="AS5" s="69">
        <v>0</v>
      </c>
      <c r="AT5" s="69">
        <v>0</v>
      </c>
      <c r="AU5" s="69">
        <v>5</v>
      </c>
      <c r="AV5" s="69">
        <v>0</v>
      </c>
      <c r="AW5" s="71">
        <v>0</v>
      </c>
      <c r="AX5" s="121">
        <v>0</v>
      </c>
      <c r="AY5" s="122">
        <v>0</v>
      </c>
      <c r="AZ5" s="122">
        <v>0</v>
      </c>
      <c r="BA5" s="122">
        <v>0</v>
      </c>
      <c r="BB5" s="122">
        <v>0</v>
      </c>
      <c r="BC5" s="122">
        <v>0</v>
      </c>
      <c r="BD5" s="89">
        <v>0</v>
      </c>
      <c r="BE5" s="122">
        <v>0</v>
      </c>
      <c r="BF5" s="122">
        <v>0</v>
      </c>
      <c r="BG5" s="122">
        <v>0</v>
      </c>
      <c r="BH5" s="122">
        <v>0</v>
      </c>
      <c r="BI5" s="92">
        <v>0</v>
      </c>
      <c r="BJ5" s="149">
        <v>2</v>
      </c>
      <c r="BK5" s="147">
        <v>0</v>
      </c>
      <c r="BL5" s="147">
        <v>0</v>
      </c>
      <c r="BM5" s="147">
        <v>0</v>
      </c>
      <c r="BN5" s="147">
        <v>0</v>
      </c>
      <c r="BO5" s="147">
        <v>0</v>
      </c>
      <c r="BP5" s="146">
        <v>0</v>
      </c>
      <c r="BQ5" s="147">
        <v>0</v>
      </c>
      <c r="BR5" s="147">
        <v>0</v>
      </c>
      <c r="BS5" s="147">
        <v>0</v>
      </c>
      <c r="BT5" s="147">
        <v>0</v>
      </c>
      <c r="BU5" s="150">
        <v>0</v>
      </c>
      <c r="BV5" s="141">
        <v>0</v>
      </c>
      <c r="BW5" s="59">
        <v>0</v>
      </c>
      <c r="BX5" s="59">
        <v>0</v>
      </c>
      <c r="BY5" s="59">
        <v>0</v>
      </c>
      <c r="BZ5" s="59">
        <v>0</v>
      </c>
      <c r="CA5" s="59">
        <v>0</v>
      </c>
      <c r="CB5" s="58">
        <v>2</v>
      </c>
      <c r="CC5" s="59">
        <v>0</v>
      </c>
      <c r="CD5" s="59">
        <v>0</v>
      </c>
      <c r="CE5" s="59">
        <v>0</v>
      </c>
      <c r="CF5" s="59">
        <v>0</v>
      </c>
      <c r="CG5" s="142">
        <v>0</v>
      </c>
      <c r="CH5" s="169">
        <v>0</v>
      </c>
      <c r="CI5" s="147">
        <v>0</v>
      </c>
      <c r="CJ5" s="147">
        <v>0</v>
      </c>
      <c r="CK5" s="147">
        <v>0</v>
      </c>
      <c r="CL5" s="147">
        <v>0</v>
      </c>
      <c r="CM5" s="147">
        <v>0</v>
      </c>
      <c r="CN5" s="151">
        <v>4</v>
      </c>
      <c r="CO5" s="147">
        <v>0</v>
      </c>
      <c r="CP5" s="147">
        <v>0</v>
      </c>
      <c r="CQ5" s="147">
        <v>0</v>
      </c>
      <c r="CR5" s="147">
        <v>0</v>
      </c>
      <c r="CS5" s="148">
        <v>0</v>
      </c>
    </row>
    <row r="6" spans="1:97" ht="15" customHeight="1" x14ac:dyDescent="0.2">
      <c r="A6" s="4" t="s">
        <v>9</v>
      </c>
      <c r="B6" s="1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9">
        <v>5</v>
      </c>
      <c r="I6" s="25">
        <v>0</v>
      </c>
      <c r="J6" s="25">
        <v>0</v>
      </c>
      <c r="K6" s="25">
        <v>0</v>
      </c>
      <c r="L6" s="25">
        <v>0</v>
      </c>
      <c r="M6" s="34">
        <v>0</v>
      </c>
      <c r="N6" s="68">
        <v>0</v>
      </c>
      <c r="O6" s="69">
        <v>0</v>
      </c>
      <c r="P6" s="69">
        <v>0</v>
      </c>
      <c r="Q6" s="69">
        <v>0</v>
      </c>
      <c r="R6" s="69">
        <v>0</v>
      </c>
      <c r="S6" s="69">
        <v>0</v>
      </c>
      <c r="T6" s="70">
        <v>10</v>
      </c>
      <c r="U6" s="69">
        <v>0</v>
      </c>
      <c r="V6" s="69">
        <v>0</v>
      </c>
      <c r="W6" s="69">
        <v>0</v>
      </c>
      <c r="X6" s="69">
        <v>0</v>
      </c>
      <c r="Y6" s="71">
        <v>0</v>
      </c>
      <c r="Z6" s="49">
        <v>0</v>
      </c>
      <c r="AA6" s="48">
        <v>0</v>
      </c>
      <c r="AB6" s="48">
        <v>0</v>
      </c>
      <c r="AC6" s="48">
        <v>3</v>
      </c>
      <c r="AD6" s="48">
        <v>0</v>
      </c>
      <c r="AE6" s="48">
        <v>0</v>
      </c>
      <c r="AF6" s="131">
        <v>0</v>
      </c>
      <c r="AG6" s="48">
        <v>0</v>
      </c>
      <c r="AH6" s="48">
        <v>0</v>
      </c>
      <c r="AI6" s="48">
        <v>0</v>
      </c>
      <c r="AJ6" s="48">
        <v>0</v>
      </c>
      <c r="AK6" s="50">
        <v>2</v>
      </c>
      <c r="AL6" s="68">
        <v>0</v>
      </c>
      <c r="AM6" s="69">
        <v>0</v>
      </c>
      <c r="AN6" s="69">
        <v>0</v>
      </c>
      <c r="AO6" s="69">
        <v>3</v>
      </c>
      <c r="AP6" s="69">
        <v>1</v>
      </c>
      <c r="AQ6" s="69">
        <v>0</v>
      </c>
      <c r="AR6" s="70">
        <v>0</v>
      </c>
      <c r="AS6" s="69">
        <v>0</v>
      </c>
      <c r="AT6" s="69">
        <v>0</v>
      </c>
      <c r="AU6" s="69">
        <v>0</v>
      </c>
      <c r="AV6" s="69">
        <v>0</v>
      </c>
      <c r="AW6" s="71">
        <v>0</v>
      </c>
      <c r="AX6" s="121">
        <v>0</v>
      </c>
      <c r="AY6" s="122">
        <v>0</v>
      </c>
      <c r="AZ6" s="122">
        <v>0</v>
      </c>
      <c r="BA6" s="122">
        <v>0</v>
      </c>
      <c r="BB6" s="122">
        <v>0</v>
      </c>
      <c r="BC6" s="122">
        <v>0</v>
      </c>
      <c r="BD6" s="89">
        <v>0</v>
      </c>
      <c r="BE6" s="122">
        <v>0</v>
      </c>
      <c r="BF6" s="122">
        <v>0</v>
      </c>
      <c r="BG6" s="122">
        <v>0</v>
      </c>
      <c r="BH6" s="122">
        <v>0</v>
      </c>
      <c r="BI6" s="92">
        <v>0</v>
      </c>
      <c r="BJ6" s="149">
        <v>0</v>
      </c>
      <c r="BK6" s="147">
        <v>0</v>
      </c>
      <c r="BL6" s="147">
        <v>0</v>
      </c>
      <c r="BM6" s="147">
        <v>0</v>
      </c>
      <c r="BN6" s="147">
        <v>6</v>
      </c>
      <c r="BO6" s="147">
        <v>0</v>
      </c>
      <c r="BP6" s="146">
        <v>0</v>
      </c>
      <c r="BQ6" s="147">
        <v>0</v>
      </c>
      <c r="BR6" s="147">
        <v>0</v>
      </c>
      <c r="BS6" s="147">
        <v>0</v>
      </c>
      <c r="BT6" s="147">
        <v>0</v>
      </c>
      <c r="BU6" s="150">
        <v>0</v>
      </c>
      <c r="BV6" s="141">
        <v>0</v>
      </c>
      <c r="BW6" s="59">
        <v>0</v>
      </c>
      <c r="BX6" s="59">
        <v>0</v>
      </c>
      <c r="BY6" s="59">
        <v>0</v>
      </c>
      <c r="BZ6" s="59">
        <v>0</v>
      </c>
      <c r="CA6" s="59">
        <v>0</v>
      </c>
      <c r="CB6" s="58">
        <v>0</v>
      </c>
      <c r="CC6" s="59">
        <v>0</v>
      </c>
      <c r="CD6" s="59">
        <v>0</v>
      </c>
      <c r="CE6" s="59">
        <v>0</v>
      </c>
      <c r="CF6" s="59">
        <v>0</v>
      </c>
      <c r="CG6" s="142">
        <v>0</v>
      </c>
      <c r="CH6" s="169">
        <v>0</v>
      </c>
      <c r="CI6" s="147">
        <v>0</v>
      </c>
      <c r="CJ6" s="147">
        <v>0</v>
      </c>
      <c r="CK6" s="147">
        <v>0</v>
      </c>
      <c r="CL6" s="147">
        <v>0</v>
      </c>
      <c r="CM6" s="147">
        <v>0</v>
      </c>
      <c r="CN6" s="151">
        <v>0</v>
      </c>
      <c r="CO6" s="147">
        <v>0</v>
      </c>
      <c r="CP6" s="147">
        <v>0</v>
      </c>
      <c r="CQ6" s="147">
        <v>0</v>
      </c>
      <c r="CR6" s="147">
        <v>0</v>
      </c>
      <c r="CS6" s="148">
        <v>0</v>
      </c>
    </row>
    <row r="7" spans="1:97" ht="15" customHeight="1" x14ac:dyDescent="0.2">
      <c r="A7" s="4" t="s">
        <v>10</v>
      </c>
      <c r="B7" s="1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9">
        <v>0</v>
      </c>
      <c r="I7" s="25">
        <v>0</v>
      </c>
      <c r="J7" s="25">
        <v>0</v>
      </c>
      <c r="K7" s="25">
        <v>3</v>
      </c>
      <c r="L7" s="25">
        <v>0</v>
      </c>
      <c r="M7" s="34">
        <v>0</v>
      </c>
      <c r="N7" s="68">
        <v>0</v>
      </c>
      <c r="O7" s="69">
        <v>0</v>
      </c>
      <c r="P7" s="69">
        <v>0</v>
      </c>
      <c r="Q7" s="69">
        <v>0</v>
      </c>
      <c r="R7" s="69">
        <v>0</v>
      </c>
      <c r="S7" s="69">
        <v>0</v>
      </c>
      <c r="T7" s="70">
        <v>0</v>
      </c>
      <c r="U7" s="69">
        <v>0</v>
      </c>
      <c r="V7" s="69">
        <v>0</v>
      </c>
      <c r="W7" s="69">
        <v>1</v>
      </c>
      <c r="X7" s="69">
        <v>0</v>
      </c>
      <c r="Y7" s="71">
        <v>0</v>
      </c>
      <c r="Z7" s="49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131">
        <v>0</v>
      </c>
      <c r="AG7" s="48">
        <v>0</v>
      </c>
      <c r="AH7" s="48">
        <v>0</v>
      </c>
      <c r="AI7" s="48">
        <v>0</v>
      </c>
      <c r="AJ7" s="48">
        <v>0</v>
      </c>
      <c r="AK7" s="50">
        <v>0</v>
      </c>
      <c r="AL7" s="68">
        <v>0</v>
      </c>
      <c r="AM7" s="69">
        <v>0</v>
      </c>
      <c r="AN7" s="69">
        <v>0</v>
      </c>
      <c r="AO7" s="69">
        <v>0</v>
      </c>
      <c r="AP7" s="69">
        <v>0</v>
      </c>
      <c r="AQ7" s="69">
        <v>0</v>
      </c>
      <c r="AR7" s="70">
        <v>2</v>
      </c>
      <c r="AS7" s="69">
        <v>0</v>
      </c>
      <c r="AT7" s="69">
        <v>0</v>
      </c>
      <c r="AU7" s="69">
        <v>0</v>
      </c>
      <c r="AV7" s="69">
        <v>0</v>
      </c>
      <c r="AW7" s="71">
        <v>0</v>
      </c>
      <c r="AX7" s="121">
        <v>0</v>
      </c>
      <c r="AY7" s="122">
        <v>0</v>
      </c>
      <c r="AZ7" s="122">
        <v>0</v>
      </c>
      <c r="BA7" s="122">
        <v>0</v>
      </c>
      <c r="BB7" s="122">
        <v>0</v>
      </c>
      <c r="BC7" s="122">
        <v>0</v>
      </c>
      <c r="BD7" s="89">
        <v>0</v>
      </c>
      <c r="BE7" s="122">
        <v>0</v>
      </c>
      <c r="BF7" s="122">
        <v>0</v>
      </c>
      <c r="BG7" s="122">
        <v>0</v>
      </c>
      <c r="BH7" s="122">
        <v>0</v>
      </c>
      <c r="BI7" s="92">
        <v>0</v>
      </c>
      <c r="BJ7" s="149">
        <v>0</v>
      </c>
      <c r="BK7" s="147">
        <v>0</v>
      </c>
      <c r="BL7" s="147">
        <v>0</v>
      </c>
      <c r="BM7" s="147">
        <v>0</v>
      </c>
      <c r="BN7" s="147">
        <v>8</v>
      </c>
      <c r="BO7" s="147">
        <v>0</v>
      </c>
      <c r="BP7" s="146">
        <v>0</v>
      </c>
      <c r="BQ7" s="147">
        <v>0</v>
      </c>
      <c r="BR7" s="147">
        <v>0</v>
      </c>
      <c r="BS7" s="147">
        <v>0</v>
      </c>
      <c r="BT7" s="147">
        <v>0</v>
      </c>
      <c r="BU7" s="150">
        <v>0</v>
      </c>
      <c r="BV7" s="141">
        <v>0</v>
      </c>
      <c r="BW7" s="59">
        <v>0</v>
      </c>
      <c r="BX7" s="59">
        <v>0</v>
      </c>
      <c r="BY7" s="59">
        <v>0</v>
      </c>
      <c r="BZ7" s="59">
        <v>0</v>
      </c>
      <c r="CA7" s="59">
        <v>0</v>
      </c>
      <c r="CB7" s="58">
        <v>0</v>
      </c>
      <c r="CC7" s="59">
        <v>0</v>
      </c>
      <c r="CD7" s="59">
        <v>0</v>
      </c>
      <c r="CE7" s="59">
        <v>0</v>
      </c>
      <c r="CF7" s="59">
        <v>0</v>
      </c>
      <c r="CG7" s="142">
        <v>0</v>
      </c>
      <c r="CH7" s="169">
        <v>0</v>
      </c>
      <c r="CI7" s="147">
        <v>0</v>
      </c>
      <c r="CJ7" s="147">
        <v>0</v>
      </c>
      <c r="CK7" s="147">
        <v>0</v>
      </c>
      <c r="CL7" s="147">
        <v>0</v>
      </c>
      <c r="CM7" s="147">
        <v>0</v>
      </c>
      <c r="CN7" s="151">
        <v>0</v>
      </c>
      <c r="CO7" s="147">
        <v>0</v>
      </c>
      <c r="CP7" s="147">
        <v>0</v>
      </c>
      <c r="CQ7" s="147">
        <v>0</v>
      </c>
      <c r="CR7" s="147">
        <v>0</v>
      </c>
      <c r="CS7" s="148">
        <v>0</v>
      </c>
    </row>
    <row r="8" spans="1:97" ht="15" customHeight="1" x14ac:dyDescent="0.2">
      <c r="A8" s="4" t="s">
        <v>11</v>
      </c>
      <c r="B8" s="1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9">
        <v>0</v>
      </c>
      <c r="I8" s="25">
        <v>0</v>
      </c>
      <c r="J8" s="25">
        <v>0</v>
      </c>
      <c r="K8" s="25">
        <v>0</v>
      </c>
      <c r="L8" s="25">
        <v>0</v>
      </c>
      <c r="M8" s="34">
        <v>0</v>
      </c>
      <c r="N8" s="68">
        <v>0</v>
      </c>
      <c r="O8" s="69">
        <v>0</v>
      </c>
      <c r="P8" s="69">
        <v>0</v>
      </c>
      <c r="Q8" s="69">
        <v>0</v>
      </c>
      <c r="R8" s="69">
        <v>0</v>
      </c>
      <c r="S8" s="69">
        <v>0</v>
      </c>
      <c r="T8" s="70">
        <v>0</v>
      </c>
      <c r="U8" s="69">
        <v>0</v>
      </c>
      <c r="V8" s="69">
        <v>0</v>
      </c>
      <c r="W8" s="69">
        <v>0</v>
      </c>
      <c r="X8" s="69">
        <v>6</v>
      </c>
      <c r="Y8" s="71">
        <v>0</v>
      </c>
      <c r="Z8" s="49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131">
        <v>0</v>
      </c>
      <c r="AG8" s="48">
        <v>2</v>
      </c>
      <c r="AH8" s="48">
        <v>0</v>
      </c>
      <c r="AI8" s="48">
        <v>0</v>
      </c>
      <c r="AJ8" s="48">
        <v>0</v>
      </c>
      <c r="AK8" s="50">
        <v>0</v>
      </c>
      <c r="AL8" s="68">
        <v>0</v>
      </c>
      <c r="AM8" s="69">
        <v>0</v>
      </c>
      <c r="AN8" s="69">
        <v>0</v>
      </c>
      <c r="AO8" s="69">
        <v>0</v>
      </c>
      <c r="AP8" s="69">
        <v>0</v>
      </c>
      <c r="AQ8" s="69">
        <v>0</v>
      </c>
      <c r="AR8" s="70">
        <v>0</v>
      </c>
      <c r="AS8" s="69">
        <v>2</v>
      </c>
      <c r="AT8" s="69">
        <v>0</v>
      </c>
      <c r="AU8" s="69">
        <v>0</v>
      </c>
      <c r="AV8" s="69">
        <v>0</v>
      </c>
      <c r="AW8" s="71">
        <v>0</v>
      </c>
      <c r="AX8" s="121">
        <v>0</v>
      </c>
      <c r="AY8" s="122">
        <v>0</v>
      </c>
      <c r="AZ8" s="122">
        <v>0</v>
      </c>
      <c r="BA8" s="122">
        <v>0</v>
      </c>
      <c r="BB8" s="122">
        <v>0</v>
      </c>
      <c r="BC8" s="122">
        <v>0</v>
      </c>
      <c r="BD8" s="89">
        <v>0</v>
      </c>
      <c r="BE8" s="122">
        <v>2</v>
      </c>
      <c r="BF8" s="122">
        <v>0</v>
      </c>
      <c r="BG8" s="122">
        <v>0</v>
      </c>
      <c r="BH8" s="122">
        <v>0</v>
      </c>
      <c r="BI8" s="92">
        <v>0</v>
      </c>
      <c r="BJ8" s="149">
        <v>0</v>
      </c>
      <c r="BK8" s="147">
        <v>0</v>
      </c>
      <c r="BL8" s="147">
        <v>0</v>
      </c>
      <c r="BM8" s="147">
        <v>0</v>
      </c>
      <c r="BN8" s="147">
        <v>0</v>
      </c>
      <c r="BO8" s="147">
        <v>0</v>
      </c>
      <c r="BP8" s="146">
        <v>0</v>
      </c>
      <c r="BQ8" s="147">
        <v>0</v>
      </c>
      <c r="BR8" s="147">
        <v>0</v>
      </c>
      <c r="BS8" s="147">
        <v>0</v>
      </c>
      <c r="BT8" s="147">
        <v>0</v>
      </c>
      <c r="BU8" s="150">
        <v>0</v>
      </c>
      <c r="BV8" s="141">
        <v>0</v>
      </c>
      <c r="BW8" s="59">
        <v>0</v>
      </c>
      <c r="BX8" s="59">
        <v>0</v>
      </c>
      <c r="BY8" s="59">
        <v>1</v>
      </c>
      <c r="BZ8" s="59">
        <v>0</v>
      </c>
      <c r="CA8" s="59">
        <v>2</v>
      </c>
      <c r="CB8" s="58">
        <v>2</v>
      </c>
      <c r="CC8" s="59">
        <v>1</v>
      </c>
      <c r="CD8" s="59">
        <v>2</v>
      </c>
      <c r="CE8" s="59">
        <v>2</v>
      </c>
      <c r="CF8" s="59">
        <v>1</v>
      </c>
      <c r="CG8" s="142">
        <v>0</v>
      </c>
      <c r="CH8" s="169">
        <v>0</v>
      </c>
      <c r="CI8" s="147">
        <v>0</v>
      </c>
      <c r="CJ8" s="147">
        <v>0</v>
      </c>
      <c r="CK8" s="147">
        <v>2</v>
      </c>
      <c r="CL8" s="147">
        <v>0</v>
      </c>
      <c r="CM8" s="147">
        <v>2</v>
      </c>
      <c r="CN8" s="151">
        <v>3</v>
      </c>
      <c r="CO8" s="147">
        <v>1</v>
      </c>
      <c r="CP8" s="147">
        <v>2</v>
      </c>
      <c r="CQ8" s="147">
        <v>2</v>
      </c>
      <c r="CR8" s="147">
        <v>1</v>
      </c>
      <c r="CS8" s="148">
        <v>0</v>
      </c>
    </row>
    <row r="9" spans="1:97" ht="15" customHeight="1" x14ac:dyDescent="0.2">
      <c r="A9" s="4" t="s">
        <v>12</v>
      </c>
      <c r="B9" s="15">
        <v>0</v>
      </c>
      <c r="C9" s="25">
        <v>0</v>
      </c>
      <c r="D9" s="25">
        <v>0</v>
      </c>
      <c r="E9" s="25">
        <v>0</v>
      </c>
      <c r="F9" s="25">
        <v>0</v>
      </c>
      <c r="G9" s="25">
        <v>8</v>
      </c>
      <c r="H9" s="29">
        <v>3</v>
      </c>
      <c r="I9" s="25">
        <v>0</v>
      </c>
      <c r="J9" s="25">
        <v>0</v>
      </c>
      <c r="K9" s="25">
        <v>0</v>
      </c>
      <c r="L9" s="25">
        <v>0</v>
      </c>
      <c r="M9" s="34">
        <v>0</v>
      </c>
      <c r="N9" s="68">
        <v>0</v>
      </c>
      <c r="O9" s="69">
        <v>0</v>
      </c>
      <c r="P9" s="69">
        <v>0</v>
      </c>
      <c r="Q9" s="69">
        <v>0</v>
      </c>
      <c r="R9" s="69">
        <v>0</v>
      </c>
      <c r="S9" s="69">
        <v>0</v>
      </c>
      <c r="T9" s="70">
        <v>14</v>
      </c>
      <c r="U9" s="69">
        <v>0</v>
      </c>
      <c r="V9" s="69">
        <v>0</v>
      </c>
      <c r="W9" s="69">
        <v>0</v>
      </c>
      <c r="X9" s="69">
        <v>0</v>
      </c>
      <c r="Y9" s="71">
        <v>0</v>
      </c>
      <c r="Z9" s="49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131">
        <v>8</v>
      </c>
      <c r="AG9" s="48">
        <v>0</v>
      </c>
      <c r="AH9" s="48">
        <v>0</v>
      </c>
      <c r="AI9" s="48">
        <v>0</v>
      </c>
      <c r="AJ9" s="48">
        <v>0</v>
      </c>
      <c r="AK9" s="50">
        <v>1</v>
      </c>
      <c r="AL9" s="149">
        <v>0</v>
      </c>
      <c r="AM9" s="147">
        <v>0</v>
      </c>
      <c r="AN9" s="147">
        <v>0</v>
      </c>
      <c r="AO9" s="147">
        <v>0</v>
      </c>
      <c r="AP9" s="147">
        <v>0</v>
      </c>
      <c r="AQ9" s="147">
        <v>0</v>
      </c>
      <c r="AR9" s="146">
        <v>10</v>
      </c>
      <c r="AS9" s="147">
        <v>0</v>
      </c>
      <c r="AT9" s="147">
        <v>0</v>
      </c>
      <c r="AU9" s="147">
        <v>0</v>
      </c>
      <c r="AV9" s="147">
        <v>0</v>
      </c>
      <c r="AW9" s="150">
        <v>0</v>
      </c>
      <c r="AX9" s="121">
        <v>0</v>
      </c>
      <c r="AY9" s="122">
        <v>2</v>
      </c>
      <c r="AZ9" s="122">
        <v>1</v>
      </c>
      <c r="BA9" s="122">
        <v>0</v>
      </c>
      <c r="BB9" s="122">
        <v>0</v>
      </c>
      <c r="BC9" s="122">
        <v>0</v>
      </c>
      <c r="BD9" s="89">
        <v>1</v>
      </c>
      <c r="BE9" s="122">
        <v>0</v>
      </c>
      <c r="BF9" s="122">
        <v>0</v>
      </c>
      <c r="BG9" s="122">
        <v>0</v>
      </c>
      <c r="BH9" s="122">
        <v>0</v>
      </c>
      <c r="BI9" s="92">
        <v>0</v>
      </c>
      <c r="BJ9" s="149">
        <v>0</v>
      </c>
      <c r="BK9" s="147">
        <v>0</v>
      </c>
      <c r="BL9" s="147">
        <v>0</v>
      </c>
      <c r="BM9" s="147">
        <v>0</v>
      </c>
      <c r="BN9" s="147">
        <v>0</v>
      </c>
      <c r="BO9" s="147">
        <v>0</v>
      </c>
      <c r="BP9" s="146">
        <v>0</v>
      </c>
      <c r="BQ9" s="147">
        <v>0</v>
      </c>
      <c r="BR9" s="147">
        <v>0</v>
      </c>
      <c r="BS9" s="147">
        <v>0</v>
      </c>
      <c r="BT9" s="147">
        <v>0</v>
      </c>
      <c r="BU9" s="150">
        <v>0</v>
      </c>
      <c r="BV9" s="141">
        <v>0</v>
      </c>
      <c r="BW9" s="59">
        <v>0</v>
      </c>
      <c r="BX9" s="59">
        <v>0</v>
      </c>
      <c r="BY9" s="59">
        <v>0</v>
      </c>
      <c r="BZ9" s="59">
        <v>0</v>
      </c>
      <c r="CA9" s="59">
        <v>0</v>
      </c>
      <c r="CB9" s="58">
        <v>0</v>
      </c>
      <c r="CC9" s="59">
        <v>0</v>
      </c>
      <c r="CD9" s="59">
        <v>0</v>
      </c>
      <c r="CE9" s="59">
        <v>0</v>
      </c>
      <c r="CF9" s="59">
        <v>0</v>
      </c>
      <c r="CG9" s="142">
        <v>0</v>
      </c>
      <c r="CH9" s="169">
        <v>0</v>
      </c>
      <c r="CI9" s="147">
        <v>0</v>
      </c>
      <c r="CJ9" s="147">
        <v>0</v>
      </c>
      <c r="CK9" s="147">
        <v>0</v>
      </c>
      <c r="CL9" s="147">
        <v>0</v>
      </c>
      <c r="CM9" s="147">
        <v>0</v>
      </c>
      <c r="CN9" s="151">
        <v>0</v>
      </c>
      <c r="CO9" s="147">
        <v>0</v>
      </c>
      <c r="CP9" s="147">
        <v>0</v>
      </c>
      <c r="CQ9" s="147">
        <v>0</v>
      </c>
      <c r="CR9" s="147">
        <v>0</v>
      </c>
      <c r="CS9" s="148">
        <v>0</v>
      </c>
    </row>
    <row r="10" spans="1:97" ht="15" customHeight="1" x14ac:dyDescent="0.2">
      <c r="A10" s="3" t="s">
        <v>13</v>
      </c>
      <c r="B10" s="15">
        <v>0</v>
      </c>
      <c r="C10" s="25">
        <v>0</v>
      </c>
      <c r="D10" s="25">
        <v>9</v>
      </c>
      <c r="E10" s="25">
        <v>0</v>
      </c>
      <c r="F10" s="25">
        <v>0</v>
      </c>
      <c r="G10" s="25">
        <v>0</v>
      </c>
      <c r="H10" s="29">
        <v>0</v>
      </c>
      <c r="I10" s="25">
        <v>0</v>
      </c>
      <c r="J10" s="25">
        <v>0</v>
      </c>
      <c r="K10" s="25">
        <v>4</v>
      </c>
      <c r="L10" s="25">
        <v>0</v>
      </c>
      <c r="M10" s="34">
        <v>0</v>
      </c>
      <c r="N10" s="68">
        <v>0</v>
      </c>
      <c r="O10" s="69">
        <v>6</v>
      </c>
      <c r="P10" s="69">
        <v>0</v>
      </c>
      <c r="Q10" s="69">
        <v>0</v>
      </c>
      <c r="R10" s="69">
        <v>0</v>
      </c>
      <c r="S10" s="69">
        <v>0</v>
      </c>
      <c r="T10" s="70">
        <v>0</v>
      </c>
      <c r="U10" s="69">
        <v>0</v>
      </c>
      <c r="V10" s="69">
        <v>7</v>
      </c>
      <c r="W10" s="69">
        <v>0</v>
      </c>
      <c r="X10" s="69">
        <v>0</v>
      </c>
      <c r="Y10" s="71">
        <v>0</v>
      </c>
      <c r="Z10" s="49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131">
        <v>0</v>
      </c>
      <c r="AG10" s="48">
        <v>0</v>
      </c>
      <c r="AH10" s="48">
        <v>0</v>
      </c>
      <c r="AI10" s="48">
        <v>4</v>
      </c>
      <c r="AJ10" s="48">
        <v>1</v>
      </c>
      <c r="AK10" s="50">
        <v>0</v>
      </c>
      <c r="AL10" s="149">
        <v>0</v>
      </c>
      <c r="AM10" s="147">
        <v>0</v>
      </c>
      <c r="AN10" s="147">
        <v>0</v>
      </c>
      <c r="AO10" s="147">
        <v>0</v>
      </c>
      <c r="AP10" s="147">
        <v>0</v>
      </c>
      <c r="AQ10" s="147">
        <v>0</v>
      </c>
      <c r="AR10" s="146">
        <v>0</v>
      </c>
      <c r="AS10" s="147">
        <v>0</v>
      </c>
      <c r="AT10" s="147">
        <v>0</v>
      </c>
      <c r="AU10" s="147">
        <v>4</v>
      </c>
      <c r="AV10" s="147">
        <v>0</v>
      </c>
      <c r="AW10" s="150">
        <v>0</v>
      </c>
      <c r="AX10" s="121">
        <v>0</v>
      </c>
      <c r="AY10" s="122">
        <v>0</v>
      </c>
      <c r="AZ10" s="122">
        <v>0</v>
      </c>
      <c r="BA10" s="122">
        <v>0</v>
      </c>
      <c r="BB10" s="122">
        <v>2</v>
      </c>
      <c r="BC10" s="122">
        <v>0</v>
      </c>
      <c r="BD10" s="89">
        <v>0</v>
      </c>
      <c r="BE10" s="122">
        <v>0</v>
      </c>
      <c r="BF10" s="122">
        <v>2</v>
      </c>
      <c r="BG10" s="122">
        <v>0</v>
      </c>
      <c r="BH10" s="122">
        <v>0</v>
      </c>
      <c r="BI10" s="92">
        <v>0</v>
      </c>
      <c r="BJ10" s="149">
        <v>0</v>
      </c>
      <c r="BK10" s="147">
        <v>0</v>
      </c>
      <c r="BL10" s="147">
        <v>0</v>
      </c>
      <c r="BM10" s="147">
        <v>0</v>
      </c>
      <c r="BN10" s="147">
        <v>0</v>
      </c>
      <c r="BO10" s="147">
        <v>0</v>
      </c>
      <c r="BP10" s="146">
        <v>0</v>
      </c>
      <c r="BQ10" s="147">
        <v>0</v>
      </c>
      <c r="BR10" s="147">
        <v>0</v>
      </c>
      <c r="BS10" s="147">
        <v>4</v>
      </c>
      <c r="BT10" s="147">
        <v>0</v>
      </c>
      <c r="BU10" s="150">
        <v>0</v>
      </c>
      <c r="BV10" s="141">
        <v>0</v>
      </c>
      <c r="BW10" s="59">
        <v>0</v>
      </c>
      <c r="BX10" s="59">
        <v>0</v>
      </c>
      <c r="BY10" s="59">
        <v>0</v>
      </c>
      <c r="BZ10" s="59">
        <v>0</v>
      </c>
      <c r="CA10" s="59">
        <v>1</v>
      </c>
      <c r="CB10" s="58">
        <v>0</v>
      </c>
      <c r="CC10" s="59">
        <v>0</v>
      </c>
      <c r="CD10" s="59">
        <v>3</v>
      </c>
      <c r="CE10" s="59">
        <v>0</v>
      </c>
      <c r="CF10" s="59">
        <v>1</v>
      </c>
      <c r="CG10" s="142">
        <v>0</v>
      </c>
      <c r="CH10" s="169">
        <v>0</v>
      </c>
      <c r="CI10" s="147">
        <v>0</v>
      </c>
      <c r="CJ10" s="147">
        <v>0</v>
      </c>
      <c r="CK10" s="147">
        <v>0</v>
      </c>
      <c r="CL10" s="147">
        <v>0</v>
      </c>
      <c r="CM10" s="147">
        <v>2</v>
      </c>
      <c r="CN10" s="151">
        <v>0</v>
      </c>
      <c r="CO10" s="147">
        <v>0</v>
      </c>
      <c r="CP10" s="147">
        <v>4</v>
      </c>
      <c r="CQ10" s="147">
        <v>0</v>
      </c>
      <c r="CR10" s="147">
        <v>1</v>
      </c>
      <c r="CS10" s="148">
        <v>0</v>
      </c>
    </row>
    <row r="11" spans="1:97" ht="15" customHeight="1" x14ac:dyDescent="0.2">
      <c r="A11" s="3" t="s">
        <v>14</v>
      </c>
      <c r="B11" s="15">
        <v>2</v>
      </c>
      <c r="C11" s="25">
        <v>1</v>
      </c>
      <c r="D11" s="25">
        <v>0</v>
      </c>
      <c r="E11" s="25">
        <v>0</v>
      </c>
      <c r="F11" s="25">
        <v>0</v>
      </c>
      <c r="G11" s="25">
        <v>0</v>
      </c>
      <c r="H11" s="29">
        <v>0</v>
      </c>
      <c r="I11" s="25">
        <v>0</v>
      </c>
      <c r="J11" s="25">
        <v>2</v>
      </c>
      <c r="K11" s="25">
        <v>0</v>
      </c>
      <c r="L11" s="25">
        <v>0</v>
      </c>
      <c r="M11" s="34">
        <v>0</v>
      </c>
      <c r="N11" s="68">
        <v>4</v>
      </c>
      <c r="O11" s="69">
        <v>0</v>
      </c>
      <c r="P11" s="69">
        <v>0</v>
      </c>
      <c r="Q11" s="69">
        <v>0</v>
      </c>
      <c r="R11" s="69">
        <v>0</v>
      </c>
      <c r="S11" s="69">
        <v>0</v>
      </c>
      <c r="T11" s="70">
        <v>0</v>
      </c>
      <c r="U11" s="69">
        <v>0</v>
      </c>
      <c r="V11" s="69">
        <v>1</v>
      </c>
      <c r="W11" s="69">
        <v>0</v>
      </c>
      <c r="X11" s="69">
        <v>0</v>
      </c>
      <c r="Y11" s="71">
        <v>0</v>
      </c>
      <c r="Z11" s="49">
        <v>0</v>
      </c>
      <c r="AA11" s="48">
        <v>0</v>
      </c>
      <c r="AB11" s="48">
        <v>0</v>
      </c>
      <c r="AC11" s="48">
        <v>0</v>
      </c>
      <c r="AD11" s="48">
        <v>0</v>
      </c>
      <c r="AE11" s="48">
        <v>0</v>
      </c>
      <c r="AF11" s="131">
        <v>0</v>
      </c>
      <c r="AG11" s="48">
        <v>0</v>
      </c>
      <c r="AH11" s="48">
        <v>0</v>
      </c>
      <c r="AI11" s="48">
        <v>0</v>
      </c>
      <c r="AJ11" s="48">
        <v>0</v>
      </c>
      <c r="AK11" s="50">
        <v>0</v>
      </c>
      <c r="AL11" s="149">
        <v>1</v>
      </c>
      <c r="AM11" s="147">
        <v>0</v>
      </c>
      <c r="AN11" s="147">
        <v>0</v>
      </c>
      <c r="AO11" s="147">
        <v>0</v>
      </c>
      <c r="AP11" s="147">
        <v>1</v>
      </c>
      <c r="AQ11" s="147">
        <v>0</v>
      </c>
      <c r="AR11" s="146">
        <v>0</v>
      </c>
      <c r="AS11" s="147">
        <v>0</v>
      </c>
      <c r="AT11" s="147">
        <v>0</v>
      </c>
      <c r="AU11" s="147">
        <v>0</v>
      </c>
      <c r="AV11" s="147">
        <v>0</v>
      </c>
      <c r="AW11" s="150">
        <v>0</v>
      </c>
      <c r="AX11" s="121">
        <v>0</v>
      </c>
      <c r="AY11" s="122">
        <v>0</v>
      </c>
      <c r="AZ11" s="122">
        <v>1</v>
      </c>
      <c r="BA11" s="122">
        <v>0</v>
      </c>
      <c r="BB11" s="122">
        <v>0</v>
      </c>
      <c r="BC11" s="122">
        <v>0</v>
      </c>
      <c r="BD11" s="89">
        <v>2</v>
      </c>
      <c r="BE11" s="122">
        <v>0</v>
      </c>
      <c r="BF11" s="122">
        <v>0</v>
      </c>
      <c r="BG11" s="122">
        <v>0</v>
      </c>
      <c r="BH11" s="122">
        <v>2</v>
      </c>
      <c r="BI11" s="92">
        <v>0</v>
      </c>
      <c r="BJ11" s="149">
        <v>0</v>
      </c>
      <c r="BK11" s="147">
        <v>0</v>
      </c>
      <c r="BL11" s="147">
        <v>0</v>
      </c>
      <c r="BM11" s="147">
        <v>0</v>
      </c>
      <c r="BN11" s="147">
        <v>4</v>
      </c>
      <c r="BO11" s="147">
        <v>0</v>
      </c>
      <c r="BP11" s="146">
        <v>0</v>
      </c>
      <c r="BQ11" s="147">
        <v>0</v>
      </c>
      <c r="BR11" s="147">
        <v>0</v>
      </c>
      <c r="BS11" s="147">
        <v>0</v>
      </c>
      <c r="BT11" s="147">
        <v>0</v>
      </c>
      <c r="BU11" s="150">
        <v>0</v>
      </c>
      <c r="BV11" s="141">
        <v>1</v>
      </c>
      <c r="BW11" s="59">
        <v>0</v>
      </c>
      <c r="BX11" s="59">
        <v>1</v>
      </c>
      <c r="BY11" s="59">
        <v>0</v>
      </c>
      <c r="BZ11" s="59">
        <v>0</v>
      </c>
      <c r="CA11" s="59">
        <v>0</v>
      </c>
      <c r="CB11" s="58">
        <v>0</v>
      </c>
      <c r="CC11" s="59">
        <v>0</v>
      </c>
      <c r="CD11" s="59">
        <v>2</v>
      </c>
      <c r="CE11" s="59">
        <v>0</v>
      </c>
      <c r="CF11" s="59">
        <v>0</v>
      </c>
      <c r="CG11" s="142">
        <v>0</v>
      </c>
      <c r="CH11" s="169">
        <v>1</v>
      </c>
      <c r="CI11" s="147">
        <v>0</v>
      </c>
      <c r="CJ11" s="147">
        <v>3</v>
      </c>
      <c r="CK11" s="147">
        <v>0</v>
      </c>
      <c r="CL11" s="147">
        <v>0</v>
      </c>
      <c r="CM11" s="147">
        <v>0</v>
      </c>
      <c r="CN11" s="151">
        <v>0</v>
      </c>
      <c r="CO11" s="147">
        <v>0</v>
      </c>
      <c r="CP11" s="147">
        <v>2</v>
      </c>
      <c r="CQ11" s="147">
        <v>0</v>
      </c>
      <c r="CR11" s="147">
        <v>0</v>
      </c>
      <c r="CS11" s="148">
        <v>0</v>
      </c>
    </row>
    <row r="12" spans="1:97" ht="15" customHeight="1" x14ac:dyDescent="0.2">
      <c r="A12" s="3" t="s">
        <v>15</v>
      </c>
      <c r="B12" s="1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9">
        <v>0</v>
      </c>
      <c r="I12" s="25">
        <v>1</v>
      </c>
      <c r="J12" s="25">
        <v>0</v>
      </c>
      <c r="K12" s="25">
        <v>0</v>
      </c>
      <c r="L12" s="25">
        <v>0</v>
      </c>
      <c r="M12" s="34">
        <v>0</v>
      </c>
      <c r="N12" s="68">
        <v>2</v>
      </c>
      <c r="O12" s="69">
        <v>1</v>
      </c>
      <c r="P12" s="69">
        <v>0</v>
      </c>
      <c r="Q12" s="69">
        <v>0</v>
      </c>
      <c r="R12" s="69">
        <v>0</v>
      </c>
      <c r="S12" s="69">
        <v>0</v>
      </c>
      <c r="T12" s="70">
        <v>0</v>
      </c>
      <c r="U12" s="69">
        <v>0</v>
      </c>
      <c r="V12" s="69">
        <v>0</v>
      </c>
      <c r="W12" s="69">
        <v>0</v>
      </c>
      <c r="X12" s="69">
        <v>0</v>
      </c>
      <c r="Y12" s="71">
        <v>0</v>
      </c>
      <c r="Z12" s="49">
        <v>0</v>
      </c>
      <c r="AA12" s="48">
        <v>0</v>
      </c>
      <c r="AB12" s="48">
        <v>0</v>
      </c>
      <c r="AC12" s="48">
        <v>0</v>
      </c>
      <c r="AD12" s="48">
        <v>0</v>
      </c>
      <c r="AE12" s="48">
        <v>0</v>
      </c>
      <c r="AF12" s="131">
        <v>0</v>
      </c>
      <c r="AG12" s="48">
        <v>0</v>
      </c>
      <c r="AH12" s="48">
        <v>0</v>
      </c>
      <c r="AI12" s="48">
        <v>0</v>
      </c>
      <c r="AJ12" s="48">
        <v>0</v>
      </c>
      <c r="AK12" s="50">
        <v>0</v>
      </c>
      <c r="AL12" s="149">
        <v>0</v>
      </c>
      <c r="AM12" s="147">
        <v>1</v>
      </c>
      <c r="AN12" s="147">
        <v>0</v>
      </c>
      <c r="AO12" s="147">
        <v>0</v>
      </c>
      <c r="AP12" s="147">
        <v>1</v>
      </c>
      <c r="AQ12" s="147">
        <v>0</v>
      </c>
      <c r="AR12" s="146">
        <v>0</v>
      </c>
      <c r="AS12" s="147">
        <v>0</v>
      </c>
      <c r="AT12" s="147">
        <v>0</v>
      </c>
      <c r="AU12" s="147">
        <v>0</v>
      </c>
      <c r="AV12" s="147">
        <v>0</v>
      </c>
      <c r="AW12" s="150">
        <v>0</v>
      </c>
      <c r="AX12" s="121">
        <v>0</v>
      </c>
      <c r="AY12" s="122">
        <v>0</v>
      </c>
      <c r="AZ12" s="122">
        <v>0</v>
      </c>
      <c r="BA12" s="122">
        <v>0</v>
      </c>
      <c r="BB12" s="122">
        <v>2</v>
      </c>
      <c r="BC12" s="122">
        <v>0</v>
      </c>
      <c r="BD12" s="89">
        <v>0</v>
      </c>
      <c r="BE12" s="122">
        <v>0</v>
      </c>
      <c r="BF12" s="122">
        <v>0</v>
      </c>
      <c r="BG12" s="122">
        <v>1</v>
      </c>
      <c r="BH12" s="122">
        <v>0</v>
      </c>
      <c r="BI12" s="92">
        <v>0</v>
      </c>
      <c r="BJ12" s="149">
        <v>0</v>
      </c>
      <c r="BK12" s="147">
        <v>1</v>
      </c>
      <c r="BL12" s="147">
        <v>0</v>
      </c>
      <c r="BM12" s="147">
        <v>0</v>
      </c>
      <c r="BN12" s="147">
        <v>0</v>
      </c>
      <c r="BO12" s="147">
        <v>0</v>
      </c>
      <c r="BP12" s="146">
        <v>0</v>
      </c>
      <c r="BQ12" s="147">
        <v>0</v>
      </c>
      <c r="BR12" s="147">
        <v>0</v>
      </c>
      <c r="BS12" s="147">
        <v>0</v>
      </c>
      <c r="BT12" s="147">
        <v>1</v>
      </c>
      <c r="BU12" s="150">
        <v>0</v>
      </c>
      <c r="BV12" s="141">
        <v>0</v>
      </c>
      <c r="BW12" s="59">
        <v>0</v>
      </c>
      <c r="BX12" s="59">
        <v>0</v>
      </c>
      <c r="BY12" s="59">
        <v>0</v>
      </c>
      <c r="BZ12" s="59">
        <v>0</v>
      </c>
      <c r="CA12" s="59">
        <v>0</v>
      </c>
      <c r="CB12" s="58">
        <v>0</v>
      </c>
      <c r="CC12" s="59">
        <v>0</v>
      </c>
      <c r="CD12" s="59">
        <v>0</v>
      </c>
      <c r="CE12" s="59">
        <v>0</v>
      </c>
      <c r="CF12" s="59">
        <v>0</v>
      </c>
      <c r="CG12" s="142">
        <v>0</v>
      </c>
      <c r="CH12" s="169">
        <v>0</v>
      </c>
      <c r="CI12" s="147">
        <v>0</v>
      </c>
      <c r="CJ12" s="147">
        <v>0</v>
      </c>
      <c r="CK12" s="147">
        <v>0</v>
      </c>
      <c r="CL12" s="147">
        <v>0</v>
      </c>
      <c r="CM12" s="147">
        <v>0</v>
      </c>
      <c r="CN12" s="151">
        <v>0</v>
      </c>
      <c r="CO12" s="147">
        <v>0</v>
      </c>
      <c r="CP12" s="147">
        <v>0</v>
      </c>
      <c r="CQ12" s="147">
        <v>0</v>
      </c>
      <c r="CR12" s="147">
        <v>0</v>
      </c>
      <c r="CS12" s="148">
        <v>0</v>
      </c>
    </row>
    <row r="13" spans="1:97" ht="15" customHeight="1" x14ac:dyDescent="0.2">
      <c r="A13" s="3" t="s">
        <v>16</v>
      </c>
      <c r="B13" s="1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9">
        <v>0</v>
      </c>
      <c r="I13" s="25">
        <v>0</v>
      </c>
      <c r="J13" s="25">
        <v>0</v>
      </c>
      <c r="K13" s="25">
        <v>0</v>
      </c>
      <c r="L13" s="25">
        <v>2</v>
      </c>
      <c r="M13" s="34">
        <v>0</v>
      </c>
      <c r="N13" s="68">
        <v>0</v>
      </c>
      <c r="O13" s="69">
        <v>0</v>
      </c>
      <c r="P13" s="69">
        <v>2</v>
      </c>
      <c r="Q13" s="69">
        <v>0</v>
      </c>
      <c r="R13" s="69">
        <v>0</v>
      </c>
      <c r="S13" s="69">
        <v>0</v>
      </c>
      <c r="T13" s="70">
        <v>0</v>
      </c>
      <c r="U13" s="69">
        <v>0</v>
      </c>
      <c r="V13" s="69">
        <v>0</v>
      </c>
      <c r="W13" s="69">
        <v>0</v>
      </c>
      <c r="X13" s="69">
        <v>0</v>
      </c>
      <c r="Y13" s="71">
        <v>0</v>
      </c>
      <c r="Z13" s="49">
        <v>0</v>
      </c>
      <c r="AA13" s="48">
        <v>0</v>
      </c>
      <c r="AB13" s="48">
        <v>0</v>
      </c>
      <c r="AC13" s="48">
        <v>0</v>
      </c>
      <c r="AD13" s="48">
        <v>0</v>
      </c>
      <c r="AE13" s="48">
        <v>0</v>
      </c>
      <c r="AF13" s="131">
        <v>0</v>
      </c>
      <c r="AG13" s="48">
        <v>0</v>
      </c>
      <c r="AH13" s="48">
        <v>1</v>
      </c>
      <c r="AI13" s="48">
        <v>0</v>
      </c>
      <c r="AJ13" s="48">
        <v>0</v>
      </c>
      <c r="AK13" s="50">
        <v>0</v>
      </c>
      <c r="AL13" s="149">
        <v>0</v>
      </c>
      <c r="AM13" s="147">
        <v>0</v>
      </c>
      <c r="AN13" s="147">
        <v>0</v>
      </c>
      <c r="AO13" s="147">
        <v>0</v>
      </c>
      <c r="AP13" s="147">
        <v>1</v>
      </c>
      <c r="AQ13" s="147">
        <v>0</v>
      </c>
      <c r="AR13" s="146">
        <v>0</v>
      </c>
      <c r="AS13" s="147">
        <v>0</v>
      </c>
      <c r="AT13" s="147">
        <v>0</v>
      </c>
      <c r="AU13" s="147">
        <v>0</v>
      </c>
      <c r="AV13" s="147">
        <v>0</v>
      </c>
      <c r="AW13" s="150">
        <v>0</v>
      </c>
      <c r="AX13" s="121">
        <v>0</v>
      </c>
      <c r="AY13" s="122">
        <v>0</v>
      </c>
      <c r="AZ13" s="122">
        <v>0</v>
      </c>
      <c r="BA13" s="122">
        <v>0</v>
      </c>
      <c r="BB13" s="122">
        <v>0</v>
      </c>
      <c r="BC13" s="122">
        <v>0</v>
      </c>
      <c r="BD13" s="89">
        <v>2</v>
      </c>
      <c r="BE13" s="122">
        <v>0</v>
      </c>
      <c r="BF13" s="122">
        <v>0</v>
      </c>
      <c r="BG13" s="122">
        <v>0</v>
      </c>
      <c r="BH13" s="122">
        <v>1</v>
      </c>
      <c r="BI13" s="92">
        <v>0</v>
      </c>
      <c r="BJ13" s="149">
        <v>0</v>
      </c>
      <c r="BK13" s="147">
        <v>0</v>
      </c>
      <c r="BL13" s="147">
        <v>1</v>
      </c>
      <c r="BM13" s="147">
        <v>0</v>
      </c>
      <c r="BN13" s="147">
        <v>0</v>
      </c>
      <c r="BO13" s="147">
        <v>3</v>
      </c>
      <c r="BP13" s="146">
        <v>0</v>
      </c>
      <c r="BQ13" s="147">
        <v>0</v>
      </c>
      <c r="BR13" s="147">
        <v>0</v>
      </c>
      <c r="BS13" s="147">
        <v>0</v>
      </c>
      <c r="BT13" s="147">
        <v>0</v>
      </c>
      <c r="BU13" s="150">
        <v>0</v>
      </c>
      <c r="BV13" s="141">
        <v>0</v>
      </c>
      <c r="BW13" s="59">
        <v>0</v>
      </c>
      <c r="BX13" s="59">
        <v>2</v>
      </c>
      <c r="BY13" s="59">
        <v>0</v>
      </c>
      <c r="BZ13" s="59">
        <v>0</v>
      </c>
      <c r="CA13" s="59">
        <v>0</v>
      </c>
      <c r="CB13" s="58">
        <v>0</v>
      </c>
      <c r="CC13" s="59">
        <v>0</v>
      </c>
      <c r="CD13" s="59">
        <v>2</v>
      </c>
      <c r="CE13" s="59">
        <v>0</v>
      </c>
      <c r="CF13" s="59">
        <v>0</v>
      </c>
      <c r="CG13" s="142">
        <v>0</v>
      </c>
      <c r="CH13" s="169">
        <v>0</v>
      </c>
      <c r="CI13" s="147">
        <v>0</v>
      </c>
      <c r="CJ13" s="147">
        <v>3</v>
      </c>
      <c r="CK13" s="147">
        <v>0</v>
      </c>
      <c r="CL13" s="147">
        <v>0</v>
      </c>
      <c r="CM13" s="147">
        <v>0</v>
      </c>
      <c r="CN13" s="151">
        <v>0</v>
      </c>
      <c r="CO13" s="147">
        <v>0</v>
      </c>
      <c r="CP13" s="147">
        <v>2</v>
      </c>
      <c r="CQ13" s="147">
        <v>0</v>
      </c>
      <c r="CR13" s="147">
        <v>0</v>
      </c>
      <c r="CS13" s="148">
        <v>0</v>
      </c>
    </row>
    <row r="14" spans="1:97" ht="15" customHeight="1" x14ac:dyDescent="0.2">
      <c r="A14" s="4" t="s">
        <v>17</v>
      </c>
      <c r="B14" s="1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9">
        <v>0</v>
      </c>
      <c r="I14" s="25">
        <v>0</v>
      </c>
      <c r="J14" s="25">
        <v>0</v>
      </c>
      <c r="K14" s="25">
        <v>0</v>
      </c>
      <c r="L14" s="25">
        <v>0</v>
      </c>
      <c r="M14" s="34">
        <v>2</v>
      </c>
      <c r="N14" s="68">
        <v>1</v>
      </c>
      <c r="O14" s="69">
        <v>0</v>
      </c>
      <c r="P14" s="69">
        <v>0</v>
      </c>
      <c r="Q14" s="69">
        <v>1</v>
      </c>
      <c r="R14" s="69">
        <v>1</v>
      </c>
      <c r="S14" s="69">
        <v>0</v>
      </c>
      <c r="T14" s="70">
        <v>0</v>
      </c>
      <c r="U14" s="69">
        <v>0</v>
      </c>
      <c r="V14" s="69">
        <v>0</v>
      </c>
      <c r="W14" s="69">
        <v>0</v>
      </c>
      <c r="X14" s="69">
        <v>8</v>
      </c>
      <c r="Y14" s="71">
        <v>0</v>
      </c>
      <c r="Z14" s="49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131">
        <v>0</v>
      </c>
      <c r="AG14" s="48">
        <v>2</v>
      </c>
      <c r="AH14" s="48">
        <v>0</v>
      </c>
      <c r="AI14" s="48">
        <v>2</v>
      </c>
      <c r="AJ14" s="48">
        <v>0</v>
      </c>
      <c r="AK14" s="50">
        <v>0</v>
      </c>
      <c r="AL14" s="149">
        <v>0</v>
      </c>
      <c r="AM14" s="147">
        <v>0</v>
      </c>
      <c r="AN14" s="147">
        <v>1</v>
      </c>
      <c r="AO14" s="147">
        <v>0</v>
      </c>
      <c r="AP14" s="147">
        <v>0</v>
      </c>
      <c r="AQ14" s="147">
        <v>0</v>
      </c>
      <c r="AR14" s="146">
        <v>1</v>
      </c>
      <c r="AS14" s="147">
        <v>1</v>
      </c>
      <c r="AT14" s="147">
        <v>0</v>
      </c>
      <c r="AU14" s="147">
        <v>0</v>
      </c>
      <c r="AV14" s="147">
        <v>1</v>
      </c>
      <c r="AW14" s="150">
        <v>0</v>
      </c>
      <c r="AX14" s="121">
        <v>0</v>
      </c>
      <c r="AY14" s="122">
        <v>0</v>
      </c>
      <c r="AZ14" s="122">
        <v>0</v>
      </c>
      <c r="BA14" s="122">
        <v>0</v>
      </c>
      <c r="BB14" s="122">
        <v>0</v>
      </c>
      <c r="BC14" s="122">
        <v>0</v>
      </c>
      <c r="BD14" s="89">
        <v>2</v>
      </c>
      <c r="BE14" s="122">
        <v>0</v>
      </c>
      <c r="BF14" s="122">
        <v>0</v>
      </c>
      <c r="BG14" s="122">
        <v>1</v>
      </c>
      <c r="BH14" s="122">
        <v>2</v>
      </c>
      <c r="BI14" s="92">
        <v>0</v>
      </c>
      <c r="BJ14" s="149">
        <v>0</v>
      </c>
      <c r="BK14" s="147">
        <v>0</v>
      </c>
      <c r="BL14" s="147">
        <v>0</v>
      </c>
      <c r="BM14" s="147">
        <v>0</v>
      </c>
      <c r="BN14" s="147">
        <v>1</v>
      </c>
      <c r="BO14" s="147">
        <v>0</v>
      </c>
      <c r="BP14" s="146">
        <v>0</v>
      </c>
      <c r="BQ14" s="147">
        <v>0</v>
      </c>
      <c r="BR14" s="147">
        <v>10</v>
      </c>
      <c r="BS14" s="147">
        <v>0</v>
      </c>
      <c r="BT14" s="147">
        <v>0</v>
      </c>
      <c r="BU14" s="150">
        <v>0</v>
      </c>
      <c r="BV14" s="141">
        <v>0</v>
      </c>
      <c r="BW14" s="59">
        <v>0</v>
      </c>
      <c r="BX14" s="59">
        <v>0</v>
      </c>
      <c r="BY14" s="59">
        <v>0</v>
      </c>
      <c r="BZ14" s="59">
        <v>0</v>
      </c>
      <c r="CA14" s="59">
        <v>0</v>
      </c>
      <c r="CB14" s="58">
        <v>0</v>
      </c>
      <c r="CC14" s="59">
        <v>1</v>
      </c>
      <c r="CD14" s="59">
        <v>0</v>
      </c>
      <c r="CE14" s="59">
        <v>0</v>
      </c>
      <c r="CF14" s="59">
        <v>0</v>
      </c>
      <c r="CG14" s="142">
        <v>0</v>
      </c>
      <c r="CH14" s="169">
        <v>0</v>
      </c>
      <c r="CI14" s="147">
        <v>0</v>
      </c>
      <c r="CJ14" s="147">
        <v>0</v>
      </c>
      <c r="CK14" s="147">
        <v>0</v>
      </c>
      <c r="CL14" s="147">
        <v>0</v>
      </c>
      <c r="CM14" s="147">
        <v>0</v>
      </c>
      <c r="CN14" s="151">
        <v>0</v>
      </c>
      <c r="CO14" s="147">
        <v>1</v>
      </c>
      <c r="CP14" s="147">
        <v>0</v>
      </c>
      <c r="CQ14" s="147">
        <v>0</v>
      </c>
      <c r="CR14" s="147">
        <v>0</v>
      </c>
      <c r="CS14" s="148">
        <v>0</v>
      </c>
    </row>
    <row r="15" spans="1:97" ht="15" customHeight="1" x14ac:dyDescent="0.2">
      <c r="A15" s="4" t="s">
        <v>18</v>
      </c>
      <c r="B15" s="1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9">
        <v>0</v>
      </c>
      <c r="I15" s="25">
        <v>0</v>
      </c>
      <c r="J15" s="25">
        <v>0</v>
      </c>
      <c r="K15" s="25">
        <v>19</v>
      </c>
      <c r="L15" s="25">
        <v>0</v>
      </c>
      <c r="M15" s="34">
        <v>2</v>
      </c>
      <c r="N15" s="68">
        <v>0</v>
      </c>
      <c r="O15" s="69">
        <v>0</v>
      </c>
      <c r="P15" s="69">
        <v>0</v>
      </c>
      <c r="Q15" s="69">
        <v>0</v>
      </c>
      <c r="R15" s="69">
        <v>0</v>
      </c>
      <c r="S15" s="69">
        <v>1</v>
      </c>
      <c r="T15" s="70">
        <v>0</v>
      </c>
      <c r="U15" s="69">
        <v>0</v>
      </c>
      <c r="V15" s="69">
        <v>0</v>
      </c>
      <c r="W15" s="69">
        <v>18</v>
      </c>
      <c r="X15" s="69">
        <v>0</v>
      </c>
      <c r="Y15" s="71">
        <v>0</v>
      </c>
      <c r="Z15" s="49">
        <v>0</v>
      </c>
      <c r="AA15" s="48">
        <v>0</v>
      </c>
      <c r="AB15" s="48">
        <v>0</v>
      </c>
      <c r="AC15" s="48">
        <v>0</v>
      </c>
      <c r="AD15" s="48">
        <v>0</v>
      </c>
      <c r="AE15" s="48">
        <v>0</v>
      </c>
      <c r="AF15" s="131">
        <v>0</v>
      </c>
      <c r="AG15" s="48">
        <v>0</v>
      </c>
      <c r="AH15" s="48">
        <v>0</v>
      </c>
      <c r="AI15" s="48">
        <v>1</v>
      </c>
      <c r="AJ15" s="48">
        <v>1</v>
      </c>
      <c r="AK15" s="50">
        <v>0</v>
      </c>
      <c r="AL15" s="149">
        <v>0</v>
      </c>
      <c r="AM15" s="147">
        <v>0</v>
      </c>
      <c r="AN15" s="147">
        <v>2</v>
      </c>
      <c r="AO15" s="147">
        <v>0</v>
      </c>
      <c r="AP15" s="147">
        <v>2</v>
      </c>
      <c r="AQ15" s="147">
        <v>1</v>
      </c>
      <c r="AR15" s="146">
        <v>0</v>
      </c>
      <c r="AS15" s="147">
        <v>0</v>
      </c>
      <c r="AT15" s="147">
        <v>0</v>
      </c>
      <c r="AU15" s="147">
        <v>0</v>
      </c>
      <c r="AV15" s="147">
        <v>0</v>
      </c>
      <c r="AW15" s="150">
        <v>0</v>
      </c>
      <c r="AX15" s="121">
        <v>0</v>
      </c>
      <c r="AY15" s="122">
        <v>0</v>
      </c>
      <c r="AZ15" s="122">
        <v>2</v>
      </c>
      <c r="BA15" s="122">
        <v>0</v>
      </c>
      <c r="BB15" s="122">
        <v>0</v>
      </c>
      <c r="BC15" s="122">
        <v>0</v>
      </c>
      <c r="BD15" s="89">
        <v>2</v>
      </c>
      <c r="BE15" s="122">
        <v>0</v>
      </c>
      <c r="BF15" s="122">
        <v>0</v>
      </c>
      <c r="BG15" s="122">
        <v>0</v>
      </c>
      <c r="BH15" s="122">
        <v>1</v>
      </c>
      <c r="BI15" s="92">
        <v>0</v>
      </c>
      <c r="BJ15" s="149">
        <v>0</v>
      </c>
      <c r="BK15" s="147">
        <v>0</v>
      </c>
      <c r="BL15" s="147">
        <v>0</v>
      </c>
      <c r="BM15" s="147">
        <v>0</v>
      </c>
      <c r="BN15" s="147">
        <v>0</v>
      </c>
      <c r="BO15" s="147">
        <v>0</v>
      </c>
      <c r="BP15" s="146">
        <v>2</v>
      </c>
      <c r="BQ15" s="147">
        <v>0</v>
      </c>
      <c r="BR15" s="147">
        <v>0</v>
      </c>
      <c r="BS15" s="147">
        <v>0</v>
      </c>
      <c r="BT15" s="147">
        <v>0</v>
      </c>
      <c r="BU15" s="150">
        <v>0</v>
      </c>
      <c r="BV15" s="141">
        <v>1</v>
      </c>
      <c r="BW15" s="59">
        <v>0</v>
      </c>
      <c r="BX15" s="59">
        <v>0</v>
      </c>
      <c r="BY15" s="59">
        <v>0</v>
      </c>
      <c r="BZ15" s="59">
        <v>0</v>
      </c>
      <c r="CA15" s="59">
        <v>0</v>
      </c>
      <c r="CB15" s="58">
        <v>0</v>
      </c>
      <c r="CC15" s="59">
        <v>0</v>
      </c>
      <c r="CD15" s="59">
        <v>1</v>
      </c>
      <c r="CE15" s="59">
        <v>0</v>
      </c>
      <c r="CF15" s="59">
        <v>0</v>
      </c>
      <c r="CG15" s="142">
        <v>0</v>
      </c>
      <c r="CH15" s="169">
        <v>1</v>
      </c>
      <c r="CI15" s="147">
        <v>0</v>
      </c>
      <c r="CJ15" s="147">
        <v>0</v>
      </c>
      <c r="CK15" s="147">
        <v>0</v>
      </c>
      <c r="CL15" s="147">
        <v>0</v>
      </c>
      <c r="CM15" s="147">
        <v>0</v>
      </c>
      <c r="CN15" s="151">
        <v>0</v>
      </c>
      <c r="CO15" s="147">
        <v>0</v>
      </c>
      <c r="CP15" s="147">
        <v>1</v>
      </c>
      <c r="CQ15" s="147">
        <v>0</v>
      </c>
      <c r="CR15" s="147">
        <v>0</v>
      </c>
      <c r="CS15" s="148">
        <v>0</v>
      </c>
    </row>
    <row r="16" spans="1:97" ht="15" customHeight="1" x14ac:dyDescent="0.2">
      <c r="A16" s="4" t="s">
        <v>19</v>
      </c>
      <c r="B16" s="1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9">
        <v>0</v>
      </c>
      <c r="I16" s="25">
        <v>0</v>
      </c>
      <c r="J16" s="25">
        <v>0</v>
      </c>
      <c r="K16" s="25">
        <v>7</v>
      </c>
      <c r="L16" s="25">
        <v>0</v>
      </c>
      <c r="M16" s="34">
        <v>0</v>
      </c>
      <c r="N16" s="68">
        <v>0</v>
      </c>
      <c r="O16" s="69">
        <v>0</v>
      </c>
      <c r="P16" s="69">
        <v>3</v>
      </c>
      <c r="Q16" s="69">
        <v>0</v>
      </c>
      <c r="R16" s="69">
        <v>0</v>
      </c>
      <c r="S16" s="69">
        <v>0</v>
      </c>
      <c r="T16" s="70">
        <v>2</v>
      </c>
      <c r="U16" s="69">
        <v>0</v>
      </c>
      <c r="V16" s="69">
        <v>0</v>
      </c>
      <c r="W16" s="69">
        <v>9</v>
      </c>
      <c r="X16" s="69">
        <v>0</v>
      </c>
      <c r="Y16" s="71">
        <v>1</v>
      </c>
      <c r="Z16" s="49">
        <v>0</v>
      </c>
      <c r="AA16" s="48">
        <v>0</v>
      </c>
      <c r="AB16" s="48">
        <v>0</v>
      </c>
      <c r="AC16" s="48">
        <v>0</v>
      </c>
      <c r="AD16" s="48">
        <v>1</v>
      </c>
      <c r="AE16" s="48">
        <v>0</v>
      </c>
      <c r="AF16" s="131">
        <v>0</v>
      </c>
      <c r="AG16" s="48">
        <v>0</v>
      </c>
      <c r="AH16" s="48">
        <v>0</v>
      </c>
      <c r="AI16" s="48">
        <v>0</v>
      </c>
      <c r="AJ16" s="48">
        <v>1</v>
      </c>
      <c r="AK16" s="50">
        <v>0</v>
      </c>
      <c r="AL16" s="149">
        <v>0</v>
      </c>
      <c r="AM16" s="147">
        <v>0</v>
      </c>
      <c r="AN16" s="147">
        <v>0</v>
      </c>
      <c r="AO16" s="147">
        <v>0</v>
      </c>
      <c r="AP16" s="147">
        <v>0</v>
      </c>
      <c r="AQ16" s="147">
        <v>0</v>
      </c>
      <c r="AR16" s="146">
        <v>2</v>
      </c>
      <c r="AS16" s="147">
        <v>0</v>
      </c>
      <c r="AT16" s="147">
        <v>0</v>
      </c>
      <c r="AU16" s="147">
        <v>0</v>
      </c>
      <c r="AV16" s="147">
        <v>0</v>
      </c>
      <c r="AW16" s="150">
        <v>1</v>
      </c>
      <c r="AX16" s="121">
        <v>0</v>
      </c>
      <c r="AY16" s="122">
        <v>0</v>
      </c>
      <c r="AZ16" s="122">
        <v>0</v>
      </c>
      <c r="BA16" s="122">
        <v>0</v>
      </c>
      <c r="BB16" s="122">
        <v>3</v>
      </c>
      <c r="BC16" s="122">
        <v>0</v>
      </c>
      <c r="BD16" s="89">
        <v>2</v>
      </c>
      <c r="BE16" s="122">
        <v>0</v>
      </c>
      <c r="BF16" s="122">
        <v>2</v>
      </c>
      <c r="BG16" s="122">
        <v>0</v>
      </c>
      <c r="BH16" s="122">
        <v>0</v>
      </c>
      <c r="BI16" s="92">
        <v>0</v>
      </c>
      <c r="BJ16" s="149">
        <v>0</v>
      </c>
      <c r="BK16" s="147">
        <v>0</v>
      </c>
      <c r="BL16" s="147">
        <v>0</v>
      </c>
      <c r="BM16" s="147">
        <v>0</v>
      </c>
      <c r="BN16" s="147">
        <v>0</v>
      </c>
      <c r="BO16" s="147">
        <v>0</v>
      </c>
      <c r="BP16" s="146">
        <v>0</v>
      </c>
      <c r="BQ16" s="147">
        <v>0</v>
      </c>
      <c r="BR16" s="147">
        <v>2</v>
      </c>
      <c r="BS16" s="147">
        <v>0</v>
      </c>
      <c r="BT16" s="147">
        <v>0</v>
      </c>
      <c r="BU16" s="150">
        <v>5</v>
      </c>
      <c r="BV16" s="141">
        <v>1</v>
      </c>
      <c r="BW16" s="59">
        <v>0</v>
      </c>
      <c r="BX16" s="59">
        <v>0</v>
      </c>
      <c r="BY16" s="59">
        <v>0</v>
      </c>
      <c r="BZ16" s="59">
        <v>0</v>
      </c>
      <c r="CA16" s="59">
        <v>0</v>
      </c>
      <c r="CB16" s="58">
        <v>0</v>
      </c>
      <c r="CC16" s="59">
        <v>0</v>
      </c>
      <c r="CD16" s="59">
        <v>1</v>
      </c>
      <c r="CE16" s="59">
        <v>0</v>
      </c>
      <c r="CF16" s="59">
        <v>0</v>
      </c>
      <c r="CG16" s="142">
        <v>0</v>
      </c>
      <c r="CH16" s="169">
        <v>1</v>
      </c>
      <c r="CI16" s="147">
        <v>0</v>
      </c>
      <c r="CJ16" s="147">
        <v>0</v>
      </c>
      <c r="CK16" s="147">
        <v>0</v>
      </c>
      <c r="CL16" s="147">
        <v>0</v>
      </c>
      <c r="CM16" s="147">
        <v>0</v>
      </c>
      <c r="CN16" s="151">
        <v>0</v>
      </c>
      <c r="CO16" s="147">
        <v>0</v>
      </c>
      <c r="CP16" s="147">
        <v>1</v>
      </c>
      <c r="CQ16" s="147">
        <v>0</v>
      </c>
      <c r="CR16" s="147">
        <v>0</v>
      </c>
      <c r="CS16" s="148">
        <v>0</v>
      </c>
    </row>
    <row r="17" spans="1:97" ht="15" customHeight="1" x14ac:dyDescent="0.2">
      <c r="A17" s="3" t="s">
        <v>20</v>
      </c>
      <c r="B17" s="15">
        <v>3</v>
      </c>
      <c r="C17" s="25">
        <v>6</v>
      </c>
      <c r="D17" s="25">
        <v>0</v>
      </c>
      <c r="E17" s="25">
        <v>0</v>
      </c>
      <c r="F17" s="25">
        <v>2</v>
      </c>
      <c r="G17" s="25">
        <v>0</v>
      </c>
      <c r="H17" s="29">
        <v>0</v>
      </c>
      <c r="I17" s="25">
        <v>0</v>
      </c>
      <c r="J17" s="25">
        <v>5</v>
      </c>
      <c r="K17" s="25">
        <v>0</v>
      </c>
      <c r="L17" s="25">
        <v>0</v>
      </c>
      <c r="M17" s="34">
        <v>0</v>
      </c>
      <c r="N17" s="68">
        <v>0</v>
      </c>
      <c r="O17" s="69">
        <v>1</v>
      </c>
      <c r="P17" s="69">
        <v>3</v>
      </c>
      <c r="Q17" s="69">
        <v>2</v>
      </c>
      <c r="R17" s="69">
        <v>0</v>
      </c>
      <c r="S17" s="69">
        <v>0</v>
      </c>
      <c r="T17" s="70">
        <v>0</v>
      </c>
      <c r="U17" s="69">
        <v>0</v>
      </c>
      <c r="V17" s="69">
        <v>4</v>
      </c>
      <c r="W17" s="69">
        <v>0</v>
      </c>
      <c r="X17" s="69">
        <v>0</v>
      </c>
      <c r="Y17" s="71">
        <v>0</v>
      </c>
      <c r="Z17" s="49">
        <v>0</v>
      </c>
      <c r="AA17" s="48">
        <v>2</v>
      </c>
      <c r="AB17" s="48">
        <v>5</v>
      </c>
      <c r="AC17" s="48">
        <v>0</v>
      </c>
      <c r="AD17" s="48">
        <v>0</v>
      </c>
      <c r="AE17" s="48">
        <v>2</v>
      </c>
      <c r="AF17" s="131">
        <v>0</v>
      </c>
      <c r="AG17" s="48">
        <v>0</v>
      </c>
      <c r="AH17" s="48">
        <v>0</v>
      </c>
      <c r="AI17" s="48">
        <v>1</v>
      </c>
      <c r="AJ17" s="48">
        <v>2</v>
      </c>
      <c r="AK17" s="50">
        <v>0</v>
      </c>
      <c r="AL17" s="149">
        <v>0</v>
      </c>
      <c r="AM17" s="147">
        <v>0</v>
      </c>
      <c r="AN17" s="147">
        <v>6</v>
      </c>
      <c r="AO17" s="147">
        <v>1</v>
      </c>
      <c r="AP17" s="147">
        <v>0</v>
      </c>
      <c r="AQ17" s="147">
        <v>0</v>
      </c>
      <c r="AR17" s="146">
        <v>0</v>
      </c>
      <c r="AS17" s="147">
        <v>0</v>
      </c>
      <c r="AT17" s="147">
        <v>0</v>
      </c>
      <c r="AU17" s="147">
        <v>0</v>
      </c>
      <c r="AV17" s="147">
        <v>0</v>
      </c>
      <c r="AW17" s="150">
        <v>0</v>
      </c>
      <c r="AX17" s="121">
        <v>0</v>
      </c>
      <c r="AY17" s="122">
        <v>0</v>
      </c>
      <c r="AZ17" s="122">
        <v>3</v>
      </c>
      <c r="BA17" s="122">
        <v>0</v>
      </c>
      <c r="BB17" s="122">
        <v>0</v>
      </c>
      <c r="BC17" s="122">
        <v>0</v>
      </c>
      <c r="BD17" s="89">
        <v>1</v>
      </c>
      <c r="BE17" s="122">
        <v>0</v>
      </c>
      <c r="BF17" s="122">
        <v>0</v>
      </c>
      <c r="BG17" s="122">
        <v>0</v>
      </c>
      <c r="BH17" s="122">
        <v>0</v>
      </c>
      <c r="BI17" s="92">
        <v>0</v>
      </c>
      <c r="BJ17" s="149">
        <v>0</v>
      </c>
      <c r="BK17" s="147">
        <v>0</v>
      </c>
      <c r="BL17" s="147">
        <v>0</v>
      </c>
      <c r="BM17" s="147">
        <v>0</v>
      </c>
      <c r="BN17" s="147">
        <v>0</v>
      </c>
      <c r="BO17" s="147">
        <v>0</v>
      </c>
      <c r="BP17" s="146">
        <v>0</v>
      </c>
      <c r="BQ17" s="147">
        <v>0</v>
      </c>
      <c r="BR17" s="147">
        <v>4</v>
      </c>
      <c r="BS17" s="147">
        <v>0</v>
      </c>
      <c r="BT17" s="147">
        <v>0</v>
      </c>
      <c r="BU17" s="150">
        <v>1</v>
      </c>
      <c r="BV17" s="141">
        <v>1</v>
      </c>
      <c r="BW17" s="59">
        <v>2</v>
      </c>
      <c r="BX17" s="59">
        <v>2</v>
      </c>
      <c r="BY17" s="59">
        <v>0</v>
      </c>
      <c r="BZ17" s="59">
        <v>0</v>
      </c>
      <c r="CA17" s="59">
        <v>0</v>
      </c>
      <c r="CB17" s="58">
        <v>0</v>
      </c>
      <c r="CC17" s="59">
        <v>0</v>
      </c>
      <c r="CD17" s="59">
        <v>0</v>
      </c>
      <c r="CE17" s="59">
        <v>0</v>
      </c>
      <c r="CF17" s="59">
        <v>0</v>
      </c>
      <c r="CG17" s="142">
        <v>0</v>
      </c>
      <c r="CH17" s="169">
        <v>1</v>
      </c>
      <c r="CI17" s="147">
        <v>3</v>
      </c>
      <c r="CJ17" s="147">
        <v>3</v>
      </c>
      <c r="CK17" s="147">
        <v>0</v>
      </c>
      <c r="CL17" s="147">
        <v>0</v>
      </c>
      <c r="CM17" s="147">
        <v>0</v>
      </c>
      <c r="CN17" s="151">
        <v>0</v>
      </c>
      <c r="CO17" s="147">
        <v>0</v>
      </c>
      <c r="CP17" s="147">
        <v>0</v>
      </c>
      <c r="CQ17" s="147">
        <v>0</v>
      </c>
      <c r="CR17" s="147">
        <v>0</v>
      </c>
      <c r="CS17" s="148">
        <v>0</v>
      </c>
    </row>
    <row r="18" spans="1:97" ht="15" customHeight="1" x14ac:dyDescent="0.2">
      <c r="A18" s="3" t="s">
        <v>21</v>
      </c>
      <c r="B18" s="1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9">
        <v>0</v>
      </c>
      <c r="I18" s="25">
        <v>0</v>
      </c>
      <c r="J18" s="25">
        <v>4</v>
      </c>
      <c r="K18" s="25">
        <v>0</v>
      </c>
      <c r="L18" s="25">
        <v>0</v>
      </c>
      <c r="M18" s="34">
        <v>8</v>
      </c>
      <c r="N18" s="68">
        <v>0</v>
      </c>
      <c r="O18" s="69">
        <v>0</v>
      </c>
      <c r="P18" s="69">
        <v>0</v>
      </c>
      <c r="Q18" s="69">
        <v>2</v>
      </c>
      <c r="R18" s="69">
        <v>0</v>
      </c>
      <c r="S18" s="69">
        <v>0</v>
      </c>
      <c r="T18" s="70">
        <v>0</v>
      </c>
      <c r="U18" s="69">
        <v>0</v>
      </c>
      <c r="V18" s="69">
        <v>2</v>
      </c>
      <c r="W18" s="69">
        <v>0</v>
      </c>
      <c r="X18" s="69">
        <v>0</v>
      </c>
      <c r="Y18" s="71">
        <v>1</v>
      </c>
      <c r="Z18" s="49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3</v>
      </c>
      <c r="AF18" s="131">
        <v>0</v>
      </c>
      <c r="AG18" s="48">
        <v>0</v>
      </c>
      <c r="AH18" s="48">
        <v>1</v>
      </c>
      <c r="AI18" s="48">
        <v>0</v>
      </c>
      <c r="AJ18" s="48">
        <v>0</v>
      </c>
      <c r="AK18" s="50">
        <v>0</v>
      </c>
      <c r="AL18" s="149">
        <v>2</v>
      </c>
      <c r="AM18" s="147">
        <v>1</v>
      </c>
      <c r="AN18" s="147">
        <v>0</v>
      </c>
      <c r="AO18" s="147">
        <v>0</v>
      </c>
      <c r="AP18" s="147">
        <v>0</v>
      </c>
      <c r="AQ18" s="147">
        <v>0</v>
      </c>
      <c r="AR18" s="146">
        <v>0</v>
      </c>
      <c r="AS18" s="147">
        <v>0</v>
      </c>
      <c r="AT18" s="147">
        <v>0</v>
      </c>
      <c r="AU18" s="147">
        <v>0</v>
      </c>
      <c r="AV18" s="147">
        <v>0</v>
      </c>
      <c r="AW18" s="150">
        <v>0</v>
      </c>
      <c r="AX18" s="121">
        <v>1</v>
      </c>
      <c r="AY18" s="122">
        <v>0</v>
      </c>
      <c r="AZ18" s="122">
        <v>0</v>
      </c>
      <c r="BA18" s="122">
        <v>0</v>
      </c>
      <c r="BB18" s="122">
        <v>2</v>
      </c>
      <c r="BC18" s="122">
        <v>3</v>
      </c>
      <c r="BD18" s="89">
        <v>3</v>
      </c>
      <c r="BE18" s="122">
        <v>0</v>
      </c>
      <c r="BF18" s="122">
        <v>0</v>
      </c>
      <c r="BG18" s="122">
        <v>0</v>
      </c>
      <c r="BH18" s="122">
        <v>3</v>
      </c>
      <c r="BI18" s="92">
        <v>0</v>
      </c>
      <c r="BJ18" s="149">
        <v>0</v>
      </c>
      <c r="BK18" s="147">
        <v>0</v>
      </c>
      <c r="BL18" s="147">
        <v>0</v>
      </c>
      <c r="BM18" s="147">
        <v>0</v>
      </c>
      <c r="BN18" s="147">
        <v>0</v>
      </c>
      <c r="BO18" s="147">
        <v>0</v>
      </c>
      <c r="BP18" s="146">
        <v>0</v>
      </c>
      <c r="BQ18" s="147">
        <v>0</v>
      </c>
      <c r="BR18" s="147">
        <v>5</v>
      </c>
      <c r="BS18" s="147">
        <v>0</v>
      </c>
      <c r="BT18" s="147">
        <v>0</v>
      </c>
      <c r="BU18" s="150">
        <v>0</v>
      </c>
      <c r="BV18" s="141">
        <v>0</v>
      </c>
      <c r="BW18" s="59">
        <v>0</v>
      </c>
      <c r="BX18" s="59">
        <v>0</v>
      </c>
      <c r="BY18" s="59">
        <v>0</v>
      </c>
      <c r="BZ18" s="59">
        <v>0</v>
      </c>
      <c r="CA18" s="59">
        <v>0</v>
      </c>
      <c r="CB18" s="58">
        <v>0</v>
      </c>
      <c r="CC18" s="59">
        <v>1</v>
      </c>
      <c r="CD18" s="59">
        <v>0</v>
      </c>
      <c r="CE18" s="59">
        <v>0</v>
      </c>
      <c r="CF18" s="59">
        <v>0</v>
      </c>
      <c r="CG18" s="142">
        <v>0</v>
      </c>
      <c r="CH18" s="169">
        <v>0</v>
      </c>
      <c r="CI18" s="147">
        <v>0</v>
      </c>
      <c r="CJ18" s="147">
        <v>0</v>
      </c>
      <c r="CK18" s="147">
        <v>0</v>
      </c>
      <c r="CL18" s="147">
        <v>2</v>
      </c>
      <c r="CM18" s="147">
        <v>0</v>
      </c>
      <c r="CN18" s="151">
        <v>0</v>
      </c>
      <c r="CO18" s="147">
        <v>1</v>
      </c>
      <c r="CP18" s="147">
        <v>0</v>
      </c>
      <c r="CQ18" s="147">
        <v>0</v>
      </c>
      <c r="CR18" s="147">
        <v>0</v>
      </c>
      <c r="CS18" s="148">
        <v>0</v>
      </c>
    </row>
    <row r="19" spans="1:97" ht="15" customHeight="1" x14ac:dyDescent="0.2">
      <c r="A19" s="3" t="s">
        <v>22</v>
      </c>
      <c r="B19" s="1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9">
        <v>0</v>
      </c>
      <c r="I19" s="25">
        <v>0</v>
      </c>
      <c r="J19" s="25">
        <v>0</v>
      </c>
      <c r="K19" s="25">
        <v>0</v>
      </c>
      <c r="L19" s="25">
        <v>2</v>
      </c>
      <c r="M19" s="34">
        <v>0</v>
      </c>
      <c r="N19" s="68">
        <v>0</v>
      </c>
      <c r="O19" s="69">
        <v>1</v>
      </c>
      <c r="P19" s="69">
        <v>0</v>
      </c>
      <c r="Q19" s="69">
        <v>1</v>
      </c>
      <c r="R19" s="69">
        <v>0</v>
      </c>
      <c r="S19" s="69">
        <v>0</v>
      </c>
      <c r="T19" s="70">
        <v>1</v>
      </c>
      <c r="U19" s="69">
        <v>0</v>
      </c>
      <c r="V19" s="69">
        <v>0</v>
      </c>
      <c r="W19" s="69">
        <v>0</v>
      </c>
      <c r="X19" s="69">
        <v>0</v>
      </c>
      <c r="Y19" s="71">
        <v>0</v>
      </c>
      <c r="Z19" s="49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131">
        <v>0</v>
      </c>
      <c r="AG19" s="48">
        <v>0</v>
      </c>
      <c r="AH19" s="48">
        <v>0</v>
      </c>
      <c r="AI19" s="48">
        <v>0</v>
      </c>
      <c r="AJ19" s="48">
        <v>1</v>
      </c>
      <c r="AK19" s="50">
        <v>0</v>
      </c>
      <c r="AL19" s="149">
        <v>2</v>
      </c>
      <c r="AM19" s="147">
        <v>0</v>
      </c>
      <c r="AN19" s="147">
        <v>1</v>
      </c>
      <c r="AO19" s="147">
        <v>0</v>
      </c>
      <c r="AP19" s="147">
        <v>0</v>
      </c>
      <c r="AQ19" s="147">
        <v>0</v>
      </c>
      <c r="AR19" s="146">
        <v>1</v>
      </c>
      <c r="AS19" s="147">
        <v>0</v>
      </c>
      <c r="AT19" s="147">
        <v>0</v>
      </c>
      <c r="AU19" s="147">
        <v>0</v>
      </c>
      <c r="AV19" s="147">
        <v>0</v>
      </c>
      <c r="AW19" s="150">
        <v>0</v>
      </c>
      <c r="AX19" s="121">
        <v>0</v>
      </c>
      <c r="AY19" s="122">
        <v>0</v>
      </c>
      <c r="AZ19" s="122">
        <v>1</v>
      </c>
      <c r="BA19" s="122">
        <v>0</v>
      </c>
      <c r="BB19" s="122">
        <v>0</v>
      </c>
      <c r="BC19" s="122">
        <v>0</v>
      </c>
      <c r="BD19" s="89">
        <v>0</v>
      </c>
      <c r="BE19" s="122">
        <v>5</v>
      </c>
      <c r="BF19" s="122">
        <v>0</v>
      </c>
      <c r="BG19" s="122">
        <v>0</v>
      </c>
      <c r="BH19" s="122">
        <v>0</v>
      </c>
      <c r="BI19" s="92">
        <v>5</v>
      </c>
      <c r="BJ19" s="149">
        <v>0</v>
      </c>
      <c r="BK19" s="147">
        <v>2</v>
      </c>
      <c r="BL19" s="147">
        <v>0</v>
      </c>
      <c r="BM19" s="147">
        <v>0</v>
      </c>
      <c r="BN19" s="147">
        <v>0</v>
      </c>
      <c r="BO19" s="147">
        <v>0</v>
      </c>
      <c r="BP19" s="146">
        <v>0</v>
      </c>
      <c r="BQ19" s="147">
        <v>0</v>
      </c>
      <c r="BR19" s="147">
        <v>2</v>
      </c>
      <c r="BS19" s="147">
        <v>0</v>
      </c>
      <c r="BT19" s="147">
        <v>0</v>
      </c>
      <c r="BU19" s="150">
        <v>0</v>
      </c>
      <c r="BV19" s="141">
        <v>0</v>
      </c>
      <c r="BW19" s="59">
        <v>0</v>
      </c>
      <c r="BX19" s="59">
        <v>0</v>
      </c>
      <c r="BY19" s="59">
        <v>0</v>
      </c>
      <c r="BZ19" s="59">
        <v>1</v>
      </c>
      <c r="CA19" s="59">
        <v>0</v>
      </c>
      <c r="CB19" s="58">
        <v>0</v>
      </c>
      <c r="CC19" s="59">
        <v>0</v>
      </c>
      <c r="CD19" s="59">
        <v>0</v>
      </c>
      <c r="CE19" s="59">
        <v>0</v>
      </c>
      <c r="CF19" s="59">
        <v>0</v>
      </c>
      <c r="CG19" s="142">
        <v>0</v>
      </c>
      <c r="CH19" s="169">
        <v>0</v>
      </c>
      <c r="CI19" s="147">
        <v>3</v>
      </c>
      <c r="CJ19" s="147">
        <v>0</v>
      </c>
      <c r="CK19" s="147">
        <v>0</v>
      </c>
      <c r="CL19" s="147">
        <v>4</v>
      </c>
      <c r="CM19" s="147">
        <v>0</v>
      </c>
      <c r="CN19" s="151">
        <v>0</v>
      </c>
      <c r="CO19" s="147">
        <v>0</v>
      </c>
      <c r="CP19" s="147">
        <v>0</v>
      </c>
      <c r="CQ19" s="147">
        <v>3</v>
      </c>
      <c r="CR19" s="147">
        <v>0</v>
      </c>
      <c r="CS19" s="148">
        <v>0</v>
      </c>
    </row>
    <row r="20" spans="1:97" ht="15" customHeight="1" x14ac:dyDescent="0.2">
      <c r="A20" s="3" t="s">
        <v>23</v>
      </c>
      <c r="B20" s="1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9">
        <v>0</v>
      </c>
      <c r="I20" s="25">
        <v>0</v>
      </c>
      <c r="J20" s="25">
        <v>12</v>
      </c>
      <c r="K20" s="25">
        <v>0</v>
      </c>
      <c r="L20" s="25">
        <v>0</v>
      </c>
      <c r="M20" s="34">
        <v>0</v>
      </c>
      <c r="N20" s="68">
        <v>10</v>
      </c>
      <c r="O20" s="69">
        <v>0</v>
      </c>
      <c r="P20" s="69">
        <v>0</v>
      </c>
      <c r="Q20" s="69">
        <v>1</v>
      </c>
      <c r="R20" s="69">
        <v>0</v>
      </c>
      <c r="S20" s="69">
        <v>1</v>
      </c>
      <c r="T20" s="70">
        <v>0</v>
      </c>
      <c r="U20" s="69">
        <v>0</v>
      </c>
      <c r="V20" s="69">
        <v>0</v>
      </c>
      <c r="W20" s="69">
        <v>0</v>
      </c>
      <c r="X20" s="69">
        <v>0</v>
      </c>
      <c r="Y20" s="71">
        <v>0</v>
      </c>
      <c r="Z20" s="49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1</v>
      </c>
      <c r="AF20" s="131">
        <v>0</v>
      </c>
      <c r="AG20" s="48">
        <v>0</v>
      </c>
      <c r="AH20" s="48">
        <v>0</v>
      </c>
      <c r="AI20" s="48">
        <v>0</v>
      </c>
      <c r="AJ20" s="48">
        <v>0</v>
      </c>
      <c r="AK20" s="50">
        <v>0</v>
      </c>
      <c r="AL20" s="149">
        <v>0</v>
      </c>
      <c r="AM20" s="147">
        <v>0</v>
      </c>
      <c r="AN20" s="147">
        <v>1</v>
      </c>
      <c r="AO20" s="147">
        <v>0</v>
      </c>
      <c r="AP20" s="147">
        <v>0</v>
      </c>
      <c r="AQ20" s="147">
        <v>1</v>
      </c>
      <c r="AR20" s="146">
        <v>0</v>
      </c>
      <c r="AS20" s="147">
        <v>0</v>
      </c>
      <c r="AT20" s="147">
        <v>0</v>
      </c>
      <c r="AU20" s="147">
        <v>0</v>
      </c>
      <c r="AV20" s="147">
        <v>0</v>
      </c>
      <c r="AW20" s="150">
        <v>0</v>
      </c>
      <c r="AX20" s="121">
        <v>0</v>
      </c>
      <c r="AY20" s="122">
        <v>0</v>
      </c>
      <c r="AZ20" s="122">
        <v>0</v>
      </c>
      <c r="BA20" s="122">
        <v>0</v>
      </c>
      <c r="BB20" s="122">
        <v>0</v>
      </c>
      <c r="BC20" s="122">
        <v>0</v>
      </c>
      <c r="BD20" s="89">
        <v>3</v>
      </c>
      <c r="BE20" s="122">
        <v>0</v>
      </c>
      <c r="BF20" s="122">
        <v>1</v>
      </c>
      <c r="BG20" s="122">
        <v>0</v>
      </c>
      <c r="BH20" s="122">
        <v>0</v>
      </c>
      <c r="BI20" s="92">
        <v>0</v>
      </c>
      <c r="BJ20" s="149">
        <v>1</v>
      </c>
      <c r="BK20" s="147">
        <v>0</v>
      </c>
      <c r="BL20" s="147">
        <v>0</v>
      </c>
      <c r="BM20" s="147">
        <v>3</v>
      </c>
      <c r="BN20" s="147">
        <v>2</v>
      </c>
      <c r="BO20" s="147">
        <v>0</v>
      </c>
      <c r="BP20" s="146">
        <v>0</v>
      </c>
      <c r="BQ20" s="147">
        <v>0</v>
      </c>
      <c r="BR20" s="147">
        <v>0</v>
      </c>
      <c r="BS20" s="147">
        <v>0</v>
      </c>
      <c r="BT20" s="147">
        <v>0</v>
      </c>
      <c r="BU20" s="150">
        <v>0</v>
      </c>
      <c r="BV20" s="141">
        <v>0</v>
      </c>
      <c r="BW20" s="59">
        <v>0</v>
      </c>
      <c r="BX20" s="59">
        <v>0</v>
      </c>
      <c r="BY20" s="59">
        <v>0</v>
      </c>
      <c r="BZ20" s="59">
        <v>0</v>
      </c>
      <c r="CA20" s="59">
        <v>0</v>
      </c>
      <c r="CB20" s="58">
        <v>0</v>
      </c>
      <c r="CC20" s="59">
        <v>0</v>
      </c>
      <c r="CD20" s="59">
        <v>0</v>
      </c>
      <c r="CE20" s="59">
        <v>0</v>
      </c>
      <c r="CF20" s="59">
        <v>0</v>
      </c>
      <c r="CG20" s="142">
        <v>0</v>
      </c>
      <c r="CH20" s="169">
        <v>0</v>
      </c>
      <c r="CI20" s="147">
        <v>0</v>
      </c>
      <c r="CJ20" s="147">
        <v>0</v>
      </c>
      <c r="CK20" s="147">
        <v>0</v>
      </c>
      <c r="CL20" s="147">
        <v>0</v>
      </c>
      <c r="CM20" s="147">
        <v>0</v>
      </c>
      <c r="CN20" s="151">
        <v>0</v>
      </c>
      <c r="CO20" s="147">
        <v>0</v>
      </c>
      <c r="CP20" s="147">
        <v>0</v>
      </c>
      <c r="CQ20" s="147">
        <v>0</v>
      </c>
      <c r="CR20" s="147">
        <v>0</v>
      </c>
      <c r="CS20" s="148">
        <v>0</v>
      </c>
    </row>
    <row r="21" spans="1:97" ht="15" customHeight="1" x14ac:dyDescent="0.2">
      <c r="A21" s="3" t="s">
        <v>24</v>
      </c>
      <c r="B21" s="15">
        <v>0</v>
      </c>
      <c r="C21" s="25">
        <v>0</v>
      </c>
      <c r="D21" s="25">
        <v>1</v>
      </c>
      <c r="E21" s="25">
        <v>5</v>
      </c>
      <c r="F21" s="25">
        <v>0</v>
      </c>
      <c r="G21" s="25">
        <v>0</v>
      </c>
      <c r="H21" s="29">
        <v>0</v>
      </c>
      <c r="I21" s="25">
        <v>0</v>
      </c>
      <c r="J21" s="25">
        <v>3</v>
      </c>
      <c r="K21" s="25">
        <v>3</v>
      </c>
      <c r="L21" s="25">
        <v>0</v>
      </c>
      <c r="M21" s="34">
        <v>0</v>
      </c>
      <c r="N21" s="68">
        <v>3</v>
      </c>
      <c r="O21" s="69">
        <v>0</v>
      </c>
      <c r="P21" s="69">
        <v>3</v>
      </c>
      <c r="Q21" s="69">
        <v>9</v>
      </c>
      <c r="R21" s="69">
        <v>0</v>
      </c>
      <c r="S21" s="69">
        <v>0</v>
      </c>
      <c r="T21" s="70">
        <v>0</v>
      </c>
      <c r="U21" s="69">
        <v>1</v>
      </c>
      <c r="V21" s="69">
        <v>5</v>
      </c>
      <c r="W21" s="69">
        <v>0</v>
      </c>
      <c r="X21" s="69">
        <v>0</v>
      </c>
      <c r="Y21" s="71">
        <v>1</v>
      </c>
      <c r="Z21" s="49">
        <v>0</v>
      </c>
      <c r="AA21" s="48">
        <v>0</v>
      </c>
      <c r="AB21" s="48">
        <v>0</v>
      </c>
      <c r="AC21" s="48">
        <v>0</v>
      </c>
      <c r="AD21" s="48">
        <v>1</v>
      </c>
      <c r="AE21" s="48">
        <v>0</v>
      </c>
      <c r="AF21" s="131">
        <v>0</v>
      </c>
      <c r="AG21" s="48">
        <v>1</v>
      </c>
      <c r="AH21" s="48">
        <v>0</v>
      </c>
      <c r="AI21" s="48">
        <v>0</v>
      </c>
      <c r="AJ21" s="48">
        <v>0</v>
      </c>
      <c r="AK21" s="50">
        <v>0</v>
      </c>
      <c r="AL21" s="149">
        <v>0</v>
      </c>
      <c r="AM21" s="147">
        <v>0</v>
      </c>
      <c r="AN21" s="147">
        <v>3</v>
      </c>
      <c r="AO21" s="147">
        <v>0</v>
      </c>
      <c r="AP21" s="147">
        <v>0</v>
      </c>
      <c r="AQ21" s="147">
        <v>0</v>
      </c>
      <c r="AR21" s="146">
        <v>0</v>
      </c>
      <c r="AS21" s="147">
        <v>2</v>
      </c>
      <c r="AT21" s="147">
        <v>0</v>
      </c>
      <c r="AU21" s="147">
        <v>0</v>
      </c>
      <c r="AV21" s="147">
        <v>0</v>
      </c>
      <c r="AW21" s="150">
        <v>1</v>
      </c>
      <c r="AX21" s="121">
        <v>0</v>
      </c>
      <c r="AY21" s="122">
        <v>0</v>
      </c>
      <c r="AZ21" s="122">
        <v>0</v>
      </c>
      <c r="BA21" s="122">
        <v>0</v>
      </c>
      <c r="BB21" s="122">
        <v>0</v>
      </c>
      <c r="BC21" s="122">
        <v>0</v>
      </c>
      <c r="BD21" s="89">
        <v>0</v>
      </c>
      <c r="BE21" s="122">
        <v>6</v>
      </c>
      <c r="BF21" s="122">
        <v>0</v>
      </c>
      <c r="BG21" s="122">
        <v>0</v>
      </c>
      <c r="BH21" s="122">
        <v>0</v>
      </c>
      <c r="BI21" s="92">
        <v>0</v>
      </c>
      <c r="BJ21" s="149">
        <v>0</v>
      </c>
      <c r="BK21" s="147">
        <v>0</v>
      </c>
      <c r="BL21" s="147">
        <v>0</v>
      </c>
      <c r="BM21" s="147">
        <v>0</v>
      </c>
      <c r="BN21" s="147">
        <v>0</v>
      </c>
      <c r="BO21" s="147">
        <v>3</v>
      </c>
      <c r="BP21" s="146">
        <v>2</v>
      </c>
      <c r="BQ21" s="147">
        <v>0</v>
      </c>
      <c r="BR21" s="147">
        <v>0</v>
      </c>
      <c r="BS21" s="147">
        <v>0</v>
      </c>
      <c r="BT21" s="147">
        <v>0</v>
      </c>
      <c r="BU21" s="150">
        <v>0</v>
      </c>
      <c r="BV21" s="141">
        <v>0</v>
      </c>
      <c r="BW21" s="59">
        <v>0</v>
      </c>
      <c r="BX21" s="59">
        <v>0</v>
      </c>
      <c r="BY21" s="59">
        <v>0</v>
      </c>
      <c r="BZ21" s="59">
        <v>0</v>
      </c>
      <c r="CA21" s="59">
        <v>0</v>
      </c>
      <c r="CB21" s="58">
        <v>0</v>
      </c>
      <c r="CC21" s="59">
        <v>1</v>
      </c>
      <c r="CD21" s="59">
        <v>0</v>
      </c>
      <c r="CE21" s="59">
        <v>0</v>
      </c>
      <c r="CF21" s="59">
        <v>0</v>
      </c>
      <c r="CG21" s="142">
        <v>0</v>
      </c>
      <c r="CH21" s="169">
        <v>0</v>
      </c>
      <c r="CI21" s="147">
        <v>0</v>
      </c>
      <c r="CJ21" s="147">
        <v>0</v>
      </c>
      <c r="CK21" s="147">
        <v>0</v>
      </c>
      <c r="CL21" s="147">
        <v>0</v>
      </c>
      <c r="CM21" s="147">
        <v>0</v>
      </c>
      <c r="CN21" s="151">
        <v>0</v>
      </c>
      <c r="CO21" s="147">
        <v>3</v>
      </c>
      <c r="CP21" s="147">
        <v>0</v>
      </c>
      <c r="CQ21" s="147">
        <v>0</v>
      </c>
      <c r="CR21" s="147">
        <v>0</v>
      </c>
      <c r="CS21" s="148">
        <v>0</v>
      </c>
    </row>
    <row r="22" spans="1:97" ht="15" customHeight="1" x14ac:dyDescent="0.2">
      <c r="A22" s="4" t="s">
        <v>25</v>
      </c>
      <c r="B22" s="1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9">
        <v>6</v>
      </c>
      <c r="I22" s="25">
        <v>4</v>
      </c>
      <c r="J22" s="25">
        <v>0</v>
      </c>
      <c r="K22" s="25">
        <v>12</v>
      </c>
      <c r="L22" s="25">
        <v>0</v>
      </c>
      <c r="M22" s="34">
        <v>0</v>
      </c>
      <c r="N22" s="68">
        <v>0</v>
      </c>
      <c r="O22" s="69">
        <v>1</v>
      </c>
      <c r="P22" s="69">
        <v>2</v>
      </c>
      <c r="Q22" s="69">
        <v>0</v>
      </c>
      <c r="R22" s="69">
        <v>0</v>
      </c>
      <c r="S22" s="69">
        <v>6</v>
      </c>
      <c r="T22" s="70">
        <v>0</v>
      </c>
      <c r="U22" s="69">
        <v>0</v>
      </c>
      <c r="V22" s="69">
        <v>0</v>
      </c>
      <c r="W22" s="69">
        <v>6</v>
      </c>
      <c r="X22" s="69">
        <v>0</v>
      </c>
      <c r="Y22" s="71">
        <v>1</v>
      </c>
      <c r="Z22" s="49">
        <v>0</v>
      </c>
      <c r="AA22" s="48">
        <v>0</v>
      </c>
      <c r="AB22" s="48">
        <v>0</v>
      </c>
      <c r="AC22" s="48">
        <v>0</v>
      </c>
      <c r="AD22" s="48">
        <v>3</v>
      </c>
      <c r="AE22" s="48">
        <v>0</v>
      </c>
      <c r="AF22" s="131">
        <v>1</v>
      </c>
      <c r="AG22" s="48">
        <v>0</v>
      </c>
      <c r="AH22" s="48">
        <v>0</v>
      </c>
      <c r="AI22" s="48">
        <v>0</v>
      </c>
      <c r="AJ22" s="48">
        <v>1</v>
      </c>
      <c r="AK22" s="50">
        <v>0</v>
      </c>
      <c r="AL22" s="149">
        <v>0</v>
      </c>
      <c r="AM22" s="147">
        <v>0</v>
      </c>
      <c r="AN22" s="147">
        <v>0</v>
      </c>
      <c r="AO22" s="147">
        <v>0</v>
      </c>
      <c r="AP22" s="147">
        <v>1</v>
      </c>
      <c r="AQ22" s="147">
        <v>0</v>
      </c>
      <c r="AR22" s="146">
        <v>0</v>
      </c>
      <c r="AS22" s="147">
        <v>0</v>
      </c>
      <c r="AT22" s="147">
        <v>0</v>
      </c>
      <c r="AU22" s="147">
        <v>0</v>
      </c>
      <c r="AV22" s="147">
        <v>0</v>
      </c>
      <c r="AW22" s="150">
        <v>1</v>
      </c>
      <c r="AX22" s="121">
        <v>0</v>
      </c>
      <c r="AY22" s="122">
        <v>0</v>
      </c>
      <c r="AZ22" s="122">
        <v>0</v>
      </c>
      <c r="BA22" s="122">
        <v>0</v>
      </c>
      <c r="BB22" s="122">
        <v>0</v>
      </c>
      <c r="BC22" s="122">
        <v>0</v>
      </c>
      <c r="BD22" s="89">
        <v>0</v>
      </c>
      <c r="BE22" s="122">
        <v>2</v>
      </c>
      <c r="BF22" s="122">
        <v>1</v>
      </c>
      <c r="BG22" s="122">
        <v>1</v>
      </c>
      <c r="BH22" s="122">
        <v>0</v>
      </c>
      <c r="BI22" s="92">
        <v>1</v>
      </c>
      <c r="BJ22" s="149">
        <v>0</v>
      </c>
      <c r="BK22" s="147">
        <v>0</v>
      </c>
      <c r="BL22" s="147">
        <v>0</v>
      </c>
      <c r="BM22" s="147">
        <v>0</v>
      </c>
      <c r="BN22" s="147">
        <v>0</v>
      </c>
      <c r="BO22" s="147">
        <v>0</v>
      </c>
      <c r="BP22" s="146">
        <v>0</v>
      </c>
      <c r="BQ22" s="147">
        <v>2</v>
      </c>
      <c r="BR22" s="147">
        <v>0</v>
      </c>
      <c r="BS22" s="147">
        <v>0</v>
      </c>
      <c r="BT22" s="147">
        <v>0</v>
      </c>
      <c r="BU22" s="150">
        <v>0</v>
      </c>
      <c r="BV22" s="141">
        <v>0</v>
      </c>
      <c r="BW22" s="59">
        <v>0</v>
      </c>
      <c r="BX22" s="59">
        <v>0</v>
      </c>
      <c r="BY22" s="59">
        <v>0</v>
      </c>
      <c r="BZ22" s="59">
        <v>0</v>
      </c>
      <c r="CA22" s="59">
        <v>0</v>
      </c>
      <c r="CB22" s="58">
        <v>2</v>
      </c>
      <c r="CC22" s="59">
        <v>0</v>
      </c>
      <c r="CD22" s="59">
        <v>0</v>
      </c>
      <c r="CE22" s="59">
        <v>0</v>
      </c>
      <c r="CF22" s="59">
        <v>0</v>
      </c>
      <c r="CG22" s="142">
        <v>0</v>
      </c>
      <c r="CH22" s="169">
        <v>0</v>
      </c>
      <c r="CI22" s="147">
        <v>0</v>
      </c>
      <c r="CJ22" s="147">
        <v>0</v>
      </c>
      <c r="CK22" s="147">
        <v>0</v>
      </c>
      <c r="CL22" s="147">
        <v>0</v>
      </c>
      <c r="CM22" s="147">
        <v>0</v>
      </c>
      <c r="CN22" s="151">
        <v>3</v>
      </c>
      <c r="CO22" s="147">
        <v>0</v>
      </c>
      <c r="CP22" s="147">
        <v>0</v>
      </c>
      <c r="CQ22" s="147">
        <v>0</v>
      </c>
      <c r="CR22" s="147">
        <v>0</v>
      </c>
      <c r="CS22" s="148">
        <v>0</v>
      </c>
    </row>
    <row r="23" spans="1:97" ht="15" customHeight="1" x14ac:dyDescent="0.2">
      <c r="A23" s="3" t="s">
        <v>26</v>
      </c>
      <c r="B23" s="15">
        <v>0</v>
      </c>
      <c r="C23" s="25">
        <v>4</v>
      </c>
      <c r="D23" s="25">
        <v>0</v>
      </c>
      <c r="E23" s="25">
        <v>0</v>
      </c>
      <c r="F23" s="25">
        <v>0</v>
      </c>
      <c r="G23" s="25">
        <v>1</v>
      </c>
      <c r="H23" s="29">
        <v>0</v>
      </c>
      <c r="I23" s="25">
        <v>5</v>
      </c>
      <c r="J23" s="25">
        <v>0</v>
      </c>
      <c r="K23" s="25">
        <v>2</v>
      </c>
      <c r="L23" s="25">
        <v>0</v>
      </c>
      <c r="M23" s="34">
        <v>0</v>
      </c>
      <c r="N23" s="68">
        <v>12</v>
      </c>
      <c r="O23" s="69">
        <v>1</v>
      </c>
      <c r="P23" s="69">
        <v>0</v>
      </c>
      <c r="Q23" s="69">
        <v>0</v>
      </c>
      <c r="R23" s="69">
        <v>8</v>
      </c>
      <c r="S23" s="69">
        <v>0</v>
      </c>
      <c r="T23" s="70">
        <v>2</v>
      </c>
      <c r="U23" s="69">
        <v>0</v>
      </c>
      <c r="V23" s="69">
        <v>0</v>
      </c>
      <c r="W23" s="69">
        <v>0</v>
      </c>
      <c r="X23" s="69">
        <v>0</v>
      </c>
      <c r="Y23" s="71">
        <v>2</v>
      </c>
      <c r="Z23" s="49">
        <v>0</v>
      </c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131">
        <v>0</v>
      </c>
      <c r="AG23" s="48">
        <v>0</v>
      </c>
      <c r="AH23" s="48">
        <v>1</v>
      </c>
      <c r="AI23" s="48">
        <v>0</v>
      </c>
      <c r="AJ23" s="48">
        <v>1</v>
      </c>
      <c r="AK23" s="50">
        <v>0</v>
      </c>
      <c r="AL23" s="149">
        <v>2</v>
      </c>
      <c r="AM23" s="147">
        <v>0</v>
      </c>
      <c r="AN23" s="147">
        <v>0</v>
      </c>
      <c r="AO23" s="147">
        <v>0</v>
      </c>
      <c r="AP23" s="147">
        <v>0</v>
      </c>
      <c r="AQ23" s="147">
        <v>0</v>
      </c>
      <c r="AR23" s="146">
        <v>0</v>
      </c>
      <c r="AS23" s="147">
        <v>0</v>
      </c>
      <c r="AT23" s="147">
        <v>1</v>
      </c>
      <c r="AU23" s="147">
        <v>0</v>
      </c>
      <c r="AV23" s="147">
        <v>0</v>
      </c>
      <c r="AW23" s="150">
        <v>1</v>
      </c>
      <c r="AX23" s="121">
        <v>0</v>
      </c>
      <c r="AY23" s="122">
        <v>0</v>
      </c>
      <c r="AZ23" s="122">
        <v>0</v>
      </c>
      <c r="BA23" s="122">
        <v>0</v>
      </c>
      <c r="BB23" s="122">
        <v>0</v>
      </c>
      <c r="BC23" s="122">
        <v>0</v>
      </c>
      <c r="BD23" s="89">
        <v>0</v>
      </c>
      <c r="BE23" s="122">
        <v>0</v>
      </c>
      <c r="BF23" s="122">
        <v>0</v>
      </c>
      <c r="BG23" s="122">
        <v>0</v>
      </c>
      <c r="BH23" s="122">
        <v>0</v>
      </c>
      <c r="BI23" s="92">
        <v>2</v>
      </c>
      <c r="BJ23" s="149">
        <v>0</v>
      </c>
      <c r="BK23" s="147">
        <v>2</v>
      </c>
      <c r="BL23" s="147">
        <v>0</v>
      </c>
      <c r="BM23" s="147">
        <v>0</v>
      </c>
      <c r="BN23" s="147">
        <v>0</v>
      </c>
      <c r="BO23" s="147">
        <v>0</v>
      </c>
      <c r="BP23" s="146">
        <v>0</v>
      </c>
      <c r="BQ23" s="147">
        <v>0</v>
      </c>
      <c r="BR23" s="147">
        <v>3</v>
      </c>
      <c r="BS23" s="147">
        <v>0</v>
      </c>
      <c r="BT23" s="147">
        <v>1</v>
      </c>
      <c r="BU23" s="150">
        <v>0</v>
      </c>
      <c r="BV23" s="141">
        <v>0</v>
      </c>
      <c r="BW23" s="59">
        <v>0</v>
      </c>
      <c r="BX23" s="59">
        <v>0</v>
      </c>
      <c r="BY23" s="59">
        <v>0</v>
      </c>
      <c r="BZ23" s="59">
        <v>0</v>
      </c>
      <c r="CA23" s="59">
        <v>0</v>
      </c>
      <c r="CB23" s="58">
        <v>0</v>
      </c>
      <c r="CC23" s="59">
        <v>0</v>
      </c>
      <c r="CD23" s="59">
        <v>0</v>
      </c>
      <c r="CE23" s="59">
        <v>0</v>
      </c>
      <c r="CF23" s="59">
        <v>1</v>
      </c>
      <c r="CG23" s="142">
        <v>0</v>
      </c>
      <c r="CH23" s="169">
        <v>0</v>
      </c>
      <c r="CI23" s="147">
        <v>0</v>
      </c>
      <c r="CJ23" s="147">
        <v>0</v>
      </c>
      <c r="CK23" s="147">
        <v>0</v>
      </c>
      <c r="CL23" s="147">
        <v>0</v>
      </c>
      <c r="CM23" s="147">
        <v>0</v>
      </c>
      <c r="CN23" s="151">
        <v>0</v>
      </c>
      <c r="CO23" s="147">
        <v>0</v>
      </c>
      <c r="CP23" s="147">
        <v>0</v>
      </c>
      <c r="CQ23" s="147">
        <v>0</v>
      </c>
      <c r="CR23" s="147">
        <v>3</v>
      </c>
      <c r="CS23" s="148">
        <v>0</v>
      </c>
    </row>
    <row r="24" spans="1:97" ht="15" customHeight="1" x14ac:dyDescent="0.2">
      <c r="A24" s="3" t="s">
        <v>27</v>
      </c>
      <c r="B24" s="15">
        <v>0</v>
      </c>
      <c r="C24" s="25">
        <v>1</v>
      </c>
      <c r="D24" s="25">
        <v>0</v>
      </c>
      <c r="E24" s="25">
        <v>5</v>
      </c>
      <c r="F24" s="25">
        <v>0</v>
      </c>
      <c r="G24" s="25">
        <v>0</v>
      </c>
      <c r="H24" s="29">
        <v>0</v>
      </c>
      <c r="I24" s="25">
        <v>4</v>
      </c>
      <c r="J24" s="25">
        <v>0</v>
      </c>
      <c r="K24" s="25">
        <v>1</v>
      </c>
      <c r="L24" s="25">
        <v>0</v>
      </c>
      <c r="M24" s="34">
        <v>0</v>
      </c>
      <c r="N24" s="68">
        <v>0</v>
      </c>
      <c r="O24" s="69">
        <v>1</v>
      </c>
      <c r="P24" s="69">
        <v>0</v>
      </c>
      <c r="Q24" s="69">
        <v>0</v>
      </c>
      <c r="R24" s="69">
        <v>3</v>
      </c>
      <c r="S24" s="69">
        <v>0</v>
      </c>
      <c r="T24" s="70">
        <v>4</v>
      </c>
      <c r="U24" s="69">
        <v>0</v>
      </c>
      <c r="V24" s="69">
        <v>0</v>
      </c>
      <c r="W24" s="69">
        <v>0</v>
      </c>
      <c r="X24" s="69">
        <v>0</v>
      </c>
      <c r="Y24" s="71">
        <v>1</v>
      </c>
      <c r="Z24" s="49">
        <v>0</v>
      </c>
      <c r="AA24" s="48">
        <v>1</v>
      </c>
      <c r="AB24" s="48">
        <v>0</v>
      </c>
      <c r="AC24" s="48">
        <v>0</v>
      </c>
      <c r="AD24" s="48">
        <v>0</v>
      </c>
      <c r="AE24" s="48">
        <v>0</v>
      </c>
      <c r="AF24" s="131">
        <v>0</v>
      </c>
      <c r="AG24" s="48">
        <v>0</v>
      </c>
      <c r="AH24" s="48">
        <v>1</v>
      </c>
      <c r="AI24" s="48">
        <v>0</v>
      </c>
      <c r="AJ24" s="48">
        <v>1</v>
      </c>
      <c r="AK24" s="50">
        <v>0</v>
      </c>
      <c r="AL24" s="149">
        <v>0</v>
      </c>
      <c r="AM24" s="147">
        <v>0</v>
      </c>
      <c r="AN24" s="147">
        <v>0</v>
      </c>
      <c r="AO24" s="147">
        <v>0</v>
      </c>
      <c r="AP24" s="147">
        <v>0</v>
      </c>
      <c r="AQ24" s="147">
        <v>0</v>
      </c>
      <c r="AR24" s="146">
        <v>0</v>
      </c>
      <c r="AS24" s="147">
        <v>0</v>
      </c>
      <c r="AT24" s="147">
        <v>1</v>
      </c>
      <c r="AU24" s="147">
        <v>0</v>
      </c>
      <c r="AV24" s="147">
        <v>0</v>
      </c>
      <c r="AW24" s="150">
        <v>0</v>
      </c>
      <c r="AX24" s="121">
        <v>0</v>
      </c>
      <c r="AY24" s="122">
        <v>0</v>
      </c>
      <c r="AZ24" s="122">
        <v>4</v>
      </c>
      <c r="BA24" s="122">
        <v>0</v>
      </c>
      <c r="BB24" s="122">
        <v>0</v>
      </c>
      <c r="BC24" s="122">
        <v>0</v>
      </c>
      <c r="BD24" s="89">
        <v>0</v>
      </c>
      <c r="BE24" s="122">
        <v>0</v>
      </c>
      <c r="BF24" s="122">
        <v>0</v>
      </c>
      <c r="BG24" s="122">
        <v>0</v>
      </c>
      <c r="BH24" s="122">
        <v>0</v>
      </c>
      <c r="BI24" s="92">
        <v>0</v>
      </c>
      <c r="BJ24" s="149">
        <v>0</v>
      </c>
      <c r="BK24" s="147">
        <v>2</v>
      </c>
      <c r="BL24" s="147">
        <v>0</v>
      </c>
      <c r="BM24" s="147">
        <v>2</v>
      </c>
      <c r="BN24" s="147">
        <v>0</v>
      </c>
      <c r="BO24" s="147">
        <v>0</v>
      </c>
      <c r="BP24" s="146">
        <v>0</v>
      </c>
      <c r="BQ24" s="147">
        <v>0</v>
      </c>
      <c r="BR24" s="147">
        <v>0</v>
      </c>
      <c r="BS24" s="147">
        <v>5</v>
      </c>
      <c r="BT24" s="147">
        <v>0</v>
      </c>
      <c r="BU24" s="150">
        <v>1</v>
      </c>
      <c r="BV24" s="141">
        <v>0</v>
      </c>
      <c r="BW24" s="59">
        <v>0</v>
      </c>
      <c r="BX24" s="59">
        <v>0</v>
      </c>
      <c r="BY24" s="59">
        <v>0</v>
      </c>
      <c r="BZ24" s="59">
        <v>0</v>
      </c>
      <c r="CA24" s="59">
        <v>0</v>
      </c>
      <c r="CB24" s="58">
        <v>0</v>
      </c>
      <c r="CC24" s="59">
        <v>0</v>
      </c>
      <c r="CD24" s="59">
        <v>0</v>
      </c>
      <c r="CE24" s="59">
        <v>0</v>
      </c>
      <c r="CF24" s="59">
        <v>0</v>
      </c>
      <c r="CG24" s="142">
        <v>0</v>
      </c>
      <c r="CH24" s="169">
        <v>0</v>
      </c>
      <c r="CI24" s="147">
        <v>0</v>
      </c>
      <c r="CJ24" s="147">
        <v>0</v>
      </c>
      <c r="CK24" s="147">
        <v>0</v>
      </c>
      <c r="CL24" s="147">
        <v>0</v>
      </c>
      <c r="CM24" s="147">
        <v>0</v>
      </c>
      <c r="CN24" s="151">
        <v>0</v>
      </c>
      <c r="CO24" s="147">
        <v>0</v>
      </c>
      <c r="CP24" s="147">
        <v>0</v>
      </c>
      <c r="CQ24" s="147">
        <v>0</v>
      </c>
      <c r="CR24" s="147">
        <v>0</v>
      </c>
      <c r="CS24" s="148">
        <v>0</v>
      </c>
    </row>
    <row r="25" spans="1:97" ht="15" customHeight="1" x14ac:dyDescent="0.2">
      <c r="A25" s="3" t="s">
        <v>28</v>
      </c>
      <c r="B25" s="15">
        <v>0</v>
      </c>
      <c r="C25" s="25">
        <v>0</v>
      </c>
      <c r="D25" s="25">
        <v>0</v>
      </c>
      <c r="E25" s="25">
        <v>0</v>
      </c>
      <c r="F25" s="25">
        <v>9</v>
      </c>
      <c r="G25" s="25">
        <v>0</v>
      </c>
      <c r="H25" s="29">
        <v>0</v>
      </c>
      <c r="I25" s="25">
        <v>0</v>
      </c>
      <c r="J25" s="25">
        <v>0</v>
      </c>
      <c r="K25" s="25">
        <v>6</v>
      </c>
      <c r="L25" s="25">
        <v>6</v>
      </c>
      <c r="M25" s="34">
        <v>0</v>
      </c>
      <c r="N25" s="68">
        <v>0</v>
      </c>
      <c r="O25" s="69">
        <v>0</v>
      </c>
      <c r="P25" s="69">
        <v>0</v>
      </c>
      <c r="Q25" s="69">
        <v>0</v>
      </c>
      <c r="R25" s="69">
        <v>4</v>
      </c>
      <c r="S25" s="69">
        <v>1</v>
      </c>
      <c r="T25" s="70">
        <v>0</v>
      </c>
      <c r="U25" s="69">
        <v>0</v>
      </c>
      <c r="V25" s="69">
        <v>0</v>
      </c>
      <c r="W25" s="69">
        <v>6</v>
      </c>
      <c r="X25" s="69">
        <v>0</v>
      </c>
      <c r="Y25" s="71">
        <v>1</v>
      </c>
      <c r="Z25" s="49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131">
        <v>0</v>
      </c>
      <c r="AG25" s="48">
        <v>0</v>
      </c>
      <c r="AH25" s="48">
        <v>1</v>
      </c>
      <c r="AI25" s="48">
        <v>4</v>
      </c>
      <c r="AJ25" s="48">
        <v>0</v>
      </c>
      <c r="AK25" s="50">
        <v>0</v>
      </c>
      <c r="AL25" s="149">
        <v>1</v>
      </c>
      <c r="AM25" s="147">
        <v>1</v>
      </c>
      <c r="AN25" s="147">
        <v>0</v>
      </c>
      <c r="AO25" s="147">
        <v>0</v>
      </c>
      <c r="AP25" s="147">
        <v>0</v>
      </c>
      <c r="AQ25" s="147">
        <v>1</v>
      </c>
      <c r="AR25" s="146">
        <v>0</v>
      </c>
      <c r="AS25" s="147">
        <v>0</v>
      </c>
      <c r="AT25" s="147">
        <v>0</v>
      </c>
      <c r="AU25" s="147">
        <v>6</v>
      </c>
      <c r="AV25" s="147">
        <v>0</v>
      </c>
      <c r="AW25" s="150">
        <v>0</v>
      </c>
      <c r="AX25" s="121">
        <v>0</v>
      </c>
      <c r="AY25" s="122">
        <v>3</v>
      </c>
      <c r="AZ25" s="122">
        <v>0</v>
      </c>
      <c r="BA25" s="122">
        <v>0</v>
      </c>
      <c r="BB25" s="122">
        <v>0</v>
      </c>
      <c r="BC25" s="122">
        <v>0</v>
      </c>
      <c r="BD25" s="89">
        <v>0</v>
      </c>
      <c r="BE25" s="122">
        <v>0</v>
      </c>
      <c r="BF25" s="122">
        <v>0</v>
      </c>
      <c r="BG25" s="122">
        <v>0</v>
      </c>
      <c r="BH25" s="122">
        <v>0</v>
      </c>
      <c r="BI25" s="92">
        <v>0</v>
      </c>
      <c r="BJ25" s="149">
        <v>0</v>
      </c>
      <c r="BK25" s="147">
        <v>0</v>
      </c>
      <c r="BL25" s="147">
        <v>0</v>
      </c>
      <c r="BM25" s="147">
        <v>0</v>
      </c>
      <c r="BN25" s="147">
        <v>1</v>
      </c>
      <c r="BO25" s="147">
        <v>0</v>
      </c>
      <c r="BP25" s="146">
        <v>1</v>
      </c>
      <c r="BQ25" s="147">
        <v>4</v>
      </c>
      <c r="BR25" s="147">
        <v>0</v>
      </c>
      <c r="BS25" s="147">
        <v>1</v>
      </c>
      <c r="BT25" s="147">
        <v>1</v>
      </c>
      <c r="BU25" s="150">
        <v>0</v>
      </c>
      <c r="BV25" s="141">
        <v>0</v>
      </c>
      <c r="BW25" s="59">
        <v>0</v>
      </c>
      <c r="BX25" s="59">
        <v>0</v>
      </c>
      <c r="BY25" s="59">
        <v>0</v>
      </c>
      <c r="BZ25" s="59">
        <v>0</v>
      </c>
      <c r="CA25" s="59">
        <v>0</v>
      </c>
      <c r="CB25" s="58">
        <v>0</v>
      </c>
      <c r="CC25" s="59">
        <v>0</v>
      </c>
      <c r="CD25" s="59">
        <v>0</v>
      </c>
      <c r="CE25" s="59">
        <v>0</v>
      </c>
      <c r="CF25" s="59">
        <v>0</v>
      </c>
      <c r="CG25" s="142">
        <v>0</v>
      </c>
      <c r="CH25" s="169">
        <v>0</v>
      </c>
      <c r="CI25" s="147">
        <v>0</v>
      </c>
      <c r="CJ25" s="147">
        <v>0</v>
      </c>
      <c r="CK25" s="147">
        <v>0</v>
      </c>
      <c r="CL25" s="147">
        <v>0</v>
      </c>
      <c r="CM25" s="147">
        <v>0</v>
      </c>
      <c r="CN25" s="151">
        <v>0</v>
      </c>
      <c r="CO25" s="147">
        <v>0</v>
      </c>
      <c r="CP25" s="147">
        <v>0</v>
      </c>
      <c r="CQ25" s="147">
        <v>0</v>
      </c>
      <c r="CR25" s="147">
        <v>0</v>
      </c>
      <c r="CS25" s="148">
        <v>0</v>
      </c>
    </row>
    <row r="26" spans="1:97" ht="15" customHeight="1" x14ac:dyDescent="0.2">
      <c r="A26" s="4" t="s">
        <v>29</v>
      </c>
      <c r="B26" s="15">
        <v>0</v>
      </c>
      <c r="C26" s="25">
        <v>0</v>
      </c>
      <c r="D26" s="25">
        <v>12</v>
      </c>
      <c r="E26" s="25">
        <v>0</v>
      </c>
      <c r="F26" s="25">
        <v>0</v>
      </c>
      <c r="G26" s="25">
        <v>0</v>
      </c>
      <c r="H26" s="29">
        <v>0</v>
      </c>
      <c r="I26" s="25">
        <v>0</v>
      </c>
      <c r="J26" s="25">
        <v>0</v>
      </c>
      <c r="K26" s="25">
        <v>11</v>
      </c>
      <c r="L26" s="25">
        <v>0</v>
      </c>
      <c r="M26" s="34">
        <v>4</v>
      </c>
      <c r="N26" s="68">
        <v>0</v>
      </c>
      <c r="O26" s="69">
        <v>2</v>
      </c>
      <c r="P26" s="69">
        <v>0</v>
      </c>
      <c r="Q26" s="69">
        <v>6</v>
      </c>
      <c r="R26" s="69">
        <v>0</v>
      </c>
      <c r="S26" s="69">
        <v>1</v>
      </c>
      <c r="T26" s="70">
        <v>0</v>
      </c>
      <c r="U26" s="69">
        <v>0</v>
      </c>
      <c r="V26" s="69">
        <v>7</v>
      </c>
      <c r="W26" s="69">
        <v>0</v>
      </c>
      <c r="X26" s="69">
        <v>0</v>
      </c>
      <c r="Y26" s="71">
        <v>0</v>
      </c>
      <c r="Z26" s="49">
        <v>0</v>
      </c>
      <c r="AA26" s="48">
        <v>0</v>
      </c>
      <c r="AB26" s="48">
        <v>5</v>
      </c>
      <c r="AC26" s="48">
        <v>0</v>
      </c>
      <c r="AD26" s="48">
        <v>1</v>
      </c>
      <c r="AE26" s="48">
        <v>0</v>
      </c>
      <c r="AF26" s="131">
        <v>0</v>
      </c>
      <c r="AG26" s="48">
        <v>0</v>
      </c>
      <c r="AH26" s="48">
        <v>2</v>
      </c>
      <c r="AI26" s="48">
        <v>0</v>
      </c>
      <c r="AJ26" s="48">
        <v>0</v>
      </c>
      <c r="AK26" s="50">
        <v>1</v>
      </c>
      <c r="AL26" s="149">
        <v>0</v>
      </c>
      <c r="AM26" s="147">
        <v>0</v>
      </c>
      <c r="AN26" s="147">
        <v>1</v>
      </c>
      <c r="AO26" s="147">
        <v>0</v>
      </c>
      <c r="AP26" s="147">
        <v>0</v>
      </c>
      <c r="AQ26" s="147">
        <v>1</v>
      </c>
      <c r="AR26" s="146">
        <v>0</v>
      </c>
      <c r="AS26" s="147">
        <v>0</v>
      </c>
      <c r="AT26" s="147">
        <v>0</v>
      </c>
      <c r="AU26" s="147">
        <v>0</v>
      </c>
      <c r="AV26" s="147">
        <v>0</v>
      </c>
      <c r="AW26" s="150">
        <v>0</v>
      </c>
      <c r="AX26" s="121">
        <v>0</v>
      </c>
      <c r="AY26" s="122">
        <v>0</v>
      </c>
      <c r="AZ26" s="122">
        <v>0</v>
      </c>
      <c r="BA26" s="122">
        <v>0</v>
      </c>
      <c r="BB26" s="122">
        <v>0</v>
      </c>
      <c r="BC26" s="122">
        <v>6</v>
      </c>
      <c r="BD26" s="89">
        <v>0</v>
      </c>
      <c r="BE26" s="122">
        <v>0</v>
      </c>
      <c r="BF26" s="122">
        <v>0</v>
      </c>
      <c r="BG26" s="122">
        <v>0</v>
      </c>
      <c r="BH26" s="122">
        <v>0</v>
      </c>
      <c r="BI26" s="92">
        <v>0</v>
      </c>
      <c r="BJ26" s="149">
        <v>0</v>
      </c>
      <c r="BK26" s="147">
        <v>0</v>
      </c>
      <c r="BL26" s="147">
        <v>0</v>
      </c>
      <c r="BM26" s="147">
        <v>4</v>
      </c>
      <c r="BN26" s="147">
        <v>0</v>
      </c>
      <c r="BO26" s="147">
        <v>1</v>
      </c>
      <c r="BP26" s="146">
        <v>0</v>
      </c>
      <c r="BQ26" s="147">
        <v>1</v>
      </c>
      <c r="BR26" s="147">
        <v>0</v>
      </c>
      <c r="BS26" s="147">
        <v>0</v>
      </c>
      <c r="BT26" s="147">
        <v>0</v>
      </c>
      <c r="BU26" s="150">
        <v>2</v>
      </c>
      <c r="BV26" s="141">
        <v>0</v>
      </c>
      <c r="BW26" s="59">
        <v>0</v>
      </c>
      <c r="BX26" s="59">
        <v>0</v>
      </c>
      <c r="BY26" s="59">
        <v>0</v>
      </c>
      <c r="BZ26" s="59">
        <v>0</v>
      </c>
      <c r="CA26" s="59">
        <v>3</v>
      </c>
      <c r="CB26" s="58">
        <v>0</v>
      </c>
      <c r="CC26" s="59">
        <v>0</v>
      </c>
      <c r="CD26" s="59">
        <v>0</v>
      </c>
      <c r="CE26" s="59">
        <v>0</v>
      </c>
      <c r="CF26" s="59">
        <v>0</v>
      </c>
      <c r="CG26" s="142">
        <v>0</v>
      </c>
      <c r="CH26" s="169">
        <v>0</v>
      </c>
      <c r="CI26" s="147">
        <v>0</v>
      </c>
      <c r="CJ26" s="147">
        <v>0</v>
      </c>
      <c r="CK26" s="147">
        <v>0</v>
      </c>
      <c r="CL26" s="147">
        <v>0</v>
      </c>
      <c r="CM26" s="147">
        <v>4</v>
      </c>
      <c r="CN26" s="151">
        <v>0</v>
      </c>
      <c r="CO26" s="147">
        <v>0</v>
      </c>
      <c r="CP26" s="147">
        <v>0</v>
      </c>
      <c r="CQ26" s="147">
        <v>0</v>
      </c>
      <c r="CR26" s="147">
        <v>0</v>
      </c>
      <c r="CS26" s="148">
        <v>0</v>
      </c>
    </row>
    <row r="27" spans="1:97" ht="15" customHeight="1" x14ac:dyDescent="0.2">
      <c r="A27" s="4" t="s">
        <v>30</v>
      </c>
      <c r="B27" s="16">
        <v>0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5">
        <v>30</v>
      </c>
      <c r="I27" s="25">
        <v>0</v>
      </c>
      <c r="J27" s="25">
        <v>0</v>
      </c>
      <c r="K27" s="25">
        <v>0</v>
      </c>
      <c r="L27" s="25">
        <v>23</v>
      </c>
      <c r="M27" s="44">
        <v>1</v>
      </c>
      <c r="N27" s="72">
        <v>0</v>
      </c>
      <c r="O27" s="73">
        <v>1</v>
      </c>
      <c r="P27" s="73">
        <v>0</v>
      </c>
      <c r="Q27" s="73">
        <v>0</v>
      </c>
      <c r="R27" s="69">
        <v>0</v>
      </c>
      <c r="S27" s="69">
        <v>1</v>
      </c>
      <c r="T27" s="70">
        <v>14</v>
      </c>
      <c r="U27" s="69">
        <v>0</v>
      </c>
      <c r="V27" s="69">
        <v>0</v>
      </c>
      <c r="W27" s="69">
        <v>0</v>
      </c>
      <c r="X27" s="69">
        <v>4</v>
      </c>
      <c r="Y27" s="74">
        <v>0</v>
      </c>
      <c r="Z27" s="132">
        <v>0</v>
      </c>
      <c r="AA27" s="54">
        <v>0</v>
      </c>
      <c r="AB27" s="54">
        <v>0</v>
      </c>
      <c r="AC27" s="54">
        <v>0</v>
      </c>
      <c r="AD27" s="54">
        <v>1</v>
      </c>
      <c r="AE27" s="54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2</v>
      </c>
      <c r="AK27" s="95">
        <v>0</v>
      </c>
      <c r="AL27" s="161">
        <v>0</v>
      </c>
      <c r="AM27" s="162">
        <v>0</v>
      </c>
      <c r="AN27" s="162">
        <v>0</v>
      </c>
      <c r="AO27" s="162">
        <v>0</v>
      </c>
      <c r="AP27" s="162">
        <v>0</v>
      </c>
      <c r="AQ27" s="162">
        <v>1</v>
      </c>
      <c r="AR27" s="163">
        <v>0</v>
      </c>
      <c r="AS27" s="162">
        <v>0</v>
      </c>
      <c r="AT27" s="162">
        <v>0</v>
      </c>
      <c r="AU27" s="162">
        <v>0</v>
      </c>
      <c r="AV27" s="162">
        <v>1</v>
      </c>
      <c r="AW27" s="164">
        <v>0</v>
      </c>
      <c r="AX27" s="123">
        <v>0</v>
      </c>
      <c r="AY27" s="124">
        <v>2</v>
      </c>
      <c r="AZ27" s="124">
        <v>0</v>
      </c>
      <c r="BA27" s="124">
        <v>0</v>
      </c>
      <c r="BB27" s="124">
        <v>0</v>
      </c>
      <c r="BC27" s="124">
        <v>0</v>
      </c>
      <c r="BD27" s="122">
        <v>6</v>
      </c>
      <c r="BE27" s="122">
        <v>0</v>
      </c>
      <c r="BF27" s="122">
        <v>0</v>
      </c>
      <c r="BG27" s="122">
        <v>0</v>
      </c>
      <c r="BH27" s="122">
        <v>0</v>
      </c>
      <c r="BI27" s="93">
        <v>0</v>
      </c>
      <c r="BJ27" s="161">
        <v>0</v>
      </c>
      <c r="BK27" s="162">
        <v>2</v>
      </c>
      <c r="BL27" s="162">
        <v>0</v>
      </c>
      <c r="BM27" s="162">
        <v>2</v>
      </c>
      <c r="BN27" s="162">
        <v>0</v>
      </c>
      <c r="BO27" s="162">
        <v>2</v>
      </c>
      <c r="BP27" s="147">
        <v>2</v>
      </c>
      <c r="BQ27" s="147">
        <v>0</v>
      </c>
      <c r="BR27" s="147">
        <v>0</v>
      </c>
      <c r="BS27" s="147">
        <v>0</v>
      </c>
      <c r="BT27" s="147">
        <v>0</v>
      </c>
      <c r="BU27" s="164">
        <v>0</v>
      </c>
      <c r="BV27" s="141">
        <v>0</v>
      </c>
      <c r="BW27" s="59">
        <v>0</v>
      </c>
      <c r="BX27" s="59">
        <v>0</v>
      </c>
      <c r="BY27" s="59">
        <v>0</v>
      </c>
      <c r="BZ27" s="59">
        <v>0</v>
      </c>
      <c r="CA27" s="59">
        <v>0</v>
      </c>
      <c r="CB27" s="58">
        <v>3</v>
      </c>
      <c r="CC27" s="59">
        <v>0</v>
      </c>
      <c r="CD27" s="59">
        <v>0</v>
      </c>
      <c r="CE27" s="59">
        <v>0</v>
      </c>
      <c r="CF27" s="59">
        <v>0</v>
      </c>
      <c r="CG27" s="142">
        <v>0</v>
      </c>
      <c r="CH27" s="169">
        <v>0</v>
      </c>
      <c r="CI27" s="147">
        <v>0</v>
      </c>
      <c r="CJ27" s="147">
        <v>0</v>
      </c>
      <c r="CK27" s="147">
        <v>0</v>
      </c>
      <c r="CL27" s="147">
        <v>0</v>
      </c>
      <c r="CM27" s="147">
        <v>0</v>
      </c>
      <c r="CN27" s="151">
        <v>5</v>
      </c>
      <c r="CO27" s="147">
        <v>0</v>
      </c>
      <c r="CP27" s="147">
        <v>0</v>
      </c>
      <c r="CQ27" s="147">
        <v>0</v>
      </c>
      <c r="CR27" s="147">
        <v>0</v>
      </c>
      <c r="CS27" s="148">
        <v>0</v>
      </c>
    </row>
    <row r="28" spans="1:97" ht="15" customHeight="1" x14ac:dyDescent="0.2">
      <c r="A28" s="3" t="s">
        <v>31</v>
      </c>
      <c r="B28" s="1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5</v>
      </c>
      <c r="H28" s="29">
        <v>0</v>
      </c>
      <c r="I28" s="25">
        <v>0</v>
      </c>
      <c r="J28" s="25">
        <v>0</v>
      </c>
      <c r="K28" s="25">
        <v>0</v>
      </c>
      <c r="L28" s="25">
        <v>0</v>
      </c>
      <c r="M28" s="34">
        <v>0</v>
      </c>
      <c r="N28" s="68">
        <v>0</v>
      </c>
      <c r="O28" s="69">
        <v>1</v>
      </c>
      <c r="P28" s="69">
        <v>0</v>
      </c>
      <c r="Q28" s="69">
        <v>0</v>
      </c>
      <c r="R28" s="69">
        <v>0</v>
      </c>
      <c r="S28" s="69">
        <v>4</v>
      </c>
      <c r="T28" s="70">
        <v>0</v>
      </c>
      <c r="U28" s="69">
        <v>0</v>
      </c>
      <c r="V28" s="69">
        <v>1</v>
      </c>
      <c r="W28" s="69">
        <v>0</v>
      </c>
      <c r="X28" s="69">
        <v>0</v>
      </c>
      <c r="Y28" s="71">
        <v>0</v>
      </c>
      <c r="Z28" s="49">
        <v>0</v>
      </c>
      <c r="AA28" s="48">
        <v>0</v>
      </c>
      <c r="AB28" s="48">
        <v>0</v>
      </c>
      <c r="AC28" s="48">
        <v>4</v>
      </c>
      <c r="AD28" s="48">
        <v>1</v>
      </c>
      <c r="AE28" s="48">
        <v>0</v>
      </c>
      <c r="AF28" s="131">
        <v>0</v>
      </c>
      <c r="AG28" s="48">
        <v>0</v>
      </c>
      <c r="AH28" s="48">
        <v>0</v>
      </c>
      <c r="AI28" s="48">
        <v>1</v>
      </c>
      <c r="AJ28" s="48">
        <v>0</v>
      </c>
      <c r="AK28" s="50">
        <v>0</v>
      </c>
      <c r="AL28" s="149">
        <v>0</v>
      </c>
      <c r="AM28" s="147">
        <v>0</v>
      </c>
      <c r="AN28" s="147">
        <v>0</v>
      </c>
      <c r="AO28" s="147">
        <v>1</v>
      </c>
      <c r="AP28" s="147">
        <v>0</v>
      </c>
      <c r="AQ28" s="147">
        <v>0</v>
      </c>
      <c r="AR28" s="146">
        <v>0</v>
      </c>
      <c r="AS28" s="147">
        <v>0</v>
      </c>
      <c r="AT28" s="147">
        <v>1</v>
      </c>
      <c r="AU28" s="147">
        <v>0</v>
      </c>
      <c r="AV28" s="147">
        <v>0</v>
      </c>
      <c r="AW28" s="150">
        <v>0</v>
      </c>
      <c r="AX28" s="121">
        <v>0</v>
      </c>
      <c r="AY28" s="122">
        <v>0</v>
      </c>
      <c r="AZ28" s="122">
        <v>0</v>
      </c>
      <c r="BA28" s="122">
        <v>0</v>
      </c>
      <c r="BB28" s="122">
        <v>1</v>
      </c>
      <c r="BC28" s="122">
        <v>0</v>
      </c>
      <c r="BD28" s="89">
        <v>0</v>
      </c>
      <c r="BE28" s="122">
        <v>0</v>
      </c>
      <c r="BF28" s="122">
        <v>0</v>
      </c>
      <c r="BG28" s="122">
        <v>2</v>
      </c>
      <c r="BH28" s="122">
        <v>0</v>
      </c>
      <c r="BI28" s="92">
        <v>2</v>
      </c>
      <c r="BJ28" s="149">
        <v>0</v>
      </c>
      <c r="BK28" s="147">
        <v>0</v>
      </c>
      <c r="BL28" s="147">
        <v>0</v>
      </c>
      <c r="BM28" s="147">
        <v>1</v>
      </c>
      <c r="BN28" s="147">
        <v>0</v>
      </c>
      <c r="BO28" s="147">
        <v>0</v>
      </c>
      <c r="BP28" s="146">
        <v>0</v>
      </c>
      <c r="BQ28" s="147">
        <v>0</v>
      </c>
      <c r="BR28" s="147">
        <v>0</v>
      </c>
      <c r="BS28" s="147">
        <v>0</v>
      </c>
      <c r="BT28" s="147">
        <v>0</v>
      </c>
      <c r="BU28" s="150">
        <v>0</v>
      </c>
      <c r="BV28" s="141">
        <v>0</v>
      </c>
      <c r="BW28" s="59">
        <v>0</v>
      </c>
      <c r="BX28" s="59">
        <v>0</v>
      </c>
      <c r="BY28" s="59">
        <v>0</v>
      </c>
      <c r="BZ28" s="59">
        <v>0</v>
      </c>
      <c r="CA28" s="59">
        <v>0</v>
      </c>
      <c r="CB28" s="58">
        <v>0</v>
      </c>
      <c r="CC28" s="59">
        <v>0</v>
      </c>
      <c r="CD28" s="59">
        <v>0</v>
      </c>
      <c r="CE28" s="59">
        <v>0</v>
      </c>
      <c r="CF28" s="59">
        <v>0</v>
      </c>
      <c r="CG28" s="142">
        <v>0</v>
      </c>
      <c r="CH28" s="169">
        <v>0</v>
      </c>
      <c r="CI28" s="147">
        <v>0</v>
      </c>
      <c r="CJ28" s="147">
        <v>0</v>
      </c>
      <c r="CK28" s="147">
        <v>0</v>
      </c>
      <c r="CL28" s="147">
        <v>0</v>
      </c>
      <c r="CM28" s="147">
        <v>0</v>
      </c>
      <c r="CN28" s="151">
        <v>0</v>
      </c>
      <c r="CO28" s="147">
        <v>0</v>
      </c>
      <c r="CP28" s="147">
        <v>0</v>
      </c>
      <c r="CQ28" s="147">
        <v>0</v>
      </c>
      <c r="CR28" s="147">
        <v>0</v>
      </c>
      <c r="CS28" s="148">
        <v>0</v>
      </c>
    </row>
    <row r="29" spans="1:97" ht="15" customHeight="1" x14ac:dyDescent="0.2">
      <c r="A29" s="5" t="s">
        <v>32</v>
      </c>
      <c r="B29" s="1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9">
        <v>0</v>
      </c>
      <c r="I29" s="25">
        <v>36</v>
      </c>
      <c r="J29" s="25">
        <v>0</v>
      </c>
      <c r="K29" s="25">
        <v>0</v>
      </c>
      <c r="L29" s="25">
        <v>0</v>
      </c>
      <c r="M29" s="34">
        <v>0</v>
      </c>
      <c r="N29" s="68">
        <v>0</v>
      </c>
      <c r="O29" s="69">
        <v>0</v>
      </c>
      <c r="P29" s="69">
        <v>0</v>
      </c>
      <c r="Q29" s="69">
        <v>12</v>
      </c>
      <c r="R29" s="69">
        <v>0</v>
      </c>
      <c r="S29" s="69">
        <v>0</v>
      </c>
      <c r="T29" s="70">
        <v>0</v>
      </c>
      <c r="U29" s="69">
        <v>10</v>
      </c>
      <c r="V29" s="69">
        <v>0</v>
      </c>
      <c r="W29" s="69">
        <v>0</v>
      </c>
      <c r="X29" s="69">
        <v>0</v>
      </c>
      <c r="Y29" s="71">
        <v>0</v>
      </c>
      <c r="Z29" s="49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7</v>
      </c>
      <c r="AF29" s="131">
        <v>0</v>
      </c>
      <c r="AG29" s="48">
        <v>1</v>
      </c>
      <c r="AH29" s="48">
        <v>0</v>
      </c>
      <c r="AI29" s="48">
        <v>0</v>
      </c>
      <c r="AJ29" s="48">
        <v>0</v>
      </c>
      <c r="AK29" s="50">
        <v>0</v>
      </c>
      <c r="AL29" s="149">
        <v>2</v>
      </c>
      <c r="AM29" s="147">
        <v>0</v>
      </c>
      <c r="AN29" s="147">
        <v>0</v>
      </c>
      <c r="AO29" s="147">
        <v>0</v>
      </c>
      <c r="AP29" s="147">
        <v>0</v>
      </c>
      <c r="AQ29" s="147">
        <v>10</v>
      </c>
      <c r="AR29" s="146">
        <v>0</v>
      </c>
      <c r="AS29" s="147">
        <v>2</v>
      </c>
      <c r="AT29" s="147">
        <v>0</v>
      </c>
      <c r="AU29" s="147">
        <v>0</v>
      </c>
      <c r="AV29" s="147">
        <v>0</v>
      </c>
      <c r="AW29" s="150">
        <v>0</v>
      </c>
      <c r="AX29" s="121">
        <v>0</v>
      </c>
      <c r="AY29" s="122">
        <v>0</v>
      </c>
      <c r="AZ29" s="122">
        <v>0</v>
      </c>
      <c r="BA29" s="122">
        <v>0</v>
      </c>
      <c r="BB29" s="122">
        <v>0</v>
      </c>
      <c r="BC29" s="122">
        <v>1</v>
      </c>
      <c r="BD29" s="89">
        <v>0</v>
      </c>
      <c r="BE29" s="122">
        <v>10</v>
      </c>
      <c r="BF29" s="122">
        <v>0</v>
      </c>
      <c r="BG29" s="122">
        <v>0</v>
      </c>
      <c r="BH29" s="122">
        <v>0</v>
      </c>
      <c r="BI29" s="92">
        <v>2</v>
      </c>
      <c r="BJ29" s="149">
        <v>0</v>
      </c>
      <c r="BK29" s="147">
        <v>2</v>
      </c>
      <c r="BL29" s="147">
        <v>0</v>
      </c>
      <c r="BM29" s="147">
        <v>0</v>
      </c>
      <c r="BN29" s="147">
        <v>0</v>
      </c>
      <c r="BO29" s="147">
        <v>0</v>
      </c>
      <c r="BP29" s="146">
        <v>0</v>
      </c>
      <c r="BQ29" s="147">
        <v>4</v>
      </c>
      <c r="BR29" s="147">
        <v>0</v>
      </c>
      <c r="BS29" s="147">
        <v>0</v>
      </c>
      <c r="BT29" s="147">
        <v>0</v>
      </c>
      <c r="BU29" s="150">
        <v>0</v>
      </c>
      <c r="BV29" s="141">
        <v>4</v>
      </c>
      <c r="BW29" s="59">
        <v>5</v>
      </c>
      <c r="BX29" s="59">
        <v>5</v>
      </c>
      <c r="BY29" s="59">
        <v>4</v>
      </c>
      <c r="BZ29" s="59">
        <v>6</v>
      </c>
      <c r="CA29" s="59">
        <v>3</v>
      </c>
      <c r="CB29" s="58">
        <v>5</v>
      </c>
      <c r="CC29" s="59">
        <v>5</v>
      </c>
      <c r="CD29" s="59">
        <v>4</v>
      </c>
      <c r="CE29" s="59">
        <v>5</v>
      </c>
      <c r="CF29" s="59">
        <v>1</v>
      </c>
      <c r="CG29" s="142">
        <v>0</v>
      </c>
      <c r="CH29" s="169">
        <v>3</v>
      </c>
      <c r="CI29" s="147">
        <v>5</v>
      </c>
      <c r="CJ29" s="147">
        <v>3</v>
      </c>
      <c r="CK29" s="147">
        <v>4</v>
      </c>
      <c r="CL29" s="147">
        <v>6</v>
      </c>
      <c r="CM29" s="147">
        <v>3</v>
      </c>
      <c r="CN29" s="151">
        <v>5</v>
      </c>
      <c r="CO29" s="147">
        <v>3</v>
      </c>
      <c r="CP29" s="147">
        <v>4</v>
      </c>
      <c r="CQ29" s="147">
        <v>3</v>
      </c>
      <c r="CR29" s="147">
        <v>1</v>
      </c>
      <c r="CS29" s="148">
        <v>0</v>
      </c>
    </row>
    <row r="30" spans="1:97" ht="15" customHeight="1" x14ac:dyDescent="0.2">
      <c r="A30" s="5" t="s">
        <v>33</v>
      </c>
      <c r="B30" s="1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9">
        <v>0</v>
      </c>
      <c r="I30" s="25">
        <v>2</v>
      </c>
      <c r="J30" s="25">
        <v>2</v>
      </c>
      <c r="K30" s="25">
        <v>0</v>
      </c>
      <c r="L30" s="25">
        <v>2</v>
      </c>
      <c r="M30" s="34">
        <v>0</v>
      </c>
      <c r="N30" s="68">
        <v>0</v>
      </c>
      <c r="O30" s="69">
        <v>0</v>
      </c>
      <c r="P30" s="69">
        <v>0</v>
      </c>
      <c r="Q30" s="69">
        <v>0</v>
      </c>
      <c r="R30" s="69">
        <v>0</v>
      </c>
      <c r="S30" s="69">
        <v>0</v>
      </c>
      <c r="T30" s="70">
        <v>0</v>
      </c>
      <c r="U30" s="69">
        <v>7</v>
      </c>
      <c r="V30" s="69">
        <v>0</v>
      </c>
      <c r="W30" s="69">
        <v>0</v>
      </c>
      <c r="X30" s="69">
        <v>0</v>
      </c>
      <c r="Y30" s="71">
        <v>0</v>
      </c>
      <c r="Z30" s="49">
        <v>0</v>
      </c>
      <c r="AA30" s="48">
        <v>0</v>
      </c>
      <c r="AB30" s="48">
        <v>0</v>
      </c>
      <c r="AC30" s="48">
        <v>2</v>
      </c>
      <c r="AD30" s="48">
        <v>0</v>
      </c>
      <c r="AE30" s="48">
        <v>0</v>
      </c>
      <c r="AF30" s="131">
        <v>2</v>
      </c>
      <c r="AG30" s="48">
        <v>0</v>
      </c>
      <c r="AH30" s="48">
        <v>0</v>
      </c>
      <c r="AI30" s="48">
        <v>0</v>
      </c>
      <c r="AJ30" s="48">
        <v>0</v>
      </c>
      <c r="AK30" s="50">
        <v>0</v>
      </c>
      <c r="AL30" s="149">
        <v>0</v>
      </c>
      <c r="AM30" s="147">
        <v>0</v>
      </c>
      <c r="AN30" s="147">
        <v>0</v>
      </c>
      <c r="AO30" s="147">
        <v>2</v>
      </c>
      <c r="AP30" s="147">
        <v>0</v>
      </c>
      <c r="AQ30" s="147">
        <v>0</v>
      </c>
      <c r="AR30" s="146">
        <v>0</v>
      </c>
      <c r="AS30" s="147">
        <v>0</v>
      </c>
      <c r="AT30" s="147">
        <v>0</v>
      </c>
      <c r="AU30" s="147">
        <v>0</v>
      </c>
      <c r="AV30" s="147">
        <v>0</v>
      </c>
      <c r="AW30" s="150">
        <v>0</v>
      </c>
      <c r="AX30" s="121">
        <v>0</v>
      </c>
      <c r="AY30" s="122">
        <v>2</v>
      </c>
      <c r="AZ30" s="122">
        <v>0</v>
      </c>
      <c r="BA30" s="122">
        <v>0</v>
      </c>
      <c r="BB30" s="122">
        <v>0</v>
      </c>
      <c r="BC30" s="122">
        <v>0</v>
      </c>
      <c r="BD30" s="89">
        <v>0</v>
      </c>
      <c r="BE30" s="122">
        <v>10</v>
      </c>
      <c r="BF30" s="122">
        <v>0</v>
      </c>
      <c r="BG30" s="122">
        <v>1</v>
      </c>
      <c r="BH30" s="122">
        <v>0</v>
      </c>
      <c r="BI30" s="92">
        <v>1</v>
      </c>
      <c r="BJ30" s="149">
        <v>0</v>
      </c>
      <c r="BK30" s="147">
        <v>0</v>
      </c>
      <c r="BL30" s="147">
        <v>0</v>
      </c>
      <c r="BM30" s="147">
        <v>0</v>
      </c>
      <c r="BN30" s="147">
        <v>0</v>
      </c>
      <c r="BO30" s="147">
        <v>0</v>
      </c>
      <c r="BP30" s="146">
        <v>0</v>
      </c>
      <c r="BQ30" s="147">
        <v>0</v>
      </c>
      <c r="BR30" s="147">
        <v>5</v>
      </c>
      <c r="BS30" s="147">
        <v>0</v>
      </c>
      <c r="BT30" s="147">
        <v>0</v>
      </c>
      <c r="BU30" s="150">
        <v>0</v>
      </c>
      <c r="BV30" s="141">
        <v>1</v>
      </c>
      <c r="BW30" s="59">
        <v>1</v>
      </c>
      <c r="BX30" s="59">
        <v>1</v>
      </c>
      <c r="BY30" s="59">
        <v>1</v>
      </c>
      <c r="BZ30" s="59">
        <v>1</v>
      </c>
      <c r="CA30" s="59">
        <v>1</v>
      </c>
      <c r="CB30" s="58">
        <v>1</v>
      </c>
      <c r="CC30" s="59">
        <v>1</v>
      </c>
      <c r="CD30" s="59">
        <v>1</v>
      </c>
      <c r="CE30" s="59">
        <v>1</v>
      </c>
      <c r="CF30" s="59">
        <v>1</v>
      </c>
      <c r="CG30" s="142">
        <v>0</v>
      </c>
      <c r="CH30" s="169">
        <v>1</v>
      </c>
      <c r="CI30" s="147">
        <v>2</v>
      </c>
      <c r="CJ30" s="147">
        <v>1</v>
      </c>
      <c r="CK30" s="147">
        <v>1</v>
      </c>
      <c r="CL30" s="147">
        <v>2</v>
      </c>
      <c r="CM30" s="147">
        <v>1</v>
      </c>
      <c r="CN30" s="151">
        <v>1</v>
      </c>
      <c r="CO30" s="147">
        <v>1</v>
      </c>
      <c r="CP30" s="147">
        <v>2</v>
      </c>
      <c r="CQ30" s="147">
        <v>1</v>
      </c>
      <c r="CR30" s="147">
        <v>1</v>
      </c>
      <c r="CS30" s="148">
        <v>0</v>
      </c>
    </row>
    <row r="31" spans="1:97" ht="15" customHeight="1" x14ac:dyDescent="0.2">
      <c r="A31" s="5" t="s">
        <v>34</v>
      </c>
      <c r="B31" s="1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9">
        <v>0</v>
      </c>
      <c r="I31" s="25">
        <v>0</v>
      </c>
      <c r="J31" s="25">
        <v>0</v>
      </c>
      <c r="K31" s="25">
        <v>11</v>
      </c>
      <c r="L31" s="25">
        <v>0</v>
      </c>
      <c r="M31" s="34">
        <v>0</v>
      </c>
      <c r="N31" s="68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  <c r="T31" s="70">
        <v>0</v>
      </c>
      <c r="U31" s="69">
        <v>0</v>
      </c>
      <c r="V31" s="69">
        <v>2</v>
      </c>
      <c r="W31" s="69">
        <v>2</v>
      </c>
      <c r="X31" s="69">
        <v>0</v>
      </c>
      <c r="Y31" s="71">
        <v>0</v>
      </c>
      <c r="Z31" s="49">
        <v>0</v>
      </c>
      <c r="AA31" s="48">
        <v>0</v>
      </c>
      <c r="AB31" s="48">
        <v>0</v>
      </c>
      <c r="AC31" s="48">
        <v>0</v>
      </c>
      <c r="AD31" s="48">
        <v>0</v>
      </c>
      <c r="AE31" s="48">
        <v>0</v>
      </c>
      <c r="AF31" s="131">
        <v>0</v>
      </c>
      <c r="AG31" s="48">
        <v>1</v>
      </c>
      <c r="AH31" s="48">
        <v>0</v>
      </c>
      <c r="AI31" s="48">
        <v>0</v>
      </c>
      <c r="AJ31" s="48">
        <v>0</v>
      </c>
      <c r="AK31" s="50">
        <v>0</v>
      </c>
      <c r="AL31" s="149">
        <v>0</v>
      </c>
      <c r="AM31" s="147">
        <v>0</v>
      </c>
      <c r="AN31" s="147">
        <v>0</v>
      </c>
      <c r="AO31" s="147">
        <v>0</v>
      </c>
      <c r="AP31" s="147">
        <v>0</v>
      </c>
      <c r="AQ31" s="147">
        <v>0</v>
      </c>
      <c r="AR31" s="146">
        <v>0</v>
      </c>
      <c r="AS31" s="147">
        <v>1</v>
      </c>
      <c r="AT31" s="147">
        <v>0</v>
      </c>
      <c r="AU31" s="147">
        <v>2</v>
      </c>
      <c r="AV31" s="147">
        <v>0</v>
      </c>
      <c r="AW31" s="150">
        <v>0</v>
      </c>
      <c r="AX31" s="121">
        <v>0</v>
      </c>
      <c r="AY31" s="122">
        <v>0</v>
      </c>
      <c r="AZ31" s="122">
        <v>0</v>
      </c>
      <c r="BA31" s="122">
        <v>0</v>
      </c>
      <c r="BB31" s="122">
        <v>7</v>
      </c>
      <c r="BC31" s="122">
        <v>0</v>
      </c>
      <c r="BD31" s="89">
        <v>0</v>
      </c>
      <c r="BE31" s="122">
        <v>0</v>
      </c>
      <c r="BF31" s="122">
        <v>0</v>
      </c>
      <c r="BG31" s="122">
        <v>0</v>
      </c>
      <c r="BH31" s="122">
        <v>0</v>
      </c>
      <c r="BI31" s="92">
        <v>0</v>
      </c>
      <c r="BJ31" s="149">
        <v>0</v>
      </c>
      <c r="BK31" s="147">
        <v>3</v>
      </c>
      <c r="BL31" s="147">
        <v>0</v>
      </c>
      <c r="BM31" s="147">
        <v>3</v>
      </c>
      <c r="BN31" s="147">
        <v>0</v>
      </c>
      <c r="BO31" s="147">
        <v>0</v>
      </c>
      <c r="BP31" s="146">
        <v>0</v>
      </c>
      <c r="BQ31" s="147">
        <v>0</v>
      </c>
      <c r="BR31" s="147">
        <v>0</v>
      </c>
      <c r="BS31" s="147">
        <v>3</v>
      </c>
      <c r="BT31" s="147">
        <v>0</v>
      </c>
      <c r="BU31" s="150">
        <v>0</v>
      </c>
      <c r="BV31" s="141">
        <v>0</v>
      </c>
      <c r="BW31" s="59">
        <v>0</v>
      </c>
      <c r="BX31" s="59">
        <v>0</v>
      </c>
      <c r="BY31" s="59">
        <v>0</v>
      </c>
      <c r="BZ31" s="59">
        <v>0</v>
      </c>
      <c r="CA31" s="59">
        <v>0</v>
      </c>
      <c r="CB31" s="58">
        <v>0</v>
      </c>
      <c r="CC31" s="59">
        <v>0</v>
      </c>
      <c r="CD31" s="59">
        <v>2</v>
      </c>
      <c r="CE31" s="59">
        <v>0</v>
      </c>
      <c r="CF31" s="59">
        <v>0</v>
      </c>
      <c r="CG31" s="142">
        <v>0</v>
      </c>
      <c r="CH31" s="169">
        <v>0</v>
      </c>
      <c r="CI31" s="147">
        <v>0</v>
      </c>
      <c r="CJ31" s="147">
        <v>0</v>
      </c>
      <c r="CK31" s="147">
        <v>0</v>
      </c>
      <c r="CL31" s="147">
        <v>0</v>
      </c>
      <c r="CM31" s="147">
        <v>0</v>
      </c>
      <c r="CN31" s="151">
        <v>0</v>
      </c>
      <c r="CO31" s="147">
        <v>0</v>
      </c>
      <c r="CP31" s="147">
        <v>1</v>
      </c>
      <c r="CQ31" s="147">
        <v>0</v>
      </c>
      <c r="CR31" s="147">
        <v>0</v>
      </c>
      <c r="CS31" s="148">
        <v>0</v>
      </c>
    </row>
    <row r="32" spans="1:97" ht="15" customHeight="1" x14ac:dyDescent="0.2">
      <c r="A32" s="5" t="s">
        <v>35</v>
      </c>
      <c r="B32" s="1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9">
        <v>0</v>
      </c>
      <c r="I32" s="25">
        <v>0</v>
      </c>
      <c r="J32" s="25">
        <v>0</v>
      </c>
      <c r="K32" s="25">
        <v>0</v>
      </c>
      <c r="L32" s="25">
        <v>0</v>
      </c>
      <c r="M32" s="34">
        <v>0</v>
      </c>
      <c r="N32" s="68">
        <v>0</v>
      </c>
      <c r="O32" s="69">
        <v>0</v>
      </c>
      <c r="P32" s="69">
        <v>0</v>
      </c>
      <c r="Q32" s="69">
        <v>0</v>
      </c>
      <c r="R32" s="69">
        <v>0</v>
      </c>
      <c r="S32" s="69">
        <v>0</v>
      </c>
      <c r="T32" s="70">
        <v>0</v>
      </c>
      <c r="U32" s="69">
        <v>0</v>
      </c>
      <c r="V32" s="69">
        <v>0</v>
      </c>
      <c r="W32" s="69">
        <v>0</v>
      </c>
      <c r="X32" s="69">
        <v>0</v>
      </c>
      <c r="Y32" s="71">
        <v>0</v>
      </c>
      <c r="Z32" s="49">
        <v>0</v>
      </c>
      <c r="AA32" s="48">
        <v>0</v>
      </c>
      <c r="AB32" s="48">
        <v>0</v>
      </c>
      <c r="AC32" s="48">
        <v>0</v>
      </c>
      <c r="AD32" s="48">
        <v>0</v>
      </c>
      <c r="AE32" s="48">
        <v>0</v>
      </c>
      <c r="AF32" s="131">
        <v>0</v>
      </c>
      <c r="AG32" s="48">
        <v>0</v>
      </c>
      <c r="AH32" s="48">
        <v>2</v>
      </c>
      <c r="AI32" s="48">
        <v>0</v>
      </c>
      <c r="AJ32" s="48">
        <v>0</v>
      </c>
      <c r="AK32" s="50">
        <v>0</v>
      </c>
      <c r="AL32" s="149">
        <v>0</v>
      </c>
      <c r="AM32" s="147">
        <v>0</v>
      </c>
      <c r="AN32" s="147">
        <v>0</v>
      </c>
      <c r="AO32" s="147">
        <v>0</v>
      </c>
      <c r="AP32" s="147">
        <v>0</v>
      </c>
      <c r="AQ32" s="147">
        <v>0</v>
      </c>
      <c r="AR32" s="146">
        <v>0</v>
      </c>
      <c r="AS32" s="147">
        <v>0</v>
      </c>
      <c r="AT32" s="147">
        <v>0</v>
      </c>
      <c r="AU32" s="147">
        <v>0</v>
      </c>
      <c r="AV32" s="147">
        <v>0</v>
      </c>
      <c r="AW32" s="150">
        <v>0</v>
      </c>
      <c r="AX32" s="121">
        <v>0</v>
      </c>
      <c r="AY32" s="122">
        <v>0</v>
      </c>
      <c r="AZ32" s="122">
        <v>0</v>
      </c>
      <c r="BA32" s="122">
        <v>0</v>
      </c>
      <c r="BB32" s="122">
        <v>0</v>
      </c>
      <c r="BC32" s="122">
        <v>0</v>
      </c>
      <c r="BD32" s="89">
        <v>0</v>
      </c>
      <c r="BE32" s="122">
        <v>0</v>
      </c>
      <c r="BF32" s="122">
        <v>0</v>
      </c>
      <c r="BG32" s="122">
        <v>0</v>
      </c>
      <c r="BH32" s="122">
        <v>0</v>
      </c>
      <c r="BI32" s="92">
        <v>0</v>
      </c>
      <c r="BJ32" s="149">
        <v>0</v>
      </c>
      <c r="BK32" s="147">
        <v>0</v>
      </c>
      <c r="BL32" s="147">
        <v>5</v>
      </c>
      <c r="BM32" s="147">
        <v>0</v>
      </c>
      <c r="BN32" s="147">
        <v>5</v>
      </c>
      <c r="BO32" s="147">
        <v>0</v>
      </c>
      <c r="BP32" s="146">
        <v>0</v>
      </c>
      <c r="BQ32" s="147">
        <v>0</v>
      </c>
      <c r="BR32" s="147">
        <v>0</v>
      </c>
      <c r="BS32" s="147">
        <v>0</v>
      </c>
      <c r="BT32" s="147">
        <v>0</v>
      </c>
      <c r="BU32" s="150">
        <v>2</v>
      </c>
      <c r="BV32" s="141">
        <v>0</v>
      </c>
      <c r="BW32" s="59">
        <v>0</v>
      </c>
      <c r="BX32" s="59">
        <v>0</v>
      </c>
      <c r="BY32" s="59">
        <v>0</v>
      </c>
      <c r="BZ32" s="59">
        <v>0</v>
      </c>
      <c r="CA32" s="59">
        <v>0</v>
      </c>
      <c r="CB32" s="58">
        <v>0</v>
      </c>
      <c r="CC32" s="59">
        <v>0</v>
      </c>
      <c r="CD32" s="59">
        <v>0</v>
      </c>
      <c r="CE32" s="59">
        <v>0</v>
      </c>
      <c r="CF32" s="59">
        <v>0</v>
      </c>
      <c r="CG32" s="142">
        <v>0</v>
      </c>
      <c r="CH32" s="169">
        <v>1</v>
      </c>
      <c r="CI32" s="147">
        <v>0</v>
      </c>
      <c r="CJ32" s="147">
        <v>0</v>
      </c>
      <c r="CK32" s="147">
        <v>0</v>
      </c>
      <c r="CL32" s="147">
        <v>0</v>
      </c>
      <c r="CM32" s="147">
        <v>1</v>
      </c>
      <c r="CN32" s="151">
        <v>0</v>
      </c>
      <c r="CO32" s="147">
        <v>0</v>
      </c>
      <c r="CP32" s="147">
        <v>0</v>
      </c>
      <c r="CQ32" s="147">
        <v>1</v>
      </c>
      <c r="CR32" s="147">
        <v>0</v>
      </c>
      <c r="CS32" s="148">
        <v>0</v>
      </c>
    </row>
    <row r="33" spans="1:97" ht="15" customHeight="1" x14ac:dyDescent="0.2">
      <c r="A33" s="5" t="s">
        <v>36</v>
      </c>
      <c r="B33" s="1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9">
        <v>0</v>
      </c>
      <c r="I33" s="25">
        <v>0</v>
      </c>
      <c r="J33" s="25">
        <v>0</v>
      </c>
      <c r="K33" s="25">
        <v>0</v>
      </c>
      <c r="L33" s="25">
        <v>0</v>
      </c>
      <c r="M33" s="34">
        <v>0</v>
      </c>
      <c r="N33" s="68">
        <v>0</v>
      </c>
      <c r="O33" s="69">
        <v>0</v>
      </c>
      <c r="P33" s="69">
        <v>0</v>
      </c>
      <c r="Q33" s="69">
        <v>0</v>
      </c>
      <c r="R33" s="69">
        <v>0</v>
      </c>
      <c r="S33" s="69">
        <v>0</v>
      </c>
      <c r="T33" s="70">
        <v>0</v>
      </c>
      <c r="U33" s="69">
        <v>0</v>
      </c>
      <c r="V33" s="69">
        <v>0</v>
      </c>
      <c r="W33" s="69">
        <v>0</v>
      </c>
      <c r="X33" s="69">
        <v>0</v>
      </c>
      <c r="Y33" s="71">
        <v>0</v>
      </c>
      <c r="Z33" s="49">
        <v>0</v>
      </c>
      <c r="AA33" s="48">
        <v>0</v>
      </c>
      <c r="AB33" s="48">
        <v>0</v>
      </c>
      <c r="AC33" s="48">
        <v>0</v>
      </c>
      <c r="AD33" s="48">
        <v>0</v>
      </c>
      <c r="AE33" s="48">
        <v>0</v>
      </c>
      <c r="AF33" s="131">
        <v>0</v>
      </c>
      <c r="AG33" s="48">
        <v>0</v>
      </c>
      <c r="AH33" s="48">
        <v>0</v>
      </c>
      <c r="AI33" s="48">
        <v>0</v>
      </c>
      <c r="AJ33" s="48">
        <v>0</v>
      </c>
      <c r="AK33" s="50">
        <v>0</v>
      </c>
      <c r="AL33" s="149">
        <v>0</v>
      </c>
      <c r="AM33" s="147">
        <v>0</v>
      </c>
      <c r="AN33" s="147">
        <v>0</v>
      </c>
      <c r="AO33" s="147">
        <v>0</v>
      </c>
      <c r="AP33" s="147">
        <v>0</v>
      </c>
      <c r="AQ33" s="147">
        <v>0</v>
      </c>
      <c r="AR33" s="146">
        <v>0</v>
      </c>
      <c r="AS33" s="147">
        <v>0</v>
      </c>
      <c r="AT33" s="147">
        <v>0</v>
      </c>
      <c r="AU33" s="147">
        <v>0</v>
      </c>
      <c r="AV33" s="147">
        <v>0</v>
      </c>
      <c r="AW33" s="150">
        <v>0</v>
      </c>
      <c r="AX33" s="121">
        <v>0</v>
      </c>
      <c r="AY33" s="122">
        <v>0</v>
      </c>
      <c r="AZ33" s="122">
        <v>0</v>
      </c>
      <c r="BA33" s="122">
        <v>0</v>
      </c>
      <c r="BB33" s="122">
        <v>0</v>
      </c>
      <c r="BC33" s="122">
        <v>0</v>
      </c>
      <c r="BD33" s="89">
        <v>0</v>
      </c>
      <c r="BE33" s="122">
        <v>0</v>
      </c>
      <c r="BF33" s="122">
        <v>0</v>
      </c>
      <c r="BG33" s="122">
        <v>0</v>
      </c>
      <c r="BH33" s="122">
        <v>0</v>
      </c>
      <c r="BI33" s="92">
        <v>0</v>
      </c>
      <c r="BJ33" s="149">
        <v>0</v>
      </c>
      <c r="BK33" s="147">
        <v>0</v>
      </c>
      <c r="BL33" s="147">
        <v>0</v>
      </c>
      <c r="BM33" s="147">
        <v>1</v>
      </c>
      <c r="BN33" s="147">
        <v>0</v>
      </c>
      <c r="BO33" s="147">
        <v>1</v>
      </c>
      <c r="BP33" s="146">
        <v>0</v>
      </c>
      <c r="BQ33" s="147">
        <v>0</v>
      </c>
      <c r="BR33" s="147">
        <v>0</v>
      </c>
      <c r="BS33" s="147">
        <v>1</v>
      </c>
      <c r="BT33" s="147">
        <v>0</v>
      </c>
      <c r="BU33" s="150">
        <v>0</v>
      </c>
      <c r="BV33" s="141">
        <v>0</v>
      </c>
      <c r="BW33" s="59">
        <v>0</v>
      </c>
      <c r="BX33" s="59">
        <v>0</v>
      </c>
      <c r="BY33" s="59">
        <v>0</v>
      </c>
      <c r="BZ33" s="59">
        <v>0</v>
      </c>
      <c r="CA33" s="59">
        <v>0</v>
      </c>
      <c r="CB33" s="58">
        <v>0</v>
      </c>
      <c r="CC33" s="59">
        <v>0</v>
      </c>
      <c r="CD33" s="59">
        <v>0</v>
      </c>
      <c r="CE33" s="59">
        <v>0</v>
      </c>
      <c r="CF33" s="59">
        <v>0</v>
      </c>
      <c r="CG33" s="142">
        <v>0</v>
      </c>
      <c r="CH33" s="169">
        <v>0</v>
      </c>
      <c r="CI33" s="147">
        <v>1</v>
      </c>
      <c r="CJ33" s="147">
        <v>0</v>
      </c>
      <c r="CK33" s="147">
        <v>0</v>
      </c>
      <c r="CL33" s="147">
        <v>0</v>
      </c>
      <c r="CM33" s="147">
        <v>1</v>
      </c>
      <c r="CN33" s="151">
        <v>0</v>
      </c>
      <c r="CO33" s="147">
        <v>0</v>
      </c>
      <c r="CP33" s="147">
        <v>0</v>
      </c>
      <c r="CQ33" s="147">
        <v>1</v>
      </c>
      <c r="CR33" s="147">
        <v>0</v>
      </c>
      <c r="CS33" s="148">
        <v>0</v>
      </c>
    </row>
    <row r="34" spans="1:97" ht="15" customHeight="1" thickBot="1" x14ac:dyDescent="0.25">
      <c r="A34" s="13" t="s">
        <v>37</v>
      </c>
      <c r="B34" s="1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30">
        <v>0</v>
      </c>
      <c r="I34" s="27">
        <v>0</v>
      </c>
      <c r="J34" s="27">
        <v>0</v>
      </c>
      <c r="K34" s="27">
        <v>0</v>
      </c>
      <c r="L34" s="27">
        <v>0</v>
      </c>
      <c r="M34" s="35">
        <v>0</v>
      </c>
      <c r="N34" s="75">
        <v>0</v>
      </c>
      <c r="O34" s="76">
        <v>0</v>
      </c>
      <c r="P34" s="76">
        <v>0</v>
      </c>
      <c r="Q34" s="76">
        <v>0</v>
      </c>
      <c r="R34" s="76">
        <v>0</v>
      </c>
      <c r="S34" s="76">
        <v>0</v>
      </c>
      <c r="T34" s="77">
        <v>0</v>
      </c>
      <c r="U34" s="76">
        <v>0</v>
      </c>
      <c r="V34" s="76">
        <v>0</v>
      </c>
      <c r="W34" s="76">
        <v>0</v>
      </c>
      <c r="X34" s="76">
        <v>0</v>
      </c>
      <c r="Y34" s="78">
        <v>0</v>
      </c>
      <c r="Z34" s="52">
        <v>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133">
        <v>0</v>
      </c>
      <c r="AG34" s="51">
        <v>0</v>
      </c>
      <c r="AH34" s="51">
        <v>0</v>
      </c>
      <c r="AI34" s="51">
        <v>0</v>
      </c>
      <c r="AJ34" s="51">
        <v>0</v>
      </c>
      <c r="AK34" s="53">
        <v>0</v>
      </c>
      <c r="AL34" s="158">
        <v>0</v>
      </c>
      <c r="AM34" s="154">
        <v>0</v>
      </c>
      <c r="AN34" s="154">
        <v>0</v>
      </c>
      <c r="AO34" s="154">
        <v>0</v>
      </c>
      <c r="AP34" s="154">
        <v>0</v>
      </c>
      <c r="AQ34" s="154">
        <v>0</v>
      </c>
      <c r="AR34" s="155">
        <v>0</v>
      </c>
      <c r="AS34" s="154">
        <v>0</v>
      </c>
      <c r="AT34" s="154">
        <v>0</v>
      </c>
      <c r="AU34" s="154">
        <v>0</v>
      </c>
      <c r="AV34" s="154">
        <v>0</v>
      </c>
      <c r="AW34" s="165">
        <v>0</v>
      </c>
      <c r="AX34" s="125">
        <v>0</v>
      </c>
      <c r="AY34" s="126">
        <v>3</v>
      </c>
      <c r="AZ34" s="126">
        <v>0</v>
      </c>
      <c r="BA34" s="126">
        <v>0</v>
      </c>
      <c r="BB34" s="126">
        <v>0</v>
      </c>
      <c r="BC34" s="126">
        <v>0</v>
      </c>
      <c r="BD34" s="90">
        <v>0</v>
      </c>
      <c r="BE34" s="126">
        <v>0</v>
      </c>
      <c r="BF34" s="126">
        <v>0</v>
      </c>
      <c r="BG34" s="126">
        <v>0</v>
      </c>
      <c r="BH34" s="126">
        <v>0</v>
      </c>
      <c r="BI34" s="94">
        <v>0</v>
      </c>
      <c r="BJ34" s="158">
        <v>0</v>
      </c>
      <c r="BK34" s="154">
        <v>0</v>
      </c>
      <c r="BL34" s="154">
        <v>0</v>
      </c>
      <c r="BM34" s="154">
        <v>0</v>
      </c>
      <c r="BN34" s="154">
        <v>0</v>
      </c>
      <c r="BO34" s="154">
        <v>0</v>
      </c>
      <c r="BP34" s="155">
        <v>0</v>
      </c>
      <c r="BQ34" s="154">
        <v>0</v>
      </c>
      <c r="BR34" s="154">
        <v>0</v>
      </c>
      <c r="BS34" s="154">
        <v>0</v>
      </c>
      <c r="BT34" s="154">
        <v>0</v>
      </c>
      <c r="BU34" s="165">
        <v>0</v>
      </c>
      <c r="BV34" s="143">
        <v>0</v>
      </c>
      <c r="BW34" s="61">
        <v>0</v>
      </c>
      <c r="BX34" s="61">
        <v>0</v>
      </c>
      <c r="BY34" s="61">
        <v>0</v>
      </c>
      <c r="BZ34" s="61">
        <v>0</v>
      </c>
      <c r="CA34" s="61">
        <v>0</v>
      </c>
      <c r="CB34" s="60">
        <v>0</v>
      </c>
      <c r="CC34" s="61">
        <v>0</v>
      </c>
      <c r="CD34" s="61">
        <v>0</v>
      </c>
      <c r="CE34" s="61">
        <v>0</v>
      </c>
      <c r="CF34" s="61">
        <v>0</v>
      </c>
      <c r="CG34" s="144">
        <v>0</v>
      </c>
      <c r="CH34" s="170">
        <v>0</v>
      </c>
      <c r="CI34" s="154">
        <v>0</v>
      </c>
      <c r="CJ34" s="154">
        <v>1</v>
      </c>
      <c r="CK34" s="154">
        <v>0</v>
      </c>
      <c r="CL34" s="154">
        <v>0</v>
      </c>
      <c r="CM34" s="154">
        <v>1</v>
      </c>
      <c r="CN34" s="171">
        <v>0</v>
      </c>
      <c r="CO34" s="154">
        <v>0</v>
      </c>
      <c r="CP34" s="154">
        <v>0</v>
      </c>
      <c r="CQ34" s="154">
        <v>1</v>
      </c>
      <c r="CR34" s="154">
        <v>0</v>
      </c>
      <c r="CS34" s="156">
        <v>0</v>
      </c>
    </row>
    <row r="35" spans="1:97" s="2" customFormat="1" ht="15" customHeight="1" thickBot="1" x14ac:dyDescent="0.25">
      <c r="A35" s="23" t="s">
        <v>38</v>
      </c>
      <c r="B35" s="36">
        <f t="shared" ref="B35:Y35" si="0">SUM(B4:B34)</f>
        <v>5</v>
      </c>
      <c r="C35" s="21">
        <f t="shared" si="0"/>
        <v>12</v>
      </c>
      <c r="D35" s="21">
        <f t="shared" si="0"/>
        <v>29</v>
      </c>
      <c r="E35" s="21">
        <f t="shared" si="0"/>
        <v>10</v>
      </c>
      <c r="F35" s="21">
        <f t="shared" si="0"/>
        <v>11</v>
      </c>
      <c r="G35" s="21">
        <f t="shared" si="0"/>
        <v>14</v>
      </c>
      <c r="H35" s="31">
        <f t="shared" si="0"/>
        <v>44</v>
      </c>
      <c r="I35" s="21">
        <f t="shared" si="0"/>
        <v>52</v>
      </c>
      <c r="J35" s="21">
        <f t="shared" si="0"/>
        <v>28</v>
      </c>
      <c r="K35" s="21">
        <f t="shared" si="0"/>
        <v>84</v>
      </c>
      <c r="L35" s="21">
        <f t="shared" si="0"/>
        <v>35</v>
      </c>
      <c r="M35" s="37">
        <f t="shared" si="0"/>
        <v>17</v>
      </c>
      <c r="N35" s="36">
        <f t="shared" si="0"/>
        <v>32</v>
      </c>
      <c r="O35" s="21">
        <f t="shared" si="0"/>
        <v>16</v>
      </c>
      <c r="P35" s="21">
        <f t="shared" si="0"/>
        <v>22</v>
      </c>
      <c r="Q35" s="21">
        <f t="shared" si="0"/>
        <v>34</v>
      </c>
      <c r="R35" s="21">
        <f t="shared" si="0"/>
        <v>16</v>
      </c>
      <c r="S35" s="21">
        <f t="shared" si="0"/>
        <v>15</v>
      </c>
      <c r="T35" s="31">
        <f t="shared" si="0"/>
        <v>47</v>
      </c>
      <c r="U35" s="21">
        <f t="shared" si="0"/>
        <v>18</v>
      </c>
      <c r="V35" s="21">
        <f t="shared" si="0"/>
        <v>29</v>
      </c>
      <c r="W35" s="21">
        <f t="shared" si="0"/>
        <v>52</v>
      </c>
      <c r="X35" s="21">
        <f t="shared" si="0"/>
        <v>18</v>
      </c>
      <c r="Y35" s="37">
        <f t="shared" si="0"/>
        <v>8</v>
      </c>
      <c r="Z35" s="36">
        <f t="shared" ref="Z35:AW35" si="1">SUM(Z4:Z34)</f>
        <v>0</v>
      </c>
      <c r="AA35" s="21">
        <f t="shared" si="1"/>
        <v>3</v>
      </c>
      <c r="AB35" s="21">
        <f t="shared" si="1"/>
        <v>10</v>
      </c>
      <c r="AC35" s="21">
        <f t="shared" si="1"/>
        <v>9</v>
      </c>
      <c r="AD35" s="21">
        <f t="shared" si="1"/>
        <v>8</v>
      </c>
      <c r="AE35" s="21">
        <f t="shared" si="1"/>
        <v>13</v>
      </c>
      <c r="AF35" s="31">
        <f t="shared" si="1"/>
        <v>11</v>
      </c>
      <c r="AG35" s="21">
        <f t="shared" si="1"/>
        <v>7</v>
      </c>
      <c r="AH35" s="21">
        <f t="shared" si="1"/>
        <v>9</v>
      </c>
      <c r="AI35" s="21">
        <f t="shared" si="1"/>
        <v>17</v>
      </c>
      <c r="AJ35" s="21">
        <f t="shared" si="1"/>
        <v>12</v>
      </c>
      <c r="AK35" s="37">
        <f t="shared" si="1"/>
        <v>4</v>
      </c>
      <c r="AL35" s="36">
        <f t="shared" si="1"/>
        <v>10</v>
      </c>
      <c r="AM35" s="21">
        <f t="shared" si="1"/>
        <v>3</v>
      </c>
      <c r="AN35" s="21">
        <f t="shared" si="1"/>
        <v>15</v>
      </c>
      <c r="AO35" s="21">
        <f t="shared" si="1"/>
        <v>8</v>
      </c>
      <c r="AP35" s="21">
        <f t="shared" si="1"/>
        <v>7</v>
      </c>
      <c r="AQ35" s="21">
        <f t="shared" si="1"/>
        <v>15</v>
      </c>
      <c r="AR35" s="31">
        <f t="shared" si="1"/>
        <v>16</v>
      </c>
      <c r="AS35" s="21">
        <f t="shared" si="1"/>
        <v>8</v>
      </c>
      <c r="AT35" s="21">
        <f t="shared" si="1"/>
        <v>3</v>
      </c>
      <c r="AU35" s="21">
        <f t="shared" si="1"/>
        <v>17</v>
      </c>
      <c r="AV35" s="21">
        <f t="shared" si="1"/>
        <v>2</v>
      </c>
      <c r="AW35" s="37">
        <f t="shared" si="1"/>
        <v>4</v>
      </c>
      <c r="AX35" s="36">
        <f t="shared" ref="AX35:BU35" si="2">SUM(AX4:AX34)</f>
        <v>1</v>
      </c>
      <c r="AY35" s="21">
        <f t="shared" si="2"/>
        <v>12</v>
      </c>
      <c r="AZ35" s="21">
        <f t="shared" si="2"/>
        <v>12</v>
      </c>
      <c r="BA35" s="21">
        <f t="shared" si="2"/>
        <v>0</v>
      </c>
      <c r="BB35" s="21">
        <f t="shared" si="2"/>
        <v>17</v>
      </c>
      <c r="BC35" s="21">
        <f t="shared" si="2"/>
        <v>10</v>
      </c>
      <c r="BD35" s="31">
        <f t="shared" si="2"/>
        <v>24</v>
      </c>
      <c r="BE35" s="21">
        <f t="shared" si="2"/>
        <v>35</v>
      </c>
      <c r="BF35" s="21">
        <f t="shared" si="2"/>
        <v>6</v>
      </c>
      <c r="BG35" s="21">
        <f t="shared" si="2"/>
        <v>6</v>
      </c>
      <c r="BH35" s="21">
        <f t="shared" si="2"/>
        <v>9</v>
      </c>
      <c r="BI35" s="37">
        <f t="shared" si="2"/>
        <v>13</v>
      </c>
      <c r="BJ35" s="36">
        <f t="shared" si="2"/>
        <v>3</v>
      </c>
      <c r="BK35" s="21">
        <f t="shared" si="2"/>
        <v>14</v>
      </c>
      <c r="BL35" s="21">
        <f t="shared" si="2"/>
        <v>6</v>
      </c>
      <c r="BM35" s="21">
        <f t="shared" si="2"/>
        <v>16</v>
      </c>
      <c r="BN35" s="21">
        <f t="shared" si="2"/>
        <v>27</v>
      </c>
      <c r="BO35" s="21">
        <f t="shared" si="2"/>
        <v>10</v>
      </c>
      <c r="BP35" s="31">
        <f t="shared" si="2"/>
        <v>7</v>
      </c>
      <c r="BQ35" s="21">
        <f t="shared" si="2"/>
        <v>11</v>
      </c>
      <c r="BR35" s="21">
        <f t="shared" si="2"/>
        <v>31</v>
      </c>
      <c r="BS35" s="21">
        <f t="shared" si="2"/>
        <v>14</v>
      </c>
      <c r="BT35" s="21">
        <f t="shared" si="2"/>
        <v>3</v>
      </c>
      <c r="BU35" s="37">
        <f t="shared" si="2"/>
        <v>11</v>
      </c>
      <c r="BV35" s="20">
        <f t="shared" ref="BV35:CG35" si="3">SUM(BV4:BV34)</f>
        <v>9</v>
      </c>
      <c r="BW35" s="21">
        <f t="shared" si="3"/>
        <v>8</v>
      </c>
      <c r="BX35" s="21">
        <f t="shared" si="3"/>
        <v>11</v>
      </c>
      <c r="BY35" s="21">
        <f t="shared" si="3"/>
        <v>6</v>
      </c>
      <c r="BZ35" s="21">
        <f t="shared" si="3"/>
        <v>8</v>
      </c>
      <c r="CA35" s="21">
        <f t="shared" si="3"/>
        <v>10</v>
      </c>
      <c r="CB35" s="22">
        <f t="shared" si="3"/>
        <v>15</v>
      </c>
      <c r="CC35" s="21">
        <f t="shared" si="3"/>
        <v>10</v>
      </c>
      <c r="CD35" s="21">
        <f t="shared" si="3"/>
        <v>18</v>
      </c>
      <c r="CE35" s="21">
        <f t="shared" si="3"/>
        <v>8</v>
      </c>
      <c r="CF35" s="21">
        <f t="shared" si="3"/>
        <v>5</v>
      </c>
      <c r="CG35" s="39">
        <f t="shared" si="3"/>
        <v>0</v>
      </c>
      <c r="CH35" s="20">
        <f t="shared" ref="CH35:CS35" si="4">SUM(CH4:CH34)</f>
        <v>9</v>
      </c>
      <c r="CI35" s="21">
        <f t="shared" si="4"/>
        <v>14</v>
      </c>
      <c r="CJ35" s="21">
        <f t="shared" si="4"/>
        <v>14</v>
      </c>
      <c r="CK35" s="21">
        <f t="shared" si="4"/>
        <v>7</v>
      </c>
      <c r="CL35" s="21">
        <f t="shared" si="4"/>
        <v>14</v>
      </c>
      <c r="CM35" s="21">
        <f t="shared" si="4"/>
        <v>15</v>
      </c>
      <c r="CN35" s="22">
        <f t="shared" si="4"/>
        <v>21</v>
      </c>
      <c r="CO35" s="21">
        <f t="shared" si="4"/>
        <v>10</v>
      </c>
      <c r="CP35" s="21">
        <f t="shared" si="4"/>
        <v>19</v>
      </c>
      <c r="CQ35" s="21">
        <f t="shared" si="4"/>
        <v>14</v>
      </c>
      <c r="CR35" s="21">
        <f t="shared" si="4"/>
        <v>7</v>
      </c>
      <c r="CS35" s="39">
        <f t="shared" si="4"/>
        <v>0</v>
      </c>
    </row>
    <row r="42" spans="1:97" x14ac:dyDescent="0.2">
      <c r="BS42" s="145"/>
    </row>
  </sheetData>
  <mergeCells count="5">
    <mergeCell ref="A1:CS1"/>
    <mergeCell ref="Z2:AW2"/>
    <mergeCell ref="BV2:CS2"/>
    <mergeCell ref="B2:Y2"/>
    <mergeCell ref="AX2:BU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80E2-A85D-4A8C-8272-A77DDB01D49B}">
  <sheetPr>
    <tabColor theme="4" tint="0.59999389629810485"/>
  </sheetPr>
  <dimension ref="A1:BV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5" sqref="F35"/>
    </sheetView>
  </sheetViews>
  <sheetFormatPr defaultRowHeight="15" x14ac:dyDescent="0.25"/>
  <cols>
    <col min="1" max="1" width="21.140625" style="1" bestFit="1" customWidth="1"/>
    <col min="2" max="5" width="7.42578125" style="18" bestFit="1" customWidth="1"/>
    <col min="6" max="6" width="9.7109375" style="18" bestFit="1" customWidth="1"/>
    <col min="7" max="10" width="7.42578125" style="18" bestFit="1" customWidth="1"/>
    <col min="11" max="11" width="9.7109375" style="18" bestFit="1" customWidth="1"/>
    <col min="12" max="12" width="7.42578125" style="18" bestFit="1" customWidth="1"/>
    <col min="13" max="13" width="9.7109375" style="18" bestFit="1" customWidth="1"/>
    <col min="14" max="29" width="7.42578125" style="18" bestFit="1" customWidth="1"/>
    <col min="30" max="30" width="6.42578125" style="18" bestFit="1" customWidth="1"/>
    <col min="31" max="31" width="8.42578125" style="18" bestFit="1" customWidth="1"/>
    <col min="32" max="33" width="7.42578125" style="18" bestFit="1" customWidth="1"/>
    <col min="34" max="34" width="8.42578125" style="18" bestFit="1" customWidth="1"/>
    <col min="35" max="36" width="7.42578125" style="18" bestFit="1" customWidth="1"/>
    <col min="37" max="37" width="8.42578125" style="18" bestFit="1" customWidth="1"/>
    <col min="38" max="38" width="7.140625" style="18" customWidth="1"/>
    <col min="39" max="39" width="12.5703125" style="18" customWidth="1"/>
    <col min="40" max="40" width="7.42578125" style="18" bestFit="1" customWidth="1"/>
    <col min="41" max="41" width="6.85546875" style="18" customWidth="1"/>
    <col min="42" max="42" width="7.5703125" style="18" customWidth="1"/>
    <col min="43" max="43" width="7" style="18" customWidth="1"/>
    <col min="44" max="44" width="12.5703125" style="18" customWidth="1"/>
    <col min="45" max="45" width="7.42578125" style="18" customWidth="1"/>
    <col min="46" max="46" width="9.42578125" style="18" customWidth="1"/>
    <col min="47" max="47" width="8.5703125" style="18" customWidth="1"/>
    <col min="48" max="48" width="6.85546875" style="18" customWidth="1"/>
    <col min="49" max="49" width="8.5703125" style="18" customWidth="1"/>
    <col min="50" max="54" width="7" style="18" hidden="1" customWidth="1"/>
    <col min="55" max="55" width="7.42578125" style="18" hidden="1" customWidth="1"/>
    <col min="56" max="57" width="7" style="18" hidden="1" customWidth="1"/>
    <col min="58" max="58" width="7.42578125" style="18" hidden="1" customWidth="1"/>
    <col min="59" max="60" width="7" style="18" hidden="1" customWidth="1"/>
    <col min="61" max="73" width="7.42578125" style="18" hidden="1" customWidth="1"/>
    <col min="74" max="74" width="9.5703125" style="18" customWidth="1"/>
  </cols>
  <sheetData>
    <row r="1" spans="1:74" ht="24" customHeight="1" thickBot="1" x14ac:dyDescent="0.3">
      <c r="A1" s="212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  <c r="AZ1" s="212"/>
      <c r="BA1" s="212"/>
      <c r="BB1" s="212"/>
      <c r="BC1" s="212"/>
      <c r="BD1" s="212"/>
      <c r="BE1" s="212"/>
      <c r="BF1" s="212"/>
      <c r="BG1" s="212"/>
      <c r="BH1" s="212"/>
      <c r="BI1" s="212"/>
      <c r="BJ1" s="212"/>
      <c r="BK1" s="212"/>
      <c r="BL1" s="212"/>
      <c r="BM1" s="212"/>
      <c r="BN1" s="212"/>
      <c r="BO1" s="212"/>
      <c r="BP1" s="212"/>
      <c r="BQ1" s="212"/>
      <c r="BR1" s="212"/>
      <c r="BS1" s="212"/>
      <c r="BT1" s="212"/>
      <c r="BU1" s="212"/>
      <c r="BV1" s="212"/>
    </row>
    <row r="2" spans="1:74" ht="34.5" customHeight="1" thickBot="1" x14ac:dyDescent="0.3">
      <c r="A2" s="6"/>
      <c r="B2" s="209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1"/>
      <c r="Z2" s="209"/>
      <c r="AA2" s="210"/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  <c r="AM2" s="210"/>
      <c r="AN2" s="210"/>
      <c r="AO2" s="210"/>
      <c r="AP2" s="210"/>
      <c r="AQ2" s="210"/>
      <c r="AR2" s="210"/>
      <c r="AS2" s="210"/>
      <c r="AT2" s="210"/>
      <c r="AU2" s="210"/>
      <c r="AV2" s="210"/>
      <c r="AW2" s="211"/>
      <c r="AX2" s="209"/>
      <c r="AY2" s="210"/>
      <c r="AZ2" s="210"/>
      <c r="BA2" s="210"/>
      <c r="BB2" s="210"/>
      <c r="BC2" s="210"/>
      <c r="BD2" s="210"/>
      <c r="BE2" s="210"/>
      <c r="BF2" s="210"/>
      <c r="BG2" s="210"/>
      <c r="BH2" s="210"/>
      <c r="BI2" s="210"/>
      <c r="BJ2" s="210"/>
      <c r="BK2" s="210"/>
      <c r="BL2" s="210"/>
      <c r="BM2" s="210"/>
      <c r="BN2" s="210"/>
      <c r="BO2" s="210"/>
      <c r="BP2" s="210"/>
      <c r="BQ2" s="210"/>
      <c r="BR2" s="210"/>
      <c r="BS2" s="210"/>
      <c r="BT2" s="210"/>
      <c r="BU2" s="211"/>
      <c r="BV2" s="96"/>
    </row>
    <row r="3" spans="1:74" ht="18.75" customHeight="1" thickBot="1" x14ac:dyDescent="0.3">
      <c r="A3" s="10" t="s">
        <v>88</v>
      </c>
      <c r="B3" s="41">
        <v>44927</v>
      </c>
      <c r="C3" s="14">
        <v>44958</v>
      </c>
      <c r="D3" s="14">
        <v>44986</v>
      </c>
      <c r="E3" s="14">
        <v>45017</v>
      </c>
      <c r="F3" s="14">
        <v>45047</v>
      </c>
      <c r="G3" s="14">
        <v>45078</v>
      </c>
      <c r="H3" s="14">
        <v>45108</v>
      </c>
      <c r="I3" s="14">
        <v>45139</v>
      </c>
      <c r="J3" s="14">
        <v>45170</v>
      </c>
      <c r="K3" s="14">
        <v>45200</v>
      </c>
      <c r="L3" s="14">
        <v>45231</v>
      </c>
      <c r="M3" s="40">
        <v>45261</v>
      </c>
      <c r="N3" s="102">
        <v>45292</v>
      </c>
      <c r="O3" s="103">
        <v>45323</v>
      </c>
      <c r="P3" s="103">
        <v>45352</v>
      </c>
      <c r="Q3" s="103">
        <v>45383</v>
      </c>
      <c r="R3" s="103">
        <v>45413</v>
      </c>
      <c r="S3" s="103">
        <v>45444</v>
      </c>
      <c r="T3" s="103">
        <v>45474</v>
      </c>
      <c r="U3" s="103">
        <v>45505</v>
      </c>
      <c r="V3" s="103">
        <v>45536</v>
      </c>
      <c r="W3" s="103">
        <v>45566</v>
      </c>
      <c r="X3" s="103">
        <v>45597</v>
      </c>
      <c r="Y3" s="104">
        <v>45627</v>
      </c>
      <c r="Z3" s="41">
        <v>44927</v>
      </c>
      <c r="AA3" s="14">
        <v>44958</v>
      </c>
      <c r="AB3" s="14">
        <v>44986</v>
      </c>
      <c r="AC3" s="14">
        <v>45017</v>
      </c>
      <c r="AD3" s="14">
        <v>45047</v>
      </c>
      <c r="AE3" s="14">
        <v>45078</v>
      </c>
      <c r="AF3" s="14">
        <v>45108</v>
      </c>
      <c r="AG3" s="14">
        <v>45139</v>
      </c>
      <c r="AH3" s="14">
        <v>45170</v>
      </c>
      <c r="AI3" s="14">
        <v>45200</v>
      </c>
      <c r="AJ3" s="14">
        <v>45231</v>
      </c>
      <c r="AK3" s="42">
        <v>45261</v>
      </c>
      <c r="AL3" s="86">
        <v>45292</v>
      </c>
      <c r="AM3" s="14">
        <v>45323</v>
      </c>
      <c r="AN3" s="14">
        <v>45352</v>
      </c>
      <c r="AO3" s="14">
        <v>45383</v>
      </c>
      <c r="AP3" s="14">
        <v>45413</v>
      </c>
      <c r="AQ3" s="14">
        <v>45444</v>
      </c>
      <c r="AR3" s="14">
        <v>45474</v>
      </c>
      <c r="AS3" s="14">
        <v>45505</v>
      </c>
      <c r="AT3" s="14">
        <v>45536</v>
      </c>
      <c r="AU3" s="14">
        <v>45566</v>
      </c>
      <c r="AV3" s="14">
        <v>45597</v>
      </c>
      <c r="AW3" s="40">
        <v>45627</v>
      </c>
      <c r="AX3" s="41">
        <v>44927</v>
      </c>
      <c r="AY3" s="14">
        <v>44958</v>
      </c>
      <c r="AZ3" s="14">
        <v>44986</v>
      </c>
      <c r="BA3" s="14">
        <v>45017</v>
      </c>
      <c r="BB3" s="14">
        <v>45047</v>
      </c>
      <c r="BC3" s="14">
        <v>45078</v>
      </c>
      <c r="BD3" s="14">
        <v>45108</v>
      </c>
      <c r="BE3" s="14">
        <v>45139</v>
      </c>
      <c r="BF3" s="14">
        <v>45170</v>
      </c>
      <c r="BG3" s="14">
        <v>45200</v>
      </c>
      <c r="BH3" s="14">
        <v>45231</v>
      </c>
      <c r="BI3" s="40">
        <v>45261</v>
      </c>
      <c r="BJ3" s="106">
        <v>45292</v>
      </c>
      <c r="BK3" s="14">
        <v>45323</v>
      </c>
      <c r="BL3" s="14">
        <v>45352</v>
      </c>
      <c r="BM3" s="14">
        <v>45383</v>
      </c>
      <c r="BN3" s="14">
        <v>45413</v>
      </c>
      <c r="BO3" s="14">
        <v>45444</v>
      </c>
      <c r="BP3" s="14">
        <v>45474</v>
      </c>
      <c r="BQ3" s="14">
        <v>45505</v>
      </c>
      <c r="BR3" s="14">
        <v>45536</v>
      </c>
      <c r="BS3" s="14">
        <v>45566</v>
      </c>
      <c r="BT3" s="14">
        <v>45597</v>
      </c>
      <c r="BU3" s="109">
        <v>45627</v>
      </c>
      <c r="BV3" s="19" t="s">
        <v>6</v>
      </c>
    </row>
    <row r="4" spans="1:74" ht="15" customHeight="1" x14ac:dyDescent="0.25">
      <c r="A4" s="3" t="s">
        <v>39</v>
      </c>
      <c r="B4" s="69">
        <v>3623</v>
      </c>
      <c r="C4" s="69">
        <v>3623</v>
      </c>
      <c r="D4" s="69">
        <v>3623</v>
      </c>
      <c r="E4" s="69">
        <v>3623</v>
      </c>
      <c r="F4" s="69">
        <v>3623</v>
      </c>
      <c r="G4" s="69">
        <v>3623</v>
      </c>
      <c r="H4" s="69">
        <v>3623</v>
      </c>
      <c r="I4" s="69">
        <v>3623</v>
      </c>
      <c r="J4" s="69">
        <v>3623</v>
      </c>
      <c r="K4" s="69">
        <v>3623</v>
      </c>
      <c r="L4" s="69">
        <v>3623</v>
      </c>
      <c r="M4" s="70">
        <v>3623</v>
      </c>
      <c r="N4" s="68">
        <v>3623</v>
      </c>
      <c r="O4" s="69">
        <v>3623</v>
      </c>
      <c r="P4" s="69">
        <v>3623</v>
      </c>
      <c r="Q4" s="69">
        <v>3623</v>
      </c>
      <c r="R4" s="69">
        <v>3623</v>
      </c>
      <c r="S4" s="69">
        <v>3623</v>
      </c>
      <c r="T4" s="69">
        <v>3623</v>
      </c>
      <c r="U4" s="69">
        <v>3623</v>
      </c>
      <c r="V4" s="69">
        <v>3623</v>
      </c>
      <c r="W4" s="69">
        <v>3623</v>
      </c>
      <c r="X4" s="69">
        <v>3623</v>
      </c>
      <c r="Y4" s="70">
        <v>3623</v>
      </c>
      <c r="Z4" s="1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34">
        <v>0</v>
      </c>
      <c r="AL4" s="146">
        <v>2500</v>
      </c>
      <c r="AM4" s="147">
        <v>10000</v>
      </c>
      <c r="AN4" s="147">
        <v>2500</v>
      </c>
      <c r="AO4" s="147">
        <v>10000</v>
      </c>
      <c r="AP4" s="147">
        <v>2500</v>
      </c>
      <c r="AQ4" s="147">
        <v>2500</v>
      </c>
      <c r="AR4" s="147">
        <v>2500</v>
      </c>
      <c r="AS4" s="147">
        <v>2500</v>
      </c>
      <c r="AT4" s="147">
        <v>2500</v>
      </c>
      <c r="AU4" s="147">
        <v>2500</v>
      </c>
      <c r="AV4" s="147">
        <v>2500</v>
      </c>
      <c r="AW4" s="148">
        <v>5000</v>
      </c>
      <c r="AX4" s="105">
        <f>Z4-B4</f>
        <v>-3623</v>
      </c>
      <c r="AY4" s="105">
        <f t="shared" ref="AY4:BI19" si="0">AA4-C4</f>
        <v>-3623</v>
      </c>
      <c r="AZ4" s="105">
        <f t="shared" si="0"/>
        <v>-3623</v>
      </c>
      <c r="BA4" s="105">
        <f t="shared" si="0"/>
        <v>-3623</v>
      </c>
      <c r="BB4" s="105">
        <f t="shared" si="0"/>
        <v>-3623</v>
      </c>
      <c r="BC4" s="105">
        <f t="shared" si="0"/>
        <v>-3623</v>
      </c>
      <c r="BD4" s="105">
        <f t="shared" si="0"/>
        <v>-3623</v>
      </c>
      <c r="BE4" s="105">
        <f t="shared" si="0"/>
        <v>-3623</v>
      </c>
      <c r="BF4" s="105">
        <f t="shared" si="0"/>
        <v>-3623</v>
      </c>
      <c r="BG4" s="105">
        <f t="shared" si="0"/>
        <v>-3623</v>
      </c>
      <c r="BH4" s="105">
        <f t="shared" si="0"/>
        <v>-3623</v>
      </c>
      <c r="BI4" s="105">
        <f t="shared" si="0"/>
        <v>-3623</v>
      </c>
      <c r="BJ4" s="107">
        <f>AL4-N4</f>
        <v>-1123</v>
      </c>
      <c r="BK4" s="111">
        <f t="shared" ref="BK4:BU19" si="1">AM4-O4</f>
        <v>6377</v>
      </c>
      <c r="BL4" s="111">
        <f t="shared" si="1"/>
        <v>-1123</v>
      </c>
      <c r="BM4" s="111">
        <f t="shared" si="1"/>
        <v>6377</v>
      </c>
      <c r="BN4" s="111">
        <f t="shared" si="1"/>
        <v>-1123</v>
      </c>
      <c r="BO4" s="111">
        <f t="shared" si="1"/>
        <v>-1123</v>
      </c>
      <c r="BP4" s="111">
        <f t="shared" si="1"/>
        <v>-1123</v>
      </c>
      <c r="BQ4" s="111">
        <f t="shared" si="1"/>
        <v>-1123</v>
      </c>
      <c r="BR4" s="111">
        <f t="shared" si="1"/>
        <v>-1123</v>
      </c>
      <c r="BS4" s="111">
        <f t="shared" si="1"/>
        <v>-1123</v>
      </c>
      <c r="BT4" s="111">
        <f t="shared" si="1"/>
        <v>-1123</v>
      </c>
      <c r="BU4" s="105">
        <f t="shared" si="1"/>
        <v>1377</v>
      </c>
      <c r="BV4" s="38">
        <f t="shared" ref="BV4:BV26" si="2">SUM(B4:M4)</f>
        <v>43476</v>
      </c>
    </row>
    <row r="5" spans="1:74" ht="15" customHeight="1" x14ac:dyDescent="0.25">
      <c r="A5" s="4" t="s">
        <v>40</v>
      </c>
      <c r="B5" s="69">
        <v>3623</v>
      </c>
      <c r="C5" s="69">
        <v>3623</v>
      </c>
      <c r="D5" s="69">
        <v>3623</v>
      </c>
      <c r="E5" s="69">
        <v>3623</v>
      </c>
      <c r="F5" s="69">
        <v>3623</v>
      </c>
      <c r="G5" s="69">
        <v>3623</v>
      </c>
      <c r="H5" s="69">
        <v>3623</v>
      </c>
      <c r="I5" s="69">
        <v>3623</v>
      </c>
      <c r="J5" s="69">
        <v>3623</v>
      </c>
      <c r="K5" s="69">
        <v>3623</v>
      </c>
      <c r="L5" s="69">
        <v>3623</v>
      </c>
      <c r="M5" s="70">
        <v>3623</v>
      </c>
      <c r="N5" s="68">
        <v>3623</v>
      </c>
      <c r="O5" s="69">
        <v>3623</v>
      </c>
      <c r="P5" s="69">
        <v>3623</v>
      </c>
      <c r="Q5" s="69">
        <v>3623</v>
      </c>
      <c r="R5" s="69">
        <v>3623</v>
      </c>
      <c r="S5" s="69">
        <v>3623</v>
      </c>
      <c r="T5" s="69">
        <v>3623</v>
      </c>
      <c r="U5" s="69">
        <v>3623</v>
      </c>
      <c r="V5" s="69">
        <v>3623</v>
      </c>
      <c r="W5" s="69">
        <v>3623</v>
      </c>
      <c r="X5" s="69">
        <v>3623</v>
      </c>
      <c r="Y5" s="70">
        <v>3623</v>
      </c>
      <c r="Z5" s="1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31128</v>
      </c>
      <c r="AJ5" s="25">
        <v>0</v>
      </c>
      <c r="AK5" s="34">
        <v>0</v>
      </c>
      <c r="AL5" s="146">
        <v>8450</v>
      </c>
      <c r="AM5" s="147">
        <v>0</v>
      </c>
      <c r="AN5" s="147">
        <v>0</v>
      </c>
      <c r="AO5" s="147">
        <v>8450</v>
      </c>
      <c r="AP5" s="147">
        <v>0</v>
      </c>
      <c r="AQ5" s="147">
        <v>0</v>
      </c>
      <c r="AR5" s="147">
        <v>8450</v>
      </c>
      <c r="AS5" s="147">
        <v>0</v>
      </c>
      <c r="AT5" s="147">
        <v>0</v>
      </c>
      <c r="AU5" s="147">
        <v>8450</v>
      </c>
      <c r="AV5" s="147">
        <v>0</v>
      </c>
      <c r="AW5" s="148">
        <v>0</v>
      </c>
      <c r="AX5" s="105">
        <f t="shared" ref="AX5:AX26" si="3">Z5-B5</f>
        <v>-3623</v>
      </c>
      <c r="AY5" s="105">
        <f t="shared" si="0"/>
        <v>-3623</v>
      </c>
      <c r="AZ5" s="105">
        <f t="shared" si="0"/>
        <v>-3623</v>
      </c>
      <c r="BA5" s="105">
        <f t="shared" si="0"/>
        <v>-3623</v>
      </c>
      <c r="BB5" s="105">
        <f t="shared" si="0"/>
        <v>-3623</v>
      </c>
      <c r="BC5" s="105">
        <f t="shared" si="0"/>
        <v>-3623</v>
      </c>
      <c r="BD5" s="105">
        <f t="shared" si="0"/>
        <v>-3623</v>
      </c>
      <c r="BE5" s="105">
        <f t="shared" si="0"/>
        <v>-3623</v>
      </c>
      <c r="BF5" s="105">
        <f t="shared" si="0"/>
        <v>-3623</v>
      </c>
      <c r="BG5" s="105">
        <f t="shared" si="0"/>
        <v>27505</v>
      </c>
      <c r="BH5" s="105">
        <f t="shared" si="0"/>
        <v>-3623</v>
      </c>
      <c r="BI5" s="105">
        <f t="shared" si="0"/>
        <v>-3623</v>
      </c>
      <c r="BJ5" s="107">
        <f t="shared" ref="BJ5:BJ26" si="4">AL5-N5</f>
        <v>4827</v>
      </c>
      <c r="BK5" s="111">
        <f t="shared" si="1"/>
        <v>-3623</v>
      </c>
      <c r="BL5" s="111">
        <f t="shared" si="1"/>
        <v>-3623</v>
      </c>
      <c r="BM5" s="111">
        <f t="shared" si="1"/>
        <v>4827</v>
      </c>
      <c r="BN5" s="111">
        <f t="shared" si="1"/>
        <v>-3623</v>
      </c>
      <c r="BO5" s="111">
        <f t="shared" si="1"/>
        <v>-3623</v>
      </c>
      <c r="BP5" s="111">
        <f t="shared" si="1"/>
        <v>4827</v>
      </c>
      <c r="BQ5" s="111">
        <f t="shared" si="1"/>
        <v>-3623</v>
      </c>
      <c r="BR5" s="111">
        <f t="shared" si="1"/>
        <v>-3623</v>
      </c>
      <c r="BS5" s="111">
        <f t="shared" si="1"/>
        <v>4827</v>
      </c>
      <c r="BT5" s="111">
        <f t="shared" si="1"/>
        <v>-3623</v>
      </c>
      <c r="BU5" s="105">
        <f t="shared" si="1"/>
        <v>-3623</v>
      </c>
      <c r="BV5" s="38">
        <f t="shared" si="2"/>
        <v>43476</v>
      </c>
    </row>
    <row r="6" spans="1:74" ht="15" customHeight="1" x14ac:dyDescent="0.25">
      <c r="A6" s="3" t="s">
        <v>41</v>
      </c>
      <c r="B6" s="69">
        <v>3623</v>
      </c>
      <c r="C6" s="69">
        <v>3623</v>
      </c>
      <c r="D6" s="69">
        <v>3623</v>
      </c>
      <c r="E6" s="69">
        <v>3623</v>
      </c>
      <c r="F6" s="69">
        <v>3623</v>
      </c>
      <c r="G6" s="69">
        <v>3623</v>
      </c>
      <c r="H6" s="69">
        <v>3623</v>
      </c>
      <c r="I6" s="69">
        <v>3623</v>
      </c>
      <c r="J6" s="69">
        <v>3623</v>
      </c>
      <c r="K6" s="69">
        <v>3623</v>
      </c>
      <c r="L6" s="69">
        <v>3623</v>
      </c>
      <c r="M6" s="70">
        <v>3623</v>
      </c>
      <c r="N6" s="68">
        <v>3623</v>
      </c>
      <c r="O6" s="69">
        <v>3623</v>
      </c>
      <c r="P6" s="69">
        <v>3623</v>
      </c>
      <c r="Q6" s="69">
        <v>3623</v>
      </c>
      <c r="R6" s="69">
        <v>3623</v>
      </c>
      <c r="S6" s="69">
        <v>3623</v>
      </c>
      <c r="T6" s="69">
        <v>3623</v>
      </c>
      <c r="U6" s="69">
        <v>3623</v>
      </c>
      <c r="V6" s="69">
        <v>3623</v>
      </c>
      <c r="W6" s="69">
        <v>3623</v>
      </c>
      <c r="X6" s="69">
        <v>3623</v>
      </c>
      <c r="Y6" s="70">
        <v>3623</v>
      </c>
      <c r="Z6" s="1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5500</v>
      </c>
      <c r="AF6" s="25">
        <v>4060</v>
      </c>
      <c r="AG6" s="25">
        <v>0</v>
      </c>
      <c r="AH6" s="25">
        <v>0</v>
      </c>
      <c r="AI6" s="25">
        <v>0</v>
      </c>
      <c r="AJ6" s="25">
        <v>0</v>
      </c>
      <c r="AK6" s="34">
        <v>0</v>
      </c>
      <c r="AL6" s="146">
        <v>0</v>
      </c>
      <c r="AM6" s="147">
        <v>6000</v>
      </c>
      <c r="AN6" s="147">
        <v>0</v>
      </c>
      <c r="AO6" s="147">
        <v>0</v>
      </c>
      <c r="AP6" s="147">
        <v>0</v>
      </c>
      <c r="AQ6" s="147">
        <v>5000</v>
      </c>
      <c r="AR6" s="147">
        <v>0</v>
      </c>
      <c r="AS6" s="147">
        <v>0</v>
      </c>
      <c r="AT6" s="147">
        <v>20000</v>
      </c>
      <c r="AU6" s="147">
        <v>0</v>
      </c>
      <c r="AV6" s="147">
        <v>25000</v>
      </c>
      <c r="AW6" s="148">
        <v>0</v>
      </c>
      <c r="AX6" s="105">
        <f t="shared" si="3"/>
        <v>-3623</v>
      </c>
      <c r="AY6" s="105">
        <f t="shared" si="0"/>
        <v>-3623</v>
      </c>
      <c r="AZ6" s="105">
        <f t="shared" si="0"/>
        <v>-3623</v>
      </c>
      <c r="BA6" s="105">
        <f t="shared" si="0"/>
        <v>-3623</v>
      </c>
      <c r="BB6" s="105">
        <f t="shared" si="0"/>
        <v>-3623</v>
      </c>
      <c r="BC6" s="105">
        <f t="shared" si="0"/>
        <v>1877</v>
      </c>
      <c r="BD6" s="105">
        <f t="shared" si="0"/>
        <v>437</v>
      </c>
      <c r="BE6" s="105">
        <f t="shared" si="0"/>
        <v>-3623</v>
      </c>
      <c r="BF6" s="105">
        <f t="shared" si="0"/>
        <v>-3623</v>
      </c>
      <c r="BG6" s="105">
        <f t="shared" si="0"/>
        <v>-3623</v>
      </c>
      <c r="BH6" s="105">
        <f t="shared" si="0"/>
        <v>-3623</v>
      </c>
      <c r="BI6" s="105">
        <f t="shared" si="0"/>
        <v>-3623</v>
      </c>
      <c r="BJ6" s="107">
        <f t="shared" si="4"/>
        <v>-3623</v>
      </c>
      <c r="BK6" s="111">
        <f t="shared" si="1"/>
        <v>2377</v>
      </c>
      <c r="BL6" s="111">
        <f t="shared" si="1"/>
        <v>-3623</v>
      </c>
      <c r="BM6" s="111">
        <f t="shared" si="1"/>
        <v>-3623</v>
      </c>
      <c r="BN6" s="111">
        <f t="shared" si="1"/>
        <v>-3623</v>
      </c>
      <c r="BO6" s="111">
        <f t="shared" si="1"/>
        <v>1377</v>
      </c>
      <c r="BP6" s="111">
        <f t="shared" si="1"/>
        <v>-3623</v>
      </c>
      <c r="BQ6" s="111">
        <f t="shared" si="1"/>
        <v>-3623</v>
      </c>
      <c r="BR6" s="111">
        <f t="shared" si="1"/>
        <v>16377</v>
      </c>
      <c r="BS6" s="111">
        <f t="shared" si="1"/>
        <v>-3623</v>
      </c>
      <c r="BT6" s="111">
        <f t="shared" si="1"/>
        <v>21377</v>
      </c>
      <c r="BU6" s="105">
        <f t="shared" si="1"/>
        <v>-3623</v>
      </c>
      <c r="BV6" s="38">
        <f t="shared" si="2"/>
        <v>43476</v>
      </c>
    </row>
    <row r="7" spans="1:74" ht="15" customHeight="1" x14ac:dyDescent="0.25">
      <c r="A7" s="3" t="s">
        <v>68</v>
      </c>
      <c r="B7" s="69">
        <v>3623</v>
      </c>
      <c r="C7" s="69">
        <v>3623</v>
      </c>
      <c r="D7" s="69">
        <v>3623</v>
      </c>
      <c r="E7" s="69">
        <v>3623</v>
      </c>
      <c r="F7" s="69">
        <v>3623</v>
      </c>
      <c r="G7" s="69">
        <v>3623</v>
      </c>
      <c r="H7" s="69">
        <v>3623</v>
      </c>
      <c r="I7" s="69">
        <v>3623</v>
      </c>
      <c r="J7" s="69">
        <v>3623</v>
      </c>
      <c r="K7" s="69">
        <v>3623</v>
      </c>
      <c r="L7" s="69">
        <v>3623</v>
      </c>
      <c r="M7" s="70">
        <v>3623</v>
      </c>
      <c r="N7" s="68">
        <v>3623</v>
      </c>
      <c r="O7" s="69">
        <v>3623</v>
      </c>
      <c r="P7" s="69">
        <v>3623</v>
      </c>
      <c r="Q7" s="69">
        <v>3623</v>
      </c>
      <c r="R7" s="69">
        <v>3623</v>
      </c>
      <c r="S7" s="69">
        <v>3623</v>
      </c>
      <c r="T7" s="69">
        <v>3623</v>
      </c>
      <c r="U7" s="69">
        <v>3623</v>
      </c>
      <c r="V7" s="69">
        <v>3623</v>
      </c>
      <c r="W7" s="69">
        <v>3623</v>
      </c>
      <c r="X7" s="69">
        <v>3623</v>
      </c>
      <c r="Y7" s="70">
        <v>3623</v>
      </c>
      <c r="Z7" s="1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30052</v>
      </c>
      <c r="AH7" s="25">
        <v>0</v>
      </c>
      <c r="AI7" s="25">
        <v>2888</v>
      </c>
      <c r="AJ7" s="25">
        <v>2888</v>
      </c>
      <c r="AK7" s="34">
        <v>2888</v>
      </c>
      <c r="AL7" s="70">
        <v>2888</v>
      </c>
      <c r="AM7" s="69">
        <v>2888</v>
      </c>
      <c r="AN7" s="69">
        <v>2888</v>
      </c>
      <c r="AO7" s="69">
        <v>2888</v>
      </c>
      <c r="AP7" s="69">
        <v>2888</v>
      </c>
      <c r="AQ7" s="69">
        <v>2888</v>
      </c>
      <c r="AR7" s="147">
        <v>0</v>
      </c>
      <c r="AS7" s="147">
        <v>0</v>
      </c>
      <c r="AT7" s="147">
        <v>0</v>
      </c>
      <c r="AU7" s="147">
        <v>0</v>
      </c>
      <c r="AV7" s="147">
        <v>0</v>
      </c>
      <c r="AW7" s="148">
        <v>0</v>
      </c>
      <c r="AX7" s="105">
        <f t="shared" si="3"/>
        <v>-3623</v>
      </c>
      <c r="AY7" s="105">
        <f t="shared" si="0"/>
        <v>-3623</v>
      </c>
      <c r="AZ7" s="105">
        <f t="shared" si="0"/>
        <v>-3623</v>
      </c>
      <c r="BA7" s="105">
        <f t="shared" si="0"/>
        <v>-3623</v>
      </c>
      <c r="BB7" s="105">
        <f t="shared" si="0"/>
        <v>-3623</v>
      </c>
      <c r="BC7" s="105">
        <f t="shared" si="0"/>
        <v>-3623</v>
      </c>
      <c r="BD7" s="105">
        <f t="shared" si="0"/>
        <v>-3623</v>
      </c>
      <c r="BE7" s="105">
        <f t="shared" si="0"/>
        <v>26429</v>
      </c>
      <c r="BF7" s="105">
        <f t="shared" si="0"/>
        <v>-3623</v>
      </c>
      <c r="BG7" s="105">
        <f t="shared" si="0"/>
        <v>-735</v>
      </c>
      <c r="BH7" s="105">
        <f t="shared" si="0"/>
        <v>-735</v>
      </c>
      <c r="BI7" s="105">
        <f t="shared" si="0"/>
        <v>-735</v>
      </c>
      <c r="BJ7" s="107">
        <f t="shared" si="4"/>
        <v>-735</v>
      </c>
      <c r="BK7" s="111">
        <f t="shared" si="1"/>
        <v>-735</v>
      </c>
      <c r="BL7" s="111">
        <f t="shared" si="1"/>
        <v>-735</v>
      </c>
      <c r="BM7" s="111">
        <f t="shared" si="1"/>
        <v>-735</v>
      </c>
      <c r="BN7" s="111">
        <f t="shared" si="1"/>
        <v>-735</v>
      </c>
      <c r="BO7" s="111">
        <f t="shared" si="1"/>
        <v>-735</v>
      </c>
      <c r="BP7" s="111">
        <f t="shared" si="1"/>
        <v>-3623</v>
      </c>
      <c r="BQ7" s="111">
        <f t="shared" si="1"/>
        <v>-3623</v>
      </c>
      <c r="BR7" s="111">
        <f t="shared" si="1"/>
        <v>-3623</v>
      </c>
      <c r="BS7" s="111">
        <f t="shared" si="1"/>
        <v>-3623</v>
      </c>
      <c r="BT7" s="111">
        <f t="shared" si="1"/>
        <v>-3623</v>
      </c>
      <c r="BU7" s="105">
        <f t="shared" si="1"/>
        <v>-3623</v>
      </c>
      <c r="BV7" s="38">
        <f t="shared" si="2"/>
        <v>43476</v>
      </c>
    </row>
    <row r="8" spans="1:74" ht="15" customHeight="1" x14ac:dyDescent="0.25">
      <c r="A8" s="3" t="s">
        <v>42</v>
      </c>
      <c r="B8" s="69">
        <v>3623</v>
      </c>
      <c r="C8" s="69">
        <v>3623</v>
      </c>
      <c r="D8" s="69">
        <v>3623</v>
      </c>
      <c r="E8" s="69">
        <v>3623</v>
      </c>
      <c r="F8" s="69">
        <v>3623</v>
      </c>
      <c r="G8" s="69">
        <v>3623</v>
      </c>
      <c r="H8" s="69">
        <v>3623</v>
      </c>
      <c r="I8" s="69">
        <v>3623</v>
      </c>
      <c r="J8" s="69">
        <v>3623</v>
      </c>
      <c r="K8" s="69">
        <v>3623</v>
      </c>
      <c r="L8" s="69">
        <v>3623</v>
      </c>
      <c r="M8" s="70">
        <v>3623</v>
      </c>
      <c r="N8" s="68">
        <v>3623</v>
      </c>
      <c r="O8" s="69">
        <v>3623</v>
      </c>
      <c r="P8" s="69">
        <v>3623</v>
      </c>
      <c r="Q8" s="69">
        <v>3623</v>
      </c>
      <c r="R8" s="69">
        <v>3623</v>
      </c>
      <c r="S8" s="69">
        <v>3623</v>
      </c>
      <c r="T8" s="69">
        <v>3623</v>
      </c>
      <c r="U8" s="69">
        <v>3623</v>
      </c>
      <c r="V8" s="69">
        <v>3623</v>
      </c>
      <c r="W8" s="69">
        <v>3623</v>
      </c>
      <c r="X8" s="69">
        <v>3623</v>
      </c>
      <c r="Y8" s="70">
        <v>3623</v>
      </c>
      <c r="Z8" s="1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34">
        <v>0</v>
      </c>
      <c r="AL8" s="146">
        <v>0</v>
      </c>
      <c r="AM8" s="147">
        <v>0</v>
      </c>
      <c r="AN8" s="147">
        <v>0</v>
      </c>
      <c r="AO8" s="147">
        <v>0</v>
      </c>
      <c r="AP8" s="147">
        <v>0</v>
      </c>
      <c r="AQ8" s="147">
        <v>0</v>
      </c>
      <c r="AR8" s="147">
        <v>0</v>
      </c>
      <c r="AS8" s="147">
        <v>0</v>
      </c>
      <c r="AT8" s="147">
        <v>0</v>
      </c>
      <c r="AU8" s="147">
        <v>0</v>
      </c>
      <c r="AV8" s="147">
        <v>0</v>
      </c>
      <c r="AW8" s="148">
        <v>0</v>
      </c>
      <c r="AX8" s="105">
        <f t="shared" si="3"/>
        <v>-3623</v>
      </c>
      <c r="AY8" s="105">
        <f t="shared" si="0"/>
        <v>-3623</v>
      </c>
      <c r="AZ8" s="105">
        <f t="shared" si="0"/>
        <v>-3623</v>
      </c>
      <c r="BA8" s="105">
        <f t="shared" si="0"/>
        <v>-3623</v>
      </c>
      <c r="BB8" s="105">
        <f t="shared" si="0"/>
        <v>-3623</v>
      </c>
      <c r="BC8" s="105">
        <f t="shared" si="0"/>
        <v>-3623</v>
      </c>
      <c r="BD8" s="105">
        <f t="shared" si="0"/>
        <v>-3623</v>
      </c>
      <c r="BE8" s="105">
        <f t="shared" si="0"/>
        <v>-3623</v>
      </c>
      <c r="BF8" s="105">
        <f t="shared" si="0"/>
        <v>-3623</v>
      </c>
      <c r="BG8" s="105">
        <f t="shared" si="0"/>
        <v>-3623</v>
      </c>
      <c r="BH8" s="105">
        <f t="shared" si="0"/>
        <v>-3623</v>
      </c>
      <c r="BI8" s="105">
        <f t="shared" si="0"/>
        <v>-3623</v>
      </c>
      <c r="BJ8" s="107">
        <f t="shared" si="4"/>
        <v>-3623</v>
      </c>
      <c r="BK8" s="111">
        <f t="shared" si="1"/>
        <v>-3623</v>
      </c>
      <c r="BL8" s="111">
        <f t="shared" si="1"/>
        <v>-3623</v>
      </c>
      <c r="BM8" s="111">
        <f t="shared" si="1"/>
        <v>-3623</v>
      </c>
      <c r="BN8" s="111">
        <f t="shared" si="1"/>
        <v>-3623</v>
      </c>
      <c r="BO8" s="111">
        <f t="shared" si="1"/>
        <v>-3623</v>
      </c>
      <c r="BP8" s="111">
        <f t="shared" si="1"/>
        <v>-3623</v>
      </c>
      <c r="BQ8" s="111">
        <f t="shared" si="1"/>
        <v>-3623</v>
      </c>
      <c r="BR8" s="111">
        <f t="shared" si="1"/>
        <v>-3623</v>
      </c>
      <c r="BS8" s="111">
        <f t="shared" si="1"/>
        <v>-3623</v>
      </c>
      <c r="BT8" s="111">
        <f t="shared" si="1"/>
        <v>-3623</v>
      </c>
      <c r="BU8" s="105">
        <f t="shared" si="1"/>
        <v>-3623</v>
      </c>
      <c r="BV8" s="38">
        <f t="shared" si="2"/>
        <v>43476</v>
      </c>
    </row>
    <row r="9" spans="1:74" ht="15" customHeight="1" x14ac:dyDescent="0.25">
      <c r="A9" s="4" t="s">
        <v>43</v>
      </c>
      <c r="B9" s="69">
        <v>3623</v>
      </c>
      <c r="C9" s="69">
        <v>3623</v>
      </c>
      <c r="D9" s="69">
        <v>3623</v>
      </c>
      <c r="E9" s="69">
        <v>3623</v>
      </c>
      <c r="F9" s="69">
        <v>3623</v>
      </c>
      <c r="G9" s="69">
        <v>3623</v>
      </c>
      <c r="H9" s="69">
        <v>3623</v>
      </c>
      <c r="I9" s="69">
        <v>3623</v>
      </c>
      <c r="J9" s="69">
        <v>3623</v>
      </c>
      <c r="K9" s="69">
        <v>3623</v>
      </c>
      <c r="L9" s="69">
        <v>3623</v>
      </c>
      <c r="M9" s="70">
        <v>3623</v>
      </c>
      <c r="N9" s="68">
        <v>3623</v>
      </c>
      <c r="O9" s="69">
        <v>3623</v>
      </c>
      <c r="P9" s="69">
        <v>3623</v>
      </c>
      <c r="Q9" s="69">
        <v>3623</v>
      </c>
      <c r="R9" s="69">
        <v>3623</v>
      </c>
      <c r="S9" s="69">
        <v>3623</v>
      </c>
      <c r="T9" s="69">
        <v>3623</v>
      </c>
      <c r="U9" s="69">
        <v>3623</v>
      </c>
      <c r="V9" s="69">
        <v>3623</v>
      </c>
      <c r="W9" s="69">
        <v>3623</v>
      </c>
      <c r="X9" s="69">
        <v>3623</v>
      </c>
      <c r="Y9" s="70">
        <v>3623</v>
      </c>
      <c r="Z9" s="1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34">
        <v>0</v>
      </c>
      <c r="AL9" s="146">
        <v>0</v>
      </c>
      <c r="AM9" s="147">
        <v>0</v>
      </c>
      <c r="AN9" s="147">
        <v>0</v>
      </c>
      <c r="AO9" s="147">
        <v>0</v>
      </c>
      <c r="AP9" s="147">
        <v>0</v>
      </c>
      <c r="AQ9" s="147">
        <v>0</v>
      </c>
      <c r="AR9" s="147">
        <v>0</v>
      </c>
      <c r="AS9" s="147">
        <v>0</v>
      </c>
      <c r="AT9" s="147">
        <v>0</v>
      </c>
      <c r="AU9" s="147">
        <v>0</v>
      </c>
      <c r="AV9" s="147">
        <v>67888</v>
      </c>
      <c r="AW9" s="148">
        <v>0</v>
      </c>
      <c r="AX9" s="105">
        <f t="shared" si="3"/>
        <v>-3623</v>
      </c>
      <c r="AY9" s="105">
        <f t="shared" si="0"/>
        <v>-3623</v>
      </c>
      <c r="AZ9" s="105">
        <f t="shared" si="0"/>
        <v>-3623</v>
      </c>
      <c r="BA9" s="105">
        <f t="shared" si="0"/>
        <v>-3623</v>
      </c>
      <c r="BB9" s="105">
        <f t="shared" si="0"/>
        <v>-3623</v>
      </c>
      <c r="BC9" s="105">
        <f t="shared" si="0"/>
        <v>-3623</v>
      </c>
      <c r="BD9" s="105">
        <f t="shared" si="0"/>
        <v>-3623</v>
      </c>
      <c r="BE9" s="105">
        <f t="shared" si="0"/>
        <v>-3623</v>
      </c>
      <c r="BF9" s="105">
        <f t="shared" si="0"/>
        <v>-3623</v>
      </c>
      <c r="BG9" s="105">
        <f t="shared" si="0"/>
        <v>-3623</v>
      </c>
      <c r="BH9" s="105">
        <f t="shared" si="0"/>
        <v>-3623</v>
      </c>
      <c r="BI9" s="105">
        <f t="shared" si="0"/>
        <v>-3623</v>
      </c>
      <c r="BJ9" s="107">
        <f t="shared" si="4"/>
        <v>-3623</v>
      </c>
      <c r="BK9" s="111">
        <f t="shared" si="1"/>
        <v>-3623</v>
      </c>
      <c r="BL9" s="111">
        <f t="shared" si="1"/>
        <v>-3623</v>
      </c>
      <c r="BM9" s="111">
        <f t="shared" si="1"/>
        <v>-3623</v>
      </c>
      <c r="BN9" s="111">
        <f t="shared" si="1"/>
        <v>-3623</v>
      </c>
      <c r="BO9" s="111">
        <f t="shared" si="1"/>
        <v>-3623</v>
      </c>
      <c r="BP9" s="111">
        <f t="shared" si="1"/>
        <v>-3623</v>
      </c>
      <c r="BQ9" s="111">
        <f t="shared" si="1"/>
        <v>-3623</v>
      </c>
      <c r="BR9" s="111">
        <f t="shared" si="1"/>
        <v>-3623</v>
      </c>
      <c r="BS9" s="111">
        <f t="shared" si="1"/>
        <v>-3623</v>
      </c>
      <c r="BT9" s="111">
        <f t="shared" si="1"/>
        <v>64265</v>
      </c>
      <c r="BU9" s="105">
        <f t="shared" si="1"/>
        <v>-3623</v>
      </c>
      <c r="BV9" s="38">
        <f t="shared" si="2"/>
        <v>43476</v>
      </c>
    </row>
    <row r="10" spans="1:74" ht="15" customHeight="1" x14ac:dyDescent="0.25">
      <c r="A10" s="4" t="s">
        <v>44</v>
      </c>
      <c r="B10" s="69">
        <v>3623</v>
      </c>
      <c r="C10" s="69">
        <v>3623</v>
      </c>
      <c r="D10" s="69">
        <v>3623</v>
      </c>
      <c r="E10" s="69">
        <v>3623</v>
      </c>
      <c r="F10" s="69">
        <v>3623</v>
      </c>
      <c r="G10" s="69">
        <v>3623</v>
      </c>
      <c r="H10" s="69">
        <v>3623</v>
      </c>
      <c r="I10" s="69">
        <v>3623</v>
      </c>
      <c r="J10" s="69">
        <v>3623</v>
      </c>
      <c r="K10" s="69">
        <v>3623</v>
      </c>
      <c r="L10" s="69">
        <v>3623</v>
      </c>
      <c r="M10" s="70">
        <v>3623</v>
      </c>
      <c r="N10" s="68">
        <v>3623</v>
      </c>
      <c r="O10" s="69">
        <v>3623</v>
      </c>
      <c r="P10" s="69">
        <v>3623</v>
      </c>
      <c r="Q10" s="69">
        <v>3623</v>
      </c>
      <c r="R10" s="69">
        <v>3623</v>
      </c>
      <c r="S10" s="69">
        <v>3623</v>
      </c>
      <c r="T10" s="69">
        <v>3623</v>
      </c>
      <c r="U10" s="69">
        <v>3623</v>
      </c>
      <c r="V10" s="69">
        <v>3623</v>
      </c>
      <c r="W10" s="69">
        <v>3623</v>
      </c>
      <c r="X10" s="69">
        <v>3623</v>
      </c>
      <c r="Y10" s="70">
        <v>3623</v>
      </c>
      <c r="Z10" s="1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613</v>
      </c>
      <c r="AH10" s="25">
        <v>0</v>
      </c>
      <c r="AI10" s="25">
        <v>0</v>
      </c>
      <c r="AJ10" s="25">
        <v>0</v>
      </c>
      <c r="AK10" s="34">
        <v>0</v>
      </c>
      <c r="AL10" s="146">
        <v>0</v>
      </c>
      <c r="AM10" s="147">
        <v>0</v>
      </c>
      <c r="AN10" s="147">
        <v>0</v>
      </c>
      <c r="AO10" s="147">
        <v>0</v>
      </c>
      <c r="AP10" s="147">
        <v>0</v>
      </c>
      <c r="AQ10" s="147">
        <v>0</v>
      </c>
      <c r="AR10" s="147">
        <v>0</v>
      </c>
      <c r="AS10" s="147">
        <v>0</v>
      </c>
      <c r="AT10" s="147">
        <v>0</v>
      </c>
      <c r="AU10" s="147">
        <v>0</v>
      </c>
      <c r="AV10" s="147">
        <v>0</v>
      </c>
      <c r="AW10" s="148">
        <v>0</v>
      </c>
      <c r="AX10" s="105">
        <f t="shared" si="3"/>
        <v>-3623</v>
      </c>
      <c r="AY10" s="105">
        <f t="shared" si="0"/>
        <v>-3623</v>
      </c>
      <c r="AZ10" s="105">
        <f t="shared" si="0"/>
        <v>-3623</v>
      </c>
      <c r="BA10" s="105">
        <f t="shared" si="0"/>
        <v>-3623</v>
      </c>
      <c r="BB10" s="105">
        <f t="shared" si="0"/>
        <v>-3623</v>
      </c>
      <c r="BC10" s="105">
        <f t="shared" si="0"/>
        <v>-3623</v>
      </c>
      <c r="BD10" s="105">
        <f t="shared" si="0"/>
        <v>-3623</v>
      </c>
      <c r="BE10" s="105">
        <f t="shared" si="0"/>
        <v>-3010</v>
      </c>
      <c r="BF10" s="105">
        <f t="shared" si="0"/>
        <v>-3623</v>
      </c>
      <c r="BG10" s="105">
        <f t="shared" si="0"/>
        <v>-3623</v>
      </c>
      <c r="BH10" s="105">
        <f t="shared" si="0"/>
        <v>-3623</v>
      </c>
      <c r="BI10" s="105">
        <f t="shared" si="0"/>
        <v>-3623</v>
      </c>
      <c r="BJ10" s="107">
        <f t="shared" si="4"/>
        <v>-3623</v>
      </c>
      <c r="BK10" s="111">
        <f t="shared" si="1"/>
        <v>-3623</v>
      </c>
      <c r="BL10" s="111">
        <f t="shared" si="1"/>
        <v>-3623</v>
      </c>
      <c r="BM10" s="111">
        <f t="shared" si="1"/>
        <v>-3623</v>
      </c>
      <c r="BN10" s="111">
        <f t="shared" si="1"/>
        <v>-3623</v>
      </c>
      <c r="BO10" s="111">
        <f t="shared" si="1"/>
        <v>-3623</v>
      </c>
      <c r="BP10" s="111">
        <f t="shared" si="1"/>
        <v>-3623</v>
      </c>
      <c r="BQ10" s="111">
        <f t="shared" si="1"/>
        <v>-3623</v>
      </c>
      <c r="BR10" s="111">
        <f t="shared" si="1"/>
        <v>-3623</v>
      </c>
      <c r="BS10" s="111">
        <f t="shared" si="1"/>
        <v>-3623</v>
      </c>
      <c r="BT10" s="111">
        <f t="shared" si="1"/>
        <v>-3623</v>
      </c>
      <c r="BU10" s="105">
        <f t="shared" si="1"/>
        <v>-3623</v>
      </c>
      <c r="BV10" s="38">
        <f t="shared" si="2"/>
        <v>43476</v>
      </c>
    </row>
    <row r="11" spans="1:74" ht="15" customHeight="1" x14ac:dyDescent="0.25">
      <c r="A11" s="3" t="s">
        <v>45</v>
      </c>
      <c r="B11" s="69">
        <v>3623</v>
      </c>
      <c r="C11" s="69">
        <v>3623</v>
      </c>
      <c r="D11" s="69">
        <v>3623</v>
      </c>
      <c r="E11" s="69">
        <v>3623</v>
      </c>
      <c r="F11" s="69">
        <v>3623</v>
      </c>
      <c r="G11" s="69">
        <v>3623</v>
      </c>
      <c r="H11" s="69">
        <v>3623</v>
      </c>
      <c r="I11" s="69">
        <v>3623</v>
      </c>
      <c r="J11" s="69">
        <v>3623</v>
      </c>
      <c r="K11" s="69">
        <v>3623</v>
      </c>
      <c r="L11" s="69">
        <v>3623</v>
      </c>
      <c r="M11" s="70">
        <v>3623</v>
      </c>
      <c r="N11" s="68">
        <v>3623</v>
      </c>
      <c r="O11" s="69">
        <v>3623</v>
      </c>
      <c r="P11" s="69">
        <v>3623</v>
      </c>
      <c r="Q11" s="69">
        <v>3623</v>
      </c>
      <c r="R11" s="69">
        <v>3623</v>
      </c>
      <c r="S11" s="69">
        <v>3623</v>
      </c>
      <c r="T11" s="69">
        <v>3623</v>
      </c>
      <c r="U11" s="69">
        <v>3623</v>
      </c>
      <c r="V11" s="69">
        <v>3623</v>
      </c>
      <c r="W11" s="69">
        <v>3623</v>
      </c>
      <c r="X11" s="69">
        <v>3623</v>
      </c>
      <c r="Y11" s="70">
        <v>3623</v>
      </c>
      <c r="Z11" s="1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43563</v>
      </c>
      <c r="AH11" s="25">
        <v>0</v>
      </c>
      <c r="AI11" s="25">
        <v>0</v>
      </c>
      <c r="AJ11" s="25">
        <v>0</v>
      </c>
      <c r="AK11" s="34">
        <v>0</v>
      </c>
      <c r="AL11" s="146">
        <v>0</v>
      </c>
      <c r="AM11" s="147">
        <v>0</v>
      </c>
      <c r="AN11" s="147">
        <v>0</v>
      </c>
      <c r="AO11" s="147">
        <v>0</v>
      </c>
      <c r="AP11" s="147">
        <v>0</v>
      </c>
      <c r="AQ11" s="147">
        <v>0</v>
      </c>
      <c r="AR11" s="147">
        <v>0</v>
      </c>
      <c r="AS11" s="147">
        <v>0</v>
      </c>
      <c r="AT11" s="147">
        <v>0</v>
      </c>
      <c r="AU11" s="147">
        <v>0</v>
      </c>
      <c r="AV11" s="147">
        <v>0</v>
      </c>
      <c r="AW11" s="148">
        <v>0</v>
      </c>
      <c r="AX11" s="105">
        <f t="shared" si="3"/>
        <v>-3623</v>
      </c>
      <c r="AY11" s="105">
        <f t="shared" si="0"/>
        <v>-3623</v>
      </c>
      <c r="AZ11" s="105">
        <f t="shared" si="0"/>
        <v>-3623</v>
      </c>
      <c r="BA11" s="105">
        <f t="shared" si="0"/>
        <v>-3623</v>
      </c>
      <c r="BB11" s="105">
        <f t="shared" si="0"/>
        <v>-3623</v>
      </c>
      <c r="BC11" s="105">
        <f t="shared" si="0"/>
        <v>-3623</v>
      </c>
      <c r="BD11" s="105">
        <f t="shared" si="0"/>
        <v>-3623</v>
      </c>
      <c r="BE11" s="105">
        <f t="shared" si="0"/>
        <v>39940</v>
      </c>
      <c r="BF11" s="105">
        <f t="shared" si="0"/>
        <v>-3623</v>
      </c>
      <c r="BG11" s="105">
        <f t="shared" si="0"/>
        <v>-3623</v>
      </c>
      <c r="BH11" s="105">
        <f t="shared" si="0"/>
        <v>-3623</v>
      </c>
      <c r="BI11" s="105">
        <f t="shared" si="0"/>
        <v>-3623</v>
      </c>
      <c r="BJ11" s="107">
        <f t="shared" si="4"/>
        <v>-3623</v>
      </c>
      <c r="BK11" s="111">
        <f t="shared" si="1"/>
        <v>-3623</v>
      </c>
      <c r="BL11" s="111">
        <f t="shared" si="1"/>
        <v>-3623</v>
      </c>
      <c r="BM11" s="111">
        <f t="shared" si="1"/>
        <v>-3623</v>
      </c>
      <c r="BN11" s="111">
        <f t="shared" si="1"/>
        <v>-3623</v>
      </c>
      <c r="BO11" s="111">
        <f t="shared" si="1"/>
        <v>-3623</v>
      </c>
      <c r="BP11" s="111">
        <f t="shared" si="1"/>
        <v>-3623</v>
      </c>
      <c r="BQ11" s="111">
        <f t="shared" si="1"/>
        <v>-3623</v>
      </c>
      <c r="BR11" s="111">
        <f t="shared" si="1"/>
        <v>-3623</v>
      </c>
      <c r="BS11" s="111">
        <f t="shared" si="1"/>
        <v>-3623</v>
      </c>
      <c r="BT11" s="111">
        <f t="shared" si="1"/>
        <v>-3623</v>
      </c>
      <c r="BU11" s="105">
        <f t="shared" si="1"/>
        <v>-3623</v>
      </c>
      <c r="BV11" s="38">
        <f t="shared" si="2"/>
        <v>43476</v>
      </c>
    </row>
    <row r="12" spans="1:74" ht="15" customHeight="1" x14ac:dyDescent="0.25">
      <c r="A12" s="3" t="s">
        <v>46</v>
      </c>
      <c r="B12" s="69">
        <v>3623</v>
      </c>
      <c r="C12" s="69">
        <v>3623</v>
      </c>
      <c r="D12" s="69">
        <v>3623</v>
      </c>
      <c r="E12" s="69">
        <v>3623</v>
      </c>
      <c r="F12" s="69">
        <v>3623</v>
      </c>
      <c r="G12" s="69">
        <v>3623</v>
      </c>
      <c r="H12" s="69">
        <v>3623</v>
      </c>
      <c r="I12" s="69">
        <v>3623</v>
      </c>
      <c r="J12" s="69">
        <v>3623</v>
      </c>
      <c r="K12" s="69">
        <v>3623</v>
      </c>
      <c r="L12" s="69">
        <v>3623</v>
      </c>
      <c r="M12" s="70">
        <v>3623</v>
      </c>
      <c r="N12" s="68">
        <v>3623</v>
      </c>
      <c r="O12" s="69">
        <v>3623</v>
      </c>
      <c r="P12" s="69">
        <v>3623</v>
      </c>
      <c r="Q12" s="69">
        <v>3623</v>
      </c>
      <c r="R12" s="69">
        <v>3623</v>
      </c>
      <c r="S12" s="69">
        <v>3623</v>
      </c>
      <c r="T12" s="69">
        <v>3623</v>
      </c>
      <c r="U12" s="69">
        <v>3623</v>
      </c>
      <c r="V12" s="69">
        <v>3623</v>
      </c>
      <c r="W12" s="69">
        <v>3623</v>
      </c>
      <c r="X12" s="69">
        <v>3623</v>
      </c>
      <c r="Y12" s="70">
        <v>3623</v>
      </c>
      <c r="Z12" s="15">
        <v>0</v>
      </c>
      <c r="AA12" s="25">
        <v>0</v>
      </c>
      <c r="AB12" s="25">
        <v>12209</v>
      </c>
      <c r="AC12" s="25">
        <v>0</v>
      </c>
      <c r="AD12" s="25">
        <v>0</v>
      </c>
      <c r="AE12" s="25">
        <v>0</v>
      </c>
      <c r="AF12" s="25">
        <v>270</v>
      </c>
      <c r="AG12" s="25">
        <v>0</v>
      </c>
      <c r="AH12" s="25">
        <v>4053</v>
      </c>
      <c r="AI12" s="25">
        <v>4053</v>
      </c>
      <c r="AJ12" s="25">
        <v>4053</v>
      </c>
      <c r="AK12" s="34">
        <v>4053</v>
      </c>
      <c r="AL12" s="70">
        <v>4053</v>
      </c>
      <c r="AM12" s="69">
        <v>4053</v>
      </c>
      <c r="AN12" s="69">
        <v>4053</v>
      </c>
      <c r="AO12" s="147">
        <v>0</v>
      </c>
      <c r="AP12" s="147">
        <v>0</v>
      </c>
      <c r="AQ12" s="147">
        <v>0</v>
      </c>
      <c r="AR12" s="147">
        <v>12000</v>
      </c>
      <c r="AS12" s="147">
        <v>12000</v>
      </c>
      <c r="AT12" s="147">
        <v>12000</v>
      </c>
      <c r="AU12" s="147">
        <v>0</v>
      </c>
      <c r="AV12" s="147">
        <v>0</v>
      </c>
      <c r="AW12" s="148">
        <v>0</v>
      </c>
      <c r="AX12" s="105">
        <f t="shared" si="3"/>
        <v>-3623</v>
      </c>
      <c r="AY12" s="105">
        <f t="shared" si="0"/>
        <v>-3623</v>
      </c>
      <c r="AZ12" s="105">
        <f t="shared" si="0"/>
        <v>8586</v>
      </c>
      <c r="BA12" s="105">
        <f t="shared" si="0"/>
        <v>-3623</v>
      </c>
      <c r="BB12" s="105">
        <f t="shared" si="0"/>
        <v>-3623</v>
      </c>
      <c r="BC12" s="105">
        <f t="shared" si="0"/>
        <v>-3623</v>
      </c>
      <c r="BD12" s="105">
        <f t="shared" si="0"/>
        <v>-3353</v>
      </c>
      <c r="BE12" s="105">
        <f t="shared" si="0"/>
        <v>-3623</v>
      </c>
      <c r="BF12" s="105">
        <f t="shared" si="0"/>
        <v>430</v>
      </c>
      <c r="BG12" s="105">
        <f t="shared" si="0"/>
        <v>430</v>
      </c>
      <c r="BH12" s="105">
        <f t="shared" si="0"/>
        <v>430</v>
      </c>
      <c r="BI12" s="105">
        <f t="shared" si="0"/>
        <v>430</v>
      </c>
      <c r="BJ12" s="107">
        <f t="shared" si="4"/>
        <v>430</v>
      </c>
      <c r="BK12" s="111">
        <f t="shared" si="1"/>
        <v>430</v>
      </c>
      <c r="BL12" s="111">
        <f t="shared" si="1"/>
        <v>430</v>
      </c>
      <c r="BM12" s="111">
        <f t="shared" si="1"/>
        <v>-3623</v>
      </c>
      <c r="BN12" s="111">
        <f t="shared" si="1"/>
        <v>-3623</v>
      </c>
      <c r="BO12" s="111">
        <f t="shared" si="1"/>
        <v>-3623</v>
      </c>
      <c r="BP12" s="111">
        <f t="shared" si="1"/>
        <v>8377</v>
      </c>
      <c r="BQ12" s="111">
        <f t="shared" si="1"/>
        <v>8377</v>
      </c>
      <c r="BR12" s="111">
        <f t="shared" si="1"/>
        <v>8377</v>
      </c>
      <c r="BS12" s="111">
        <f t="shared" si="1"/>
        <v>-3623</v>
      </c>
      <c r="BT12" s="111">
        <f t="shared" si="1"/>
        <v>-3623</v>
      </c>
      <c r="BU12" s="105">
        <f t="shared" si="1"/>
        <v>-3623</v>
      </c>
      <c r="BV12" s="38">
        <f t="shared" si="2"/>
        <v>43476</v>
      </c>
    </row>
    <row r="13" spans="1:74" ht="15" customHeight="1" x14ac:dyDescent="0.25">
      <c r="A13" s="3" t="s">
        <v>47</v>
      </c>
      <c r="B13" s="69">
        <v>3623</v>
      </c>
      <c r="C13" s="69">
        <v>3623</v>
      </c>
      <c r="D13" s="69">
        <v>3623</v>
      </c>
      <c r="E13" s="69">
        <v>3623</v>
      </c>
      <c r="F13" s="69">
        <v>3623</v>
      </c>
      <c r="G13" s="69">
        <v>3623</v>
      </c>
      <c r="H13" s="69">
        <v>3623</v>
      </c>
      <c r="I13" s="69">
        <v>3623</v>
      </c>
      <c r="J13" s="69">
        <v>3623</v>
      </c>
      <c r="K13" s="69">
        <v>3623</v>
      </c>
      <c r="L13" s="69">
        <v>3623</v>
      </c>
      <c r="M13" s="70">
        <v>3623</v>
      </c>
      <c r="N13" s="68">
        <v>3623</v>
      </c>
      <c r="O13" s="69">
        <v>3623</v>
      </c>
      <c r="P13" s="69">
        <v>3623</v>
      </c>
      <c r="Q13" s="69">
        <v>3623</v>
      </c>
      <c r="R13" s="69">
        <v>3623</v>
      </c>
      <c r="S13" s="69">
        <v>3623</v>
      </c>
      <c r="T13" s="69">
        <v>3623</v>
      </c>
      <c r="U13" s="69">
        <v>3623</v>
      </c>
      <c r="V13" s="69">
        <v>3623</v>
      </c>
      <c r="W13" s="69">
        <v>3623</v>
      </c>
      <c r="X13" s="69">
        <v>3623</v>
      </c>
      <c r="Y13" s="70">
        <v>3623</v>
      </c>
      <c r="Z13" s="1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1630</v>
      </c>
      <c r="AI13" s="25">
        <v>0</v>
      </c>
      <c r="AJ13" s="25">
        <v>0</v>
      </c>
      <c r="AK13" s="34">
        <v>0</v>
      </c>
      <c r="AL13" s="146">
        <v>2150</v>
      </c>
      <c r="AM13" s="147">
        <v>0</v>
      </c>
      <c r="AN13" s="147">
        <v>0</v>
      </c>
      <c r="AO13" s="147">
        <v>0</v>
      </c>
      <c r="AP13" s="147">
        <v>0</v>
      </c>
      <c r="AQ13" s="147">
        <v>2866</v>
      </c>
      <c r="AR13" s="147">
        <v>0</v>
      </c>
      <c r="AS13" s="147">
        <v>0</v>
      </c>
      <c r="AT13" s="147">
        <v>0</v>
      </c>
      <c r="AU13" s="147">
        <v>0</v>
      </c>
      <c r="AV13" s="147">
        <v>0</v>
      </c>
      <c r="AW13" s="148">
        <v>0</v>
      </c>
      <c r="AX13" s="105">
        <f t="shared" si="3"/>
        <v>-3623</v>
      </c>
      <c r="AY13" s="105">
        <f t="shared" si="0"/>
        <v>-3623</v>
      </c>
      <c r="AZ13" s="105">
        <f t="shared" si="0"/>
        <v>-3623</v>
      </c>
      <c r="BA13" s="105">
        <f t="shared" si="0"/>
        <v>-3623</v>
      </c>
      <c r="BB13" s="105">
        <f t="shared" si="0"/>
        <v>-3623</v>
      </c>
      <c r="BC13" s="105">
        <f t="shared" si="0"/>
        <v>-3623</v>
      </c>
      <c r="BD13" s="105">
        <f t="shared" si="0"/>
        <v>-3623</v>
      </c>
      <c r="BE13" s="105">
        <f t="shared" si="0"/>
        <v>-3623</v>
      </c>
      <c r="BF13" s="105">
        <f t="shared" si="0"/>
        <v>-1993</v>
      </c>
      <c r="BG13" s="105">
        <f t="shared" si="0"/>
        <v>-3623</v>
      </c>
      <c r="BH13" s="105">
        <f t="shared" si="0"/>
        <v>-3623</v>
      </c>
      <c r="BI13" s="105">
        <f t="shared" si="0"/>
        <v>-3623</v>
      </c>
      <c r="BJ13" s="107">
        <f t="shared" si="4"/>
        <v>-1473</v>
      </c>
      <c r="BK13" s="111">
        <f t="shared" si="1"/>
        <v>-3623</v>
      </c>
      <c r="BL13" s="111">
        <f t="shared" si="1"/>
        <v>-3623</v>
      </c>
      <c r="BM13" s="111">
        <f t="shared" si="1"/>
        <v>-3623</v>
      </c>
      <c r="BN13" s="111">
        <f t="shared" si="1"/>
        <v>-3623</v>
      </c>
      <c r="BO13" s="111">
        <f t="shared" si="1"/>
        <v>-757</v>
      </c>
      <c r="BP13" s="111">
        <f t="shared" si="1"/>
        <v>-3623</v>
      </c>
      <c r="BQ13" s="111">
        <f t="shared" si="1"/>
        <v>-3623</v>
      </c>
      <c r="BR13" s="111">
        <f t="shared" si="1"/>
        <v>-3623</v>
      </c>
      <c r="BS13" s="111">
        <f t="shared" si="1"/>
        <v>-3623</v>
      </c>
      <c r="BT13" s="111">
        <f t="shared" si="1"/>
        <v>-3623</v>
      </c>
      <c r="BU13" s="105">
        <f t="shared" si="1"/>
        <v>-3623</v>
      </c>
      <c r="BV13" s="38">
        <f t="shared" si="2"/>
        <v>43476</v>
      </c>
    </row>
    <row r="14" spans="1:74" ht="15" customHeight="1" x14ac:dyDescent="0.25">
      <c r="A14" s="4" t="s">
        <v>48</v>
      </c>
      <c r="B14" s="69">
        <v>3623</v>
      </c>
      <c r="C14" s="69">
        <v>3623</v>
      </c>
      <c r="D14" s="69">
        <v>3623</v>
      </c>
      <c r="E14" s="69">
        <v>3623</v>
      </c>
      <c r="F14" s="69">
        <v>3623</v>
      </c>
      <c r="G14" s="69">
        <v>3623</v>
      </c>
      <c r="H14" s="69">
        <v>3623</v>
      </c>
      <c r="I14" s="69">
        <v>3623</v>
      </c>
      <c r="J14" s="69">
        <v>3623</v>
      </c>
      <c r="K14" s="69">
        <v>3623</v>
      </c>
      <c r="L14" s="69">
        <v>3623</v>
      </c>
      <c r="M14" s="70">
        <v>3623</v>
      </c>
      <c r="N14" s="68">
        <v>3623</v>
      </c>
      <c r="O14" s="69">
        <v>3623</v>
      </c>
      <c r="P14" s="69">
        <v>3623</v>
      </c>
      <c r="Q14" s="69">
        <v>3623</v>
      </c>
      <c r="R14" s="69">
        <v>3623</v>
      </c>
      <c r="S14" s="69">
        <v>3623</v>
      </c>
      <c r="T14" s="69">
        <v>3623</v>
      </c>
      <c r="U14" s="69">
        <v>3623</v>
      </c>
      <c r="V14" s="69">
        <v>3623</v>
      </c>
      <c r="W14" s="69">
        <v>3623</v>
      </c>
      <c r="X14" s="69">
        <v>3623</v>
      </c>
      <c r="Y14" s="70">
        <v>3623</v>
      </c>
      <c r="Z14" s="1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34">
        <v>0</v>
      </c>
      <c r="AL14" s="146">
        <v>0</v>
      </c>
      <c r="AM14" s="147">
        <v>0</v>
      </c>
      <c r="AN14" s="147">
        <v>0</v>
      </c>
      <c r="AO14" s="147">
        <v>0</v>
      </c>
      <c r="AP14" s="147">
        <v>0</v>
      </c>
      <c r="AQ14" s="147">
        <v>0</v>
      </c>
      <c r="AR14" s="147">
        <v>0</v>
      </c>
      <c r="AS14" s="147">
        <v>0</v>
      </c>
      <c r="AT14" s="147">
        <v>0</v>
      </c>
      <c r="AU14" s="147">
        <v>0</v>
      </c>
      <c r="AV14" s="147">
        <v>0</v>
      </c>
      <c r="AW14" s="148">
        <v>0</v>
      </c>
      <c r="AX14" s="105">
        <f t="shared" si="3"/>
        <v>-3623</v>
      </c>
      <c r="AY14" s="105">
        <f t="shared" si="0"/>
        <v>-3623</v>
      </c>
      <c r="AZ14" s="105">
        <f t="shared" si="0"/>
        <v>-3623</v>
      </c>
      <c r="BA14" s="105">
        <f t="shared" si="0"/>
        <v>-3623</v>
      </c>
      <c r="BB14" s="105">
        <f t="shared" si="0"/>
        <v>-3623</v>
      </c>
      <c r="BC14" s="105">
        <f t="shared" si="0"/>
        <v>-3623</v>
      </c>
      <c r="BD14" s="105">
        <f t="shared" si="0"/>
        <v>-3623</v>
      </c>
      <c r="BE14" s="105">
        <f t="shared" si="0"/>
        <v>-3623</v>
      </c>
      <c r="BF14" s="105">
        <f t="shared" si="0"/>
        <v>-3623</v>
      </c>
      <c r="BG14" s="105">
        <f t="shared" si="0"/>
        <v>-3623</v>
      </c>
      <c r="BH14" s="105">
        <f t="shared" si="0"/>
        <v>-3623</v>
      </c>
      <c r="BI14" s="105">
        <f t="shared" si="0"/>
        <v>-3623</v>
      </c>
      <c r="BJ14" s="107">
        <f t="shared" si="4"/>
        <v>-3623</v>
      </c>
      <c r="BK14" s="111">
        <f t="shared" si="1"/>
        <v>-3623</v>
      </c>
      <c r="BL14" s="111">
        <f t="shared" si="1"/>
        <v>-3623</v>
      </c>
      <c r="BM14" s="111">
        <f t="shared" si="1"/>
        <v>-3623</v>
      </c>
      <c r="BN14" s="111">
        <f t="shared" si="1"/>
        <v>-3623</v>
      </c>
      <c r="BO14" s="111">
        <f t="shared" si="1"/>
        <v>-3623</v>
      </c>
      <c r="BP14" s="111">
        <f t="shared" si="1"/>
        <v>-3623</v>
      </c>
      <c r="BQ14" s="111">
        <f t="shared" si="1"/>
        <v>-3623</v>
      </c>
      <c r="BR14" s="111">
        <f t="shared" si="1"/>
        <v>-3623</v>
      </c>
      <c r="BS14" s="111">
        <f t="shared" si="1"/>
        <v>-3623</v>
      </c>
      <c r="BT14" s="111">
        <f t="shared" si="1"/>
        <v>-3623</v>
      </c>
      <c r="BU14" s="105">
        <f t="shared" si="1"/>
        <v>-3623</v>
      </c>
      <c r="BV14" s="38">
        <f t="shared" si="2"/>
        <v>43476</v>
      </c>
    </row>
    <row r="15" spans="1:74" ht="15" customHeight="1" x14ac:dyDescent="0.25">
      <c r="A15" s="3" t="s">
        <v>49</v>
      </c>
      <c r="B15" s="69">
        <v>3623</v>
      </c>
      <c r="C15" s="69">
        <v>3623</v>
      </c>
      <c r="D15" s="69">
        <v>3623</v>
      </c>
      <c r="E15" s="69">
        <v>3623</v>
      </c>
      <c r="F15" s="69">
        <v>3623</v>
      </c>
      <c r="G15" s="69">
        <v>3623</v>
      </c>
      <c r="H15" s="69">
        <v>3623</v>
      </c>
      <c r="I15" s="69">
        <v>3623</v>
      </c>
      <c r="J15" s="69">
        <v>3623</v>
      </c>
      <c r="K15" s="69">
        <v>3623</v>
      </c>
      <c r="L15" s="69">
        <v>3623</v>
      </c>
      <c r="M15" s="70">
        <v>3623</v>
      </c>
      <c r="N15" s="68">
        <v>3623</v>
      </c>
      <c r="O15" s="69">
        <v>3623</v>
      </c>
      <c r="P15" s="69">
        <v>3623</v>
      </c>
      <c r="Q15" s="69">
        <v>3623</v>
      </c>
      <c r="R15" s="69">
        <v>3623</v>
      </c>
      <c r="S15" s="69">
        <v>3623</v>
      </c>
      <c r="T15" s="69">
        <v>3623</v>
      </c>
      <c r="U15" s="69">
        <v>3623</v>
      </c>
      <c r="V15" s="69">
        <v>3623</v>
      </c>
      <c r="W15" s="69">
        <v>3623</v>
      </c>
      <c r="X15" s="69">
        <v>3623</v>
      </c>
      <c r="Y15" s="70">
        <v>3623</v>
      </c>
      <c r="Z15" s="15">
        <v>33000</v>
      </c>
      <c r="AA15" s="25">
        <v>0</v>
      </c>
      <c r="AB15" s="25">
        <v>720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34">
        <v>28000</v>
      </c>
      <c r="AL15" s="146">
        <v>38900</v>
      </c>
      <c r="AM15" s="147">
        <v>0</v>
      </c>
      <c r="AN15" s="69">
        <v>5484</v>
      </c>
      <c r="AO15" s="147">
        <v>0</v>
      </c>
      <c r="AP15" s="147">
        <v>0</v>
      </c>
      <c r="AQ15" s="147">
        <v>0</v>
      </c>
      <c r="AR15" s="147">
        <v>0</v>
      </c>
      <c r="AS15" s="147">
        <v>0</v>
      </c>
      <c r="AT15" s="147">
        <v>0</v>
      </c>
      <c r="AU15" s="147">
        <v>0</v>
      </c>
      <c r="AV15" s="147">
        <v>0</v>
      </c>
      <c r="AW15" s="148">
        <v>0</v>
      </c>
      <c r="AX15" s="105">
        <f t="shared" si="3"/>
        <v>29377</v>
      </c>
      <c r="AY15" s="105">
        <f t="shared" si="0"/>
        <v>-3623</v>
      </c>
      <c r="AZ15" s="105">
        <f t="shared" si="0"/>
        <v>-2903</v>
      </c>
      <c r="BA15" s="105">
        <f t="shared" si="0"/>
        <v>-3623</v>
      </c>
      <c r="BB15" s="105">
        <f t="shared" si="0"/>
        <v>-3623</v>
      </c>
      <c r="BC15" s="105">
        <f t="shared" si="0"/>
        <v>-3623</v>
      </c>
      <c r="BD15" s="105">
        <f t="shared" si="0"/>
        <v>-3623</v>
      </c>
      <c r="BE15" s="105">
        <f t="shared" si="0"/>
        <v>-3623</v>
      </c>
      <c r="BF15" s="105">
        <f t="shared" si="0"/>
        <v>-3623</v>
      </c>
      <c r="BG15" s="105">
        <f t="shared" si="0"/>
        <v>-3623</v>
      </c>
      <c r="BH15" s="105">
        <f t="shared" si="0"/>
        <v>-3623</v>
      </c>
      <c r="BI15" s="105">
        <f t="shared" si="0"/>
        <v>24377</v>
      </c>
      <c r="BJ15" s="107">
        <f t="shared" si="4"/>
        <v>35277</v>
      </c>
      <c r="BK15" s="111">
        <f t="shared" si="1"/>
        <v>-3623</v>
      </c>
      <c r="BL15" s="111">
        <f t="shared" si="1"/>
        <v>1861</v>
      </c>
      <c r="BM15" s="111">
        <f t="shared" si="1"/>
        <v>-3623</v>
      </c>
      <c r="BN15" s="111">
        <f t="shared" si="1"/>
        <v>-3623</v>
      </c>
      <c r="BO15" s="111">
        <f t="shared" si="1"/>
        <v>-3623</v>
      </c>
      <c r="BP15" s="111">
        <f t="shared" si="1"/>
        <v>-3623</v>
      </c>
      <c r="BQ15" s="111">
        <f t="shared" si="1"/>
        <v>-3623</v>
      </c>
      <c r="BR15" s="111">
        <f t="shared" si="1"/>
        <v>-3623</v>
      </c>
      <c r="BS15" s="111">
        <f t="shared" si="1"/>
        <v>-3623</v>
      </c>
      <c r="BT15" s="111">
        <f t="shared" si="1"/>
        <v>-3623</v>
      </c>
      <c r="BU15" s="105">
        <f t="shared" si="1"/>
        <v>-3623</v>
      </c>
      <c r="BV15" s="38">
        <f t="shared" si="2"/>
        <v>43476</v>
      </c>
    </row>
    <row r="16" spans="1:74" ht="15" customHeight="1" x14ac:dyDescent="0.25">
      <c r="A16" s="3" t="s">
        <v>50</v>
      </c>
      <c r="B16" s="69">
        <v>3623</v>
      </c>
      <c r="C16" s="69">
        <v>3623</v>
      </c>
      <c r="D16" s="69">
        <v>3623</v>
      </c>
      <c r="E16" s="69">
        <v>3623</v>
      </c>
      <c r="F16" s="69">
        <v>3623</v>
      </c>
      <c r="G16" s="69">
        <v>3623</v>
      </c>
      <c r="H16" s="69">
        <v>3623</v>
      </c>
      <c r="I16" s="69">
        <v>3623</v>
      </c>
      <c r="J16" s="69">
        <v>3623</v>
      </c>
      <c r="K16" s="69">
        <v>3623</v>
      </c>
      <c r="L16" s="69">
        <v>3623</v>
      </c>
      <c r="M16" s="70">
        <v>3623</v>
      </c>
      <c r="N16" s="68">
        <v>3623</v>
      </c>
      <c r="O16" s="69">
        <v>3623</v>
      </c>
      <c r="P16" s="69">
        <v>3623</v>
      </c>
      <c r="Q16" s="69">
        <v>3623</v>
      </c>
      <c r="R16" s="69">
        <v>3623</v>
      </c>
      <c r="S16" s="69">
        <v>3623</v>
      </c>
      <c r="T16" s="69">
        <v>3623</v>
      </c>
      <c r="U16" s="69">
        <v>3623</v>
      </c>
      <c r="V16" s="69">
        <v>3623</v>
      </c>
      <c r="W16" s="69">
        <v>3623</v>
      </c>
      <c r="X16" s="69">
        <v>3623</v>
      </c>
      <c r="Y16" s="70">
        <v>3623</v>
      </c>
      <c r="Z16" s="15">
        <v>0</v>
      </c>
      <c r="AA16" s="25">
        <v>0</v>
      </c>
      <c r="AB16" s="25">
        <v>0</v>
      </c>
      <c r="AC16" s="25">
        <v>7500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34">
        <v>0</v>
      </c>
      <c r="AL16" s="146">
        <v>0</v>
      </c>
      <c r="AM16" s="147">
        <v>0</v>
      </c>
      <c r="AN16" s="147">
        <v>0</v>
      </c>
      <c r="AO16" s="147">
        <v>8000</v>
      </c>
      <c r="AP16" s="147">
        <v>0</v>
      </c>
      <c r="AQ16" s="147">
        <v>0</v>
      </c>
      <c r="AR16" s="147">
        <v>0</v>
      </c>
      <c r="AS16" s="147">
        <v>0</v>
      </c>
      <c r="AT16" s="147">
        <v>0</v>
      </c>
      <c r="AU16" s="147">
        <v>0</v>
      </c>
      <c r="AV16" s="147">
        <v>0</v>
      </c>
      <c r="AW16" s="148">
        <v>0</v>
      </c>
      <c r="AX16" s="105">
        <f t="shared" si="3"/>
        <v>-3623</v>
      </c>
      <c r="AY16" s="105">
        <f t="shared" si="0"/>
        <v>-3623</v>
      </c>
      <c r="AZ16" s="105">
        <f t="shared" si="0"/>
        <v>-3623</v>
      </c>
      <c r="BA16" s="105">
        <f t="shared" si="0"/>
        <v>3877</v>
      </c>
      <c r="BB16" s="105">
        <f t="shared" si="0"/>
        <v>-3623</v>
      </c>
      <c r="BC16" s="105">
        <f t="shared" si="0"/>
        <v>-3623</v>
      </c>
      <c r="BD16" s="105">
        <f t="shared" si="0"/>
        <v>-3623</v>
      </c>
      <c r="BE16" s="105">
        <f t="shared" si="0"/>
        <v>-3623</v>
      </c>
      <c r="BF16" s="105">
        <f t="shared" si="0"/>
        <v>-3623</v>
      </c>
      <c r="BG16" s="105">
        <f t="shared" si="0"/>
        <v>-3623</v>
      </c>
      <c r="BH16" s="105">
        <f t="shared" si="0"/>
        <v>-3623</v>
      </c>
      <c r="BI16" s="105">
        <f t="shared" si="0"/>
        <v>-3623</v>
      </c>
      <c r="BJ16" s="107">
        <f t="shared" si="4"/>
        <v>-3623</v>
      </c>
      <c r="BK16" s="111">
        <f t="shared" si="1"/>
        <v>-3623</v>
      </c>
      <c r="BL16" s="111">
        <f t="shared" si="1"/>
        <v>-3623</v>
      </c>
      <c r="BM16" s="111">
        <f t="shared" si="1"/>
        <v>4377</v>
      </c>
      <c r="BN16" s="111">
        <f t="shared" si="1"/>
        <v>-3623</v>
      </c>
      <c r="BO16" s="111">
        <f t="shared" si="1"/>
        <v>-3623</v>
      </c>
      <c r="BP16" s="111">
        <f t="shared" si="1"/>
        <v>-3623</v>
      </c>
      <c r="BQ16" s="111">
        <f t="shared" si="1"/>
        <v>-3623</v>
      </c>
      <c r="BR16" s="111">
        <f t="shared" si="1"/>
        <v>-3623</v>
      </c>
      <c r="BS16" s="111">
        <f t="shared" si="1"/>
        <v>-3623</v>
      </c>
      <c r="BT16" s="111">
        <f t="shared" si="1"/>
        <v>-3623</v>
      </c>
      <c r="BU16" s="105">
        <f t="shared" si="1"/>
        <v>-3623</v>
      </c>
      <c r="BV16" s="38">
        <f t="shared" si="2"/>
        <v>43476</v>
      </c>
    </row>
    <row r="17" spans="1:74" ht="15" customHeight="1" x14ac:dyDescent="0.25">
      <c r="A17" s="4" t="s">
        <v>51</v>
      </c>
      <c r="B17" s="69">
        <v>3623</v>
      </c>
      <c r="C17" s="69">
        <v>3623</v>
      </c>
      <c r="D17" s="69">
        <v>3623</v>
      </c>
      <c r="E17" s="69">
        <v>3623</v>
      </c>
      <c r="F17" s="69">
        <v>3623</v>
      </c>
      <c r="G17" s="69">
        <v>3623</v>
      </c>
      <c r="H17" s="69">
        <v>3623</v>
      </c>
      <c r="I17" s="69">
        <v>3623</v>
      </c>
      <c r="J17" s="69">
        <v>3623</v>
      </c>
      <c r="K17" s="69">
        <v>3623</v>
      </c>
      <c r="L17" s="69">
        <v>3623</v>
      </c>
      <c r="M17" s="70">
        <v>3623</v>
      </c>
      <c r="N17" s="68">
        <v>3623</v>
      </c>
      <c r="O17" s="69">
        <v>3623</v>
      </c>
      <c r="P17" s="69">
        <v>3623</v>
      </c>
      <c r="Q17" s="69">
        <v>3623</v>
      </c>
      <c r="R17" s="69">
        <v>3623</v>
      </c>
      <c r="S17" s="69">
        <v>3623</v>
      </c>
      <c r="T17" s="69">
        <v>3623</v>
      </c>
      <c r="U17" s="69">
        <v>3623</v>
      </c>
      <c r="V17" s="69">
        <v>3623</v>
      </c>
      <c r="W17" s="69">
        <v>3623</v>
      </c>
      <c r="X17" s="69">
        <v>3623</v>
      </c>
      <c r="Y17" s="70">
        <v>3623</v>
      </c>
      <c r="Z17" s="1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3822</v>
      </c>
      <c r="AJ17" s="25">
        <v>0</v>
      </c>
      <c r="AK17" s="34">
        <v>0</v>
      </c>
      <c r="AL17" s="146">
        <v>0</v>
      </c>
      <c r="AM17" s="147">
        <v>0</v>
      </c>
      <c r="AN17" s="147">
        <v>0</v>
      </c>
      <c r="AO17" s="147">
        <v>0</v>
      </c>
      <c r="AP17" s="147">
        <v>0</v>
      </c>
      <c r="AQ17" s="147">
        <v>0</v>
      </c>
      <c r="AR17" s="147">
        <v>0</v>
      </c>
      <c r="AS17" s="147">
        <v>0</v>
      </c>
      <c r="AT17" s="147">
        <v>0</v>
      </c>
      <c r="AU17" s="147">
        <v>0</v>
      </c>
      <c r="AV17" s="147">
        <v>0</v>
      </c>
      <c r="AW17" s="148">
        <v>0</v>
      </c>
      <c r="AX17" s="105">
        <f t="shared" si="3"/>
        <v>-3623</v>
      </c>
      <c r="AY17" s="105">
        <f t="shared" si="0"/>
        <v>-3623</v>
      </c>
      <c r="AZ17" s="105">
        <f t="shared" si="0"/>
        <v>-3623</v>
      </c>
      <c r="BA17" s="105">
        <f t="shared" si="0"/>
        <v>-3623</v>
      </c>
      <c r="BB17" s="105">
        <f t="shared" si="0"/>
        <v>-3623</v>
      </c>
      <c r="BC17" s="105">
        <f t="shared" si="0"/>
        <v>-3623</v>
      </c>
      <c r="BD17" s="105">
        <f t="shared" si="0"/>
        <v>-3623</v>
      </c>
      <c r="BE17" s="105">
        <f t="shared" si="0"/>
        <v>-3623</v>
      </c>
      <c r="BF17" s="105">
        <f t="shared" si="0"/>
        <v>-3623</v>
      </c>
      <c r="BG17" s="105">
        <f t="shared" si="0"/>
        <v>199</v>
      </c>
      <c r="BH17" s="105">
        <f t="shared" si="0"/>
        <v>-3623</v>
      </c>
      <c r="BI17" s="105">
        <f t="shared" si="0"/>
        <v>-3623</v>
      </c>
      <c r="BJ17" s="107">
        <f t="shared" si="4"/>
        <v>-3623</v>
      </c>
      <c r="BK17" s="111">
        <f t="shared" si="1"/>
        <v>-3623</v>
      </c>
      <c r="BL17" s="111">
        <f t="shared" si="1"/>
        <v>-3623</v>
      </c>
      <c r="BM17" s="111">
        <f t="shared" si="1"/>
        <v>-3623</v>
      </c>
      <c r="BN17" s="111">
        <f t="shared" si="1"/>
        <v>-3623</v>
      </c>
      <c r="BO17" s="111">
        <f t="shared" si="1"/>
        <v>-3623</v>
      </c>
      <c r="BP17" s="111">
        <f t="shared" si="1"/>
        <v>-3623</v>
      </c>
      <c r="BQ17" s="111">
        <f t="shared" si="1"/>
        <v>-3623</v>
      </c>
      <c r="BR17" s="111">
        <f t="shared" si="1"/>
        <v>-3623</v>
      </c>
      <c r="BS17" s="111">
        <f t="shared" si="1"/>
        <v>-3623</v>
      </c>
      <c r="BT17" s="111">
        <f t="shared" si="1"/>
        <v>-3623</v>
      </c>
      <c r="BU17" s="105">
        <f t="shared" si="1"/>
        <v>-3623</v>
      </c>
      <c r="BV17" s="38">
        <f t="shared" si="2"/>
        <v>43476</v>
      </c>
    </row>
    <row r="18" spans="1:74" ht="15" customHeight="1" x14ac:dyDescent="0.25">
      <c r="A18" s="4" t="s">
        <v>52</v>
      </c>
      <c r="B18" s="69">
        <v>3623</v>
      </c>
      <c r="C18" s="69">
        <v>3623</v>
      </c>
      <c r="D18" s="69">
        <v>3623</v>
      </c>
      <c r="E18" s="69">
        <v>3623</v>
      </c>
      <c r="F18" s="69">
        <v>3623</v>
      </c>
      <c r="G18" s="69">
        <v>3623</v>
      </c>
      <c r="H18" s="69">
        <v>3623</v>
      </c>
      <c r="I18" s="69">
        <v>3623</v>
      </c>
      <c r="J18" s="69">
        <v>3623</v>
      </c>
      <c r="K18" s="69">
        <v>3623</v>
      </c>
      <c r="L18" s="69">
        <v>3623</v>
      </c>
      <c r="M18" s="70">
        <v>3623</v>
      </c>
      <c r="N18" s="68">
        <v>3623</v>
      </c>
      <c r="O18" s="69">
        <v>3623</v>
      </c>
      <c r="P18" s="69">
        <v>3623</v>
      </c>
      <c r="Q18" s="69">
        <v>3623</v>
      </c>
      <c r="R18" s="69">
        <v>3623</v>
      </c>
      <c r="S18" s="69">
        <v>3623</v>
      </c>
      <c r="T18" s="69">
        <v>3623</v>
      </c>
      <c r="U18" s="69">
        <v>3623</v>
      </c>
      <c r="V18" s="69">
        <v>3623</v>
      </c>
      <c r="W18" s="69">
        <v>3623</v>
      </c>
      <c r="X18" s="69">
        <v>3623</v>
      </c>
      <c r="Y18" s="70">
        <v>3623</v>
      </c>
      <c r="Z18" s="15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5">
        <v>0</v>
      </c>
      <c r="AI18" s="25">
        <v>0</v>
      </c>
      <c r="AJ18" s="25">
        <v>0</v>
      </c>
      <c r="AK18" s="34">
        <v>0</v>
      </c>
      <c r="AL18" s="146">
        <v>0</v>
      </c>
      <c r="AM18" s="147">
        <v>0</v>
      </c>
      <c r="AN18" s="147">
        <v>0</v>
      </c>
      <c r="AO18" s="147">
        <v>0</v>
      </c>
      <c r="AP18" s="147">
        <v>0</v>
      </c>
      <c r="AQ18" s="147">
        <v>0</v>
      </c>
      <c r="AR18" s="147">
        <v>0</v>
      </c>
      <c r="AS18" s="147">
        <v>0</v>
      </c>
      <c r="AT18" s="147">
        <v>0</v>
      </c>
      <c r="AU18" s="147">
        <v>0</v>
      </c>
      <c r="AV18" s="147">
        <v>0</v>
      </c>
      <c r="AW18" s="148">
        <v>0</v>
      </c>
      <c r="AX18" s="105">
        <f t="shared" si="3"/>
        <v>-3623</v>
      </c>
      <c r="AY18" s="105">
        <f t="shared" si="0"/>
        <v>-3623</v>
      </c>
      <c r="AZ18" s="105">
        <f t="shared" si="0"/>
        <v>-3623</v>
      </c>
      <c r="BA18" s="105">
        <f t="shared" si="0"/>
        <v>-3623</v>
      </c>
      <c r="BB18" s="105">
        <f t="shared" si="0"/>
        <v>-3623</v>
      </c>
      <c r="BC18" s="105">
        <f t="shared" si="0"/>
        <v>-3623</v>
      </c>
      <c r="BD18" s="105">
        <f t="shared" si="0"/>
        <v>-3623</v>
      </c>
      <c r="BE18" s="105">
        <f t="shared" si="0"/>
        <v>-3623</v>
      </c>
      <c r="BF18" s="105">
        <f t="shared" si="0"/>
        <v>-3623</v>
      </c>
      <c r="BG18" s="105">
        <f t="shared" si="0"/>
        <v>-3623</v>
      </c>
      <c r="BH18" s="105">
        <f t="shared" si="0"/>
        <v>-3623</v>
      </c>
      <c r="BI18" s="105">
        <f t="shared" si="0"/>
        <v>-3623</v>
      </c>
      <c r="BJ18" s="107">
        <f t="shared" si="4"/>
        <v>-3623</v>
      </c>
      <c r="BK18" s="111">
        <f t="shared" si="1"/>
        <v>-3623</v>
      </c>
      <c r="BL18" s="111">
        <f t="shared" si="1"/>
        <v>-3623</v>
      </c>
      <c r="BM18" s="111">
        <f t="shared" si="1"/>
        <v>-3623</v>
      </c>
      <c r="BN18" s="111">
        <f t="shared" si="1"/>
        <v>-3623</v>
      </c>
      <c r="BO18" s="111">
        <f t="shared" si="1"/>
        <v>-3623</v>
      </c>
      <c r="BP18" s="111">
        <f t="shared" si="1"/>
        <v>-3623</v>
      </c>
      <c r="BQ18" s="111">
        <f t="shared" si="1"/>
        <v>-3623</v>
      </c>
      <c r="BR18" s="111">
        <f t="shared" si="1"/>
        <v>-3623</v>
      </c>
      <c r="BS18" s="111">
        <f t="shared" si="1"/>
        <v>-3623</v>
      </c>
      <c r="BT18" s="111">
        <f t="shared" si="1"/>
        <v>-3623</v>
      </c>
      <c r="BU18" s="105">
        <f t="shared" si="1"/>
        <v>-3623</v>
      </c>
      <c r="BV18" s="38">
        <f t="shared" si="2"/>
        <v>43476</v>
      </c>
    </row>
    <row r="19" spans="1:74" ht="15" customHeight="1" x14ac:dyDescent="0.25">
      <c r="A19" s="3" t="s">
        <v>53</v>
      </c>
      <c r="B19" s="69">
        <v>3623</v>
      </c>
      <c r="C19" s="69">
        <v>3623</v>
      </c>
      <c r="D19" s="69">
        <v>3623</v>
      </c>
      <c r="E19" s="69">
        <v>3623</v>
      </c>
      <c r="F19" s="69">
        <v>3623</v>
      </c>
      <c r="G19" s="69">
        <v>3623</v>
      </c>
      <c r="H19" s="69">
        <v>3623</v>
      </c>
      <c r="I19" s="69">
        <v>3623</v>
      </c>
      <c r="J19" s="69">
        <v>3623</v>
      </c>
      <c r="K19" s="69">
        <v>3623</v>
      </c>
      <c r="L19" s="69">
        <v>3623</v>
      </c>
      <c r="M19" s="70">
        <v>3623</v>
      </c>
      <c r="N19" s="68">
        <v>3623</v>
      </c>
      <c r="O19" s="69">
        <v>3623</v>
      </c>
      <c r="P19" s="69">
        <v>3623</v>
      </c>
      <c r="Q19" s="69">
        <v>3623</v>
      </c>
      <c r="R19" s="69">
        <v>3623</v>
      </c>
      <c r="S19" s="69">
        <v>3623</v>
      </c>
      <c r="T19" s="69">
        <v>3623</v>
      </c>
      <c r="U19" s="69">
        <v>3623</v>
      </c>
      <c r="V19" s="69">
        <v>3623</v>
      </c>
      <c r="W19" s="69">
        <v>3623</v>
      </c>
      <c r="X19" s="69">
        <v>3623</v>
      </c>
      <c r="Y19" s="70">
        <v>3623</v>
      </c>
      <c r="Z19" s="1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34">
        <v>0</v>
      </c>
      <c r="AL19" s="146">
        <v>0</v>
      </c>
      <c r="AM19" s="147">
        <v>0</v>
      </c>
      <c r="AN19" s="147">
        <v>0</v>
      </c>
      <c r="AO19" s="147">
        <v>0</v>
      </c>
      <c r="AP19" s="147">
        <v>0</v>
      </c>
      <c r="AQ19" s="147">
        <v>0</v>
      </c>
      <c r="AR19" s="147">
        <v>0</v>
      </c>
      <c r="AS19" s="147">
        <v>0</v>
      </c>
      <c r="AT19" s="147">
        <v>0</v>
      </c>
      <c r="AU19" s="147">
        <v>0</v>
      </c>
      <c r="AV19" s="147">
        <v>0</v>
      </c>
      <c r="AW19" s="148">
        <v>0</v>
      </c>
      <c r="AX19" s="105">
        <f t="shared" si="3"/>
        <v>-3623</v>
      </c>
      <c r="AY19" s="105">
        <f t="shared" si="0"/>
        <v>-3623</v>
      </c>
      <c r="AZ19" s="105">
        <f t="shared" si="0"/>
        <v>-3623</v>
      </c>
      <c r="BA19" s="105">
        <f t="shared" si="0"/>
        <v>-3623</v>
      </c>
      <c r="BB19" s="105">
        <f t="shared" si="0"/>
        <v>-3623</v>
      </c>
      <c r="BC19" s="105">
        <f t="shared" si="0"/>
        <v>-3623</v>
      </c>
      <c r="BD19" s="105">
        <f t="shared" si="0"/>
        <v>-3623</v>
      </c>
      <c r="BE19" s="105">
        <f t="shared" si="0"/>
        <v>-3623</v>
      </c>
      <c r="BF19" s="105">
        <f t="shared" si="0"/>
        <v>-3623</v>
      </c>
      <c r="BG19" s="105">
        <f t="shared" si="0"/>
        <v>-3623</v>
      </c>
      <c r="BH19" s="105">
        <f t="shared" si="0"/>
        <v>-3623</v>
      </c>
      <c r="BI19" s="105">
        <f t="shared" si="0"/>
        <v>-3623</v>
      </c>
      <c r="BJ19" s="107">
        <f t="shared" si="4"/>
        <v>-3623</v>
      </c>
      <c r="BK19" s="111">
        <f t="shared" si="1"/>
        <v>-3623</v>
      </c>
      <c r="BL19" s="111">
        <f t="shared" si="1"/>
        <v>-3623</v>
      </c>
      <c r="BM19" s="111">
        <f t="shared" si="1"/>
        <v>-3623</v>
      </c>
      <c r="BN19" s="111">
        <f t="shared" si="1"/>
        <v>-3623</v>
      </c>
      <c r="BO19" s="111">
        <f t="shared" si="1"/>
        <v>-3623</v>
      </c>
      <c r="BP19" s="111">
        <f t="shared" si="1"/>
        <v>-3623</v>
      </c>
      <c r="BQ19" s="111">
        <f t="shared" si="1"/>
        <v>-3623</v>
      </c>
      <c r="BR19" s="111">
        <f t="shared" si="1"/>
        <v>-3623</v>
      </c>
      <c r="BS19" s="111">
        <f t="shared" si="1"/>
        <v>-3623</v>
      </c>
      <c r="BT19" s="111">
        <f t="shared" si="1"/>
        <v>-3623</v>
      </c>
      <c r="BU19" s="105">
        <f t="shared" si="1"/>
        <v>-3623</v>
      </c>
      <c r="BV19" s="38">
        <f t="shared" si="2"/>
        <v>43476</v>
      </c>
    </row>
    <row r="20" spans="1:74" ht="15" customHeight="1" x14ac:dyDescent="0.25">
      <c r="A20" s="5" t="s">
        <v>54</v>
      </c>
      <c r="B20" s="69">
        <v>3623</v>
      </c>
      <c r="C20" s="69">
        <v>3623</v>
      </c>
      <c r="D20" s="69">
        <v>3623</v>
      </c>
      <c r="E20" s="69">
        <v>3623</v>
      </c>
      <c r="F20" s="69">
        <v>3623</v>
      </c>
      <c r="G20" s="69">
        <v>3623</v>
      </c>
      <c r="H20" s="69">
        <v>3623</v>
      </c>
      <c r="I20" s="69">
        <v>3623</v>
      </c>
      <c r="J20" s="69">
        <v>3623</v>
      </c>
      <c r="K20" s="69">
        <v>3623</v>
      </c>
      <c r="L20" s="69">
        <v>3623</v>
      </c>
      <c r="M20" s="70">
        <v>3623</v>
      </c>
      <c r="N20" s="68">
        <v>3623</v>
      </c>
      <c r="O20" s="69">
        <v>3623</v>
      </c>
      <c r="P20" s="69">
        <v>3623</v>
      </c>
      <c r="Q20" s="69">
        <v>3623</v>
      </c>
      <c r="R20" s="69">
        <v>3623</v>
      </c>
      <c r="S20" s="69">
        <v>3623</v>
      </c>
      <c r="T20" s="69">
        <v>3623</v>
      </c>
      <c r="U20" s="69">
        <v>3623</v>
      </c>
      <c r="V20" s="69">
        <v>3623</v>
      </c>
      <c r="W20" s="69">
        <v>3623</v>
      </c>
      <c r="X20" s="69">
        <v>3623</v>
      </c>
      <c r="Y20" s="70">
        <v>3623</v>
      </c>
      <c r="Z20" s="15">
        <v>12492.14</v>
      </c>
      <c r="AA20" s="25">
        <v>3000</v>
      </c>
      <c r="AB20" s="25">
        <v>3832.61</v>
      </c>
      <c r="AC20" s="25">
        <v>0</v>
      </c>
      <c r="AD20" s="25">
        <v>473.07</v>
      </c>
      <c r="AE20" s="25">
        <v>1000</v>
      </c>
      <c r="AF20" s="25">
        <v>1982.05</v>
      </c>
      <c r="AG20" s="25">
        <v>0</v>
      </c>
      <c r="AH20" s="25">
        <v>152161.85999999999</v>
      </c>
      <c r="AI20" s="25">
        <v>5000</v>
      </c>
      <c r="AJ20" s="25">
        <v>0</v>
      </c>
      <c r="AK20" s="34">
        <v>0</v>
      </c>
      <c r="AL20" s="146">
        <v>15000</v>
      </c>
      <c r="AM20" s="147">
        <v>1800</v>
      </c>
      <c r="AN20" s="147">
        <v>4200</v>
      </c>
      <c r="AO20" s="147">
        <v>3211</v>
      </c>
      <c r="AP20" s="147">
        <v>688</v>
      </c>
      <c r="AQ20" s="147">
        <v>698</v>
      </c>
      <c r="AR20" s="147">
        <v>2100</v>
      </c>
      <c r="AS20" s="147">
        <v>6777</v>
      </c>
      <c r="AT20" s="147">
        <v>197000</v>
      </c>
      <c r="AU20" s="147">
        <v>2000</v>
      </c>
      <c r="AV20" s="147">
        <v>0</v>
      </c>
      <c r="AW20" s="148">
        <v>21000</v>
      </c>
      <c r="AX20" s="105">
        <f t="shared" si="3"/>
        <v>8869.14</v>
      </c>
      <c r="AY20" s="105">
        <f t="shared" ref="AY20:AY26" si="5">AA20-C20</f>
        <v>-623</v>
      </c>
      <c r="AZ20" s="105">
        <f t="shared" ref="AZ20:AZ26" si="6">AB20-D20</f>
        <v>209.61000000000013</v>
      </c>
      <c r="BA20" s="105">
        <f t="shared" ref="BA20:BA26" si="7">AC20-E20</f>
        <v>-3623</v>
      </c>
      <c r="BB20" s="105">
        <f t="shared" ref="BB20:BB26" si="8">AD20-F20</f>
        <v>-3149.93</v>
      </c>
      <c r="BC20" s="105">
        <f t="shared" ref="BC20:BC26" si="9">AE20-G20</f>
        <v>-2623</v>
      </c>
      <c r="BD20" s="105">
        <f t="shared" ref="BD20:BD26" si="10">AF20-H20</f>
        <v>-1640.95</v>
      </c>
      <c r="BE20" s="105">
        <f t="shared" ref="BE20:BE26" si="11">AG20-I20</f>
        <v>-3623</v>
      </c>
      <c r="BF20" s="105">
        <f t="shared" ref="BF20:BF26" si="12">AH20-J20</f>
        <v>148538.85999999999</v>
      </c>
      <c r="BG20" s="105">
        <f t="shared" ref="BG20:BG26" si="13">AI20-K20</f>
        <v>1377</v>
      </c>
      <c r="BH20" s="105">
        <f t="shared" ref="BH20:BH26" si="14">AJ20-L20</f>
        <v>-3623</v>
      </c>
      <c r="BI20" s="105">
        <f t="shared" ref="BI20:BI26" si="15">AK20-M20</f>
        <v>-3623</v>
      </c>
      <c r="BJ20" s="107">
        <f t="shared" si="4"/>
        <v>11377</v>
      </c>
      <c r="BK20" s="111">
        <f t="shared" ref="BK20:BK26" si="16">AM20-O20</f>
        <v>-1823</v>
      </c>
      <c r="BL20" s="111">
        <f t="shared" ref="BL20:BL26" si="17">AN20-P20</f>
        <v>577</v>
      </c>
      <c r="BM20" s="111">
        <f t="shared" ref="BM20:BM26" si="18">AO20-Q20</f>
        <v>-412</v>
      </c>
      <c r="BN20" s="111">
        <f t="shared" ref="BN20:BN26" si="19">AP20-R20</f>
        <v>-2935</v>
      </c>
      <c r="BO20" s="111">
        <f t="shared" ref="BO20:BO26" si="20">AQ20-S20</f>
        <v>-2925</v>
      </c>
      <c r="BP20" s="111">
        <f t="shared" ref="BP20:BP26" si="21">AR20-T20</f>
        <v>-1523</v>
      </c>
      <c r="BQ20" s="111">
        <f t="shared" ref="BQ20:BQ26" si="22">AS20-U20</f>
        <v>3154</v>
      </c>
      <c r="BR20" s="111">
        <f t="shared" ref="BR20:BR26" si="23">AT20-V20</f>
        <v>193377</v>
      </c>
      <c r="BS20" s="111">
        <f t="shared" ref="BS20:BS26" si="24">AU20-W20</f>
        <v>-1623</v>
      </c>
      <c r="BT20" s="111">
        <f t="shared" ref="BT20:BT26" si="25">AV20-X20</f>
        <v>-3623</v>
      </c>
      <c r="BU20" s="105">
        <f t="shared" ref="BU20:BU26" si="26">AW20-Y20</f>
        <v>17377</v>
      </c>
      <c r="BV20" s="38">
        <f t="shared" si="2"/>
        <v>43476</v>
      </c>
    </row>
    <row r="21" spans="1:74" ht="15" customHeight="1" x14ac:dyDescent="0.25">
      <c r="A21" s="5" t="s">
        <v>55</v>
      </c>
      <c r="B21" s="69">
        <v>3623</v>
      </c>
      <c r="C21" s="69">
        <v>3623</v>
      </c>
      <c r="D21" s="69">
        <v>3623</v>
      </c>
      <c r="E21" s="69">
        <v>3623</v>
      </c>
      <c r="F21" s="69">
        <v>3623</v>
      </c>
      <c r="G21" s="69">
        <v>3623</v>
      </c>
      <c r="H21" s="69">
        <v>3623</v>
      </c>
      <c r="I21" s="69">
        <v>3623</v>
      </c>
      <c r="J21" s="69">
        <v>3623</v>
      </c>
      <c r="K21" s="69">
        <v>3623</v>
      </c>
      <c r="L21" s="69">
        <v>3623</v>
      </c>
      <c r="M21" s="70">
        <v>3623</v>
      </c>
      <c r="N21" s="68">
        <v>3623</v>
      </c>
      <c r="O21" s="69">
        <v>3623</v>
      </c>
      <c r="P21" s="69">
        <v>3623</v>
      </c>
      <c r="Q21" s="69">
        <v>3623</v>
      </c>
      <c r="R21" s="69">
        <v>3623</v>
      </c>
      <c r="S21" s="69">
        <v>3623</v>
      </c>
      <c r="T21" s="69">
        <v>3623</v>
      </c>
      <c r="U21" s="69">
        <v>3623</v>
      </c>
      <c r="V21" s="69">
        <v>3623</v>
      </c>
      <c r="W21" s="69">
        <v>3623</v>
      </c>
      <c r="X21" s="69">
        <v>3623</v>
      </c>
      <c r="Y21" s="70">
        <v>3623</v>
      </c>
      <c r="Z21" s="15">
        <v>0</v>
      </c>
      <c r="AA21" s="25">
        <v>781.12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34">
        <v>0</v>
      </c>
      <c r="AL21" s="146">
        <v>0</v>
      </c>
      <c r="AM21" s="147">
        <v>0</v>
      </c>
      <c r="AN21" s="147">
        <v>800</v>
      </c>
      <c r="AO21" s="147">
        <v>0</v>
      </c>
      <c r="AP21" s="147">
        <v>0</v>
      </c>
      <c r="AQ21" s="147">
        <v>0</v>
      </c>
      <c r="AR21" s="147">
        <v>1200</v>
      </c>
      <c r="AS21" s="147">
        <v>0</v>
      </c>
      <c r="AT21" s="147">
        <v>0</v>
      </c>
      <c r="AU21" s="147">
        <v>0</v>
      </c>
      <c r="AV21" s="147">
        <v>0</v>
      </c>
      <c r="AW21" s="148">
        <v>0</v>
      </c>
      <c r="AX21" s="105">
        <f t="shared" si="3"/>
        <v>-3623</v>
      </c>
      <c r="AY21" s="105">
        <f t="shared" si="5"/>
        <v>-2841.88</v>
      </c>
      <c r="AZ21" s="105">
        <f t="shared" si="6"/>
        <v>-3623</v>
      </c>
      <c r="BA21" s="105">
        <f t="shared" si="7"/>
        <v>-3623</v>
      </c>
      <c r="BB21" s="105">
        <f t="shared" si="8"/>
        <v>-3623</v>
      </c>
      <c r="BC21" s="105">
        <f t="shared" si="9"/>
        <v>-3623</v>
      </c>
      <c r="BD21" s="105">
        <f t="shared" si="10"/>
        <v>-3623</v>
      </c>
      <c r="BE21" s="105">
        <f t="shared" si="11"/>
        <v>-3623</v>
      </c>
      <c r="BF21" s="105">
        <f t="shared" si="12"/>
        <v>-3623</v>
      </c>
      <c r="BG21" s="105">
        <f t="shared" si="13"/>
        <v>-3623</v>
      </c>
      <c r="BH21" s="105">
        <f t="shared" si="14"/>
        <v>-3623</v>
      </c>
      <c r="BI21" s="105">
        <f t="shared" si="15"/>
        <v>-3623</v>
      </c>
      <c r="BJ21" s="107">
        <f t="shared" si="4"/>
        <v>-3623</v>
      </c>
      <c r="BK21" s="111">
        <f t="shared" si="16"/>
        <v>-3623</v>
      </c>
      <c r="BL21" s="111">
        <f t="shared" si="17"/>
        <v>-2823</v>
      </c>
      <c r="BM21" s="111">
        <f t="shared" si="18"/>
        <v>-3623</v>
      </c>
      <c r="BN21" s="111">
        <f t="shared" si="19"/>
        <v>-3623</v>
      </c>
      <c r="BO21" s="111">
        <f t="shared" si="20"/>
        <v>-3623</v>
      </c>
      <c r="BP21" s="111">
        <f t="shared" si="21"/>
        <v>-2423</v>
      </c>
      <c r="BQ21" s="111">
        <f t="shared" si="22"/>
        <v>-3623</v>
      </c>
      <c r="BR21" s="111">
        <f t="shared" si="23"/>
        <v>-3623</v>
      </c>
      <c r="BS21" s="111">
        <f t="shared" si="24"/>
        <v>-3623</v>
      </c>
      <c r="BT21" s="111">
        <f t="shared" si="25"/>
        <v>-3623</v>
      </c>
      <c r="BU21" s="105">
        <f t="shared" si="26"/>
        <v>-3623</v>
      </c>
      <c r="BV21" s="38">
        <f t="shared" si="2"/>
        <v>43476</v>
      </c>
    </row>
    <row r="22" spans="1:74" ht="15" customHeight="1" x14ac:dyDescent="0.25">
      <c r="A22" s="5" t="s">
        <v>56</v>
      </c>
      <c r="B22" s="69">
        <v>3623</v>
      </c>
      <c r="C22" s="69">
        <v>3623</v>
      </c>
      <c r="D22" s="69">
        <v>3623</v>
      </c>
      <c r="E22" s="69">
        <v>3623</v>
      </c>
      <c r="F22" s="69">
        <v>3623</v>
      </c>
      <c r="G22" s="69">
        <v>3623</v>
      </c>
      <c r="H22" s="69">
        <v>3623</v>
      </c>
      <c r="I22" s="69">
        <v>3623</v>
      </c>
      <c r="J22" s="69">
        <v>3623</v>
      </c>
      <c r="K22" s="69">
        <v>3623</v>
      </c>
      <c r="L22" s="69">
        <v>3623</v>
      </c>
      <c r="M22" s="70">
        <v>3623</v>
      </c>
      <c r="N22" s="68">
        <v>3623</v>
      </c>
      <c r="O22" s="69">
        <v>3623</v>
      </c>
      <c r="P22" s="69">
        <v>3623</v>
      </c>
      <c r="Q22" s="69">
        <v>3623</v>
      </c>
      <c r="R22" s="69">
        <v>3623</v>
      </c>
      <c r="S22" s="69">
        <v>3623</v>
      </c>
      <c r="T22" s="69">
        <v>3623</v>
      </c>
      <c r="U22" s="69">
        <v>3623</v>
      </c>
      <c r="V22" s="69">
        <v>3623</v>
      </c>
      <c r="W22" s="69">
        <v>3623</v>
      </c>
      <c r="X22" s="69">
        <v>3623</v>
      </c>
      <c r="Y22" s="70">
        <v>3623</v>
      </c>
      <c r="Z22" s="1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34">
        <v>0</v>
      </c>
      <c r="AL22" s="146">
        <v>0</v>
      </c>
      <c r="AM22" s="147">
        <v>0</v>
      </c>
      <c r="AN22" s="147">
        <v>0</v>
      </c>
      <c r="AO22" s="147">
        <v>0</v>
      </c>
      <c r="AP22" s="147">
        <v>0</v>
      </c>
      <c r="AQ22" s="147">
        <v>0</v>
      </c>
      <c r="AR22" s="147">
        <v>0</v>
      </c>
      <c r="AS22" s="147">
        <v>0</v>
      </c>
      <c r="AT22" s="147">
        <v>0</v>
      </c>
      <c r="AU22" s="147">
        <v>0</v>
      </c>
      <c r="AV22" s="147">
        <v>0</v>
      </c>
      <c r="AW22" s="148">
        <v>0</v>
      </c>
      <c r="AX22" s="105">
        <f t="shared" si="3"/>
        <v>-3623</v>
      </c>
      <c r="AY22" s="105">
        <f t="shared" si="5"/>
        <v>-3623</v>
      </c>
      <c r="AZ22" s="105">
        <f t="shared" si="6"/>
        <v>-3623</v>
      </c>
      <c r="BA22" s="105">
        <f t="shared" si="7"/>
        <v>-3623</v>
      </c>
      <c r="BB22" s="105">
        <f t="shared" si="8"/>
        <v>-3623</v>
      </c>
      <c r="BC22" s="105">
        <f t="shared" si="9"/>
        <v>-3623</v>
      </c>
      <c r="BD22" s="105">
        <f t="shared" si="10"/>
        <v>-3623</v>
      </c>
      <c r="BE22" s="105">
        <f t="shared" si="11"/>
        <v>-3623</v>
      </c>
      <c r="BF22" s="105">
        <f t="shared" si="12"/>
        <v>-3623</v>
      </c>
      <c r="BG22" s="105">
        <f t="shared" si="13"/>
        <v>-3623</v>
      </c>
      <c r="BH22" s="105">
        <f t="shared" si="14"/>
        <v>-3623</v>
      </c>
      <c r="BI22" s="105">
        <f t="shared" si="15"/>
        <v>-3623</v>
      </c>
      <c r="BJ22" s="107">
        <f t="shared" si="4"/>
        <v>-3623</v>
      </c>
      <c r="BK22" s="111">
        <f t="shared" si="16"/>
        <v>-3623</v>
      </c>
      <c r="BL22" s="111">
        <f t="shared" si="17"/>
        <v>-3623</v>
      </c>
      <c r="BM22" s="111">
        <f t="shared" si="18"/>
        <v>-3623</v>
      </c>
      <c r="BN22" s="111">
        <f t="shared" si="19"/>
        <v>-3623</v>
      </c>
      <c r="BO22" s="111">
        <f t="shared" si="20"/>
        <v>-3623</v>
      </c>
      <c r="BP22" s="111">
        <f t="shared" si="21"/>
        <v>-3623</v>
      </c>
      <c r="BQ22" s="111">
        <f t="shared" si="22"/>
        <v>-3623</v>
      </c>
      <c r="BR22" s="111">
        <f t="shared" si="23"/>
        <v>-3623</v>
      </c>
      <c r="BS22" s="111">
        <f t="shared" si="24"/>
        <v>-3623</v>
      </c>
      <c r="BT22" s="111">
        <f t="shared" si="25"/>
        <v>-3623</v>
      </c>
      <c r="BU22" s="105">
        <f t="shared" si="26"/>
        <v>-3623</v>
      </c>
      <c r="BV22" s="38">
        <f t="shared" si="2"/>
        <v>43476</v>
      </c>
    </row>
    <row r="23" spans="1:74" ht="15" customHeight="1" x14ac:dyDescent="0.25">
      <c r="A23" s="97" t="s">
        <v>57</v>
      </c>
      <c r="B23" s="69">
        <v>3627.33</v>
      </c>
      <c r="C23" s="69">
        <v>3627.33</v>
      </c>
      <c r="D23" s="69">
        <v>3627.33</v>
      </c>
      <c r="E23" s="69">
        <v>3627.33</v>
      </c>
      <c r="F23" s="69">
        <v>3627.33</v>
      </c>
      <c r="G23" s="69">
        <v>3627.33</v>
      </c>
      <c r="H23" s="69">
        <v>3627.33</v>
      </c>
      <c r="I23" s="69">
        <v>3627.33</v>
      </c>
      <c r="J23" s="69">
        <v>3627.33</v>
      </c>
      <c r="K23" s="69">
        <v>3627.33</v>
      </c>
      <c r="L23" s="69">
        <v>3627.33</v>
      </c>
      <c r="M23" s="70">
        <v>3627.33</v>
      </c>
      <c r="N23" s="68">
        <v>3627.33</v>
      </c>
      <c r="O23" s="69">
        <v>3627.33</v>
      </c>
      <c r="P23" s="69">
        <v>3627.33</v>
      </c>
      <c r="Q23" s="69">
        <v>3627.33</v>
      </c>
      <c r="R23" s="69">
        <v>3627.33</v>
      </c>
      <c r="S23" s="69">
        <v>3627.33</v>
      </c>
      <c r="T23" s="69">
        <v>3627.33</v>
      </c>
      <c r="U23" s="69">
        <v>3627.33</v>
      </c>
      <c r="V23" s="69">
        <v>3627.33</v>
      </c>
      <c r="W23" s="69">
        <v>3627.33</v>
      </c>
      <c r="X23" s="69">
        <v>3627.33</v>
      </c>
      <c r="Y23" s="70">
        <v>3627.33</v>
      </c>
      <c r="Z23" s="15">
        <v>1500</v>
      </c>
      <c r="AA23" s="25">
        <v>2652</v>
      </c>
      <c r="AB23" s="25">
        <v>10860</v>
      </c>
      <c r="AC23" s="25">
        <v>2652</v>
      </c>
      <c r="AD23" s="25">
        <v>2652</v>
      </c>
      <c r="AE23" s="25">
        <v>175836</v>
      </c>
      <c r="AF23" s="25">
        <v>1500</v>
      </c>
      <c r="AG23" s="25">
        <v>17018</v>
      </c>
      <c r="AH23" s="25">
        <v>163708</v>
      </c>
      <c r="AI23" s="25">
        <v>21320</v>
      </c>
      <c r="AJ23" s="25">
        <v>1152</v>
      </c>
      <c r="AK23" s="34">
        <v>113640</v>
      </c>
      <c r="AL23" s="149">
        <v>2500</v>
      </c>
      <c r="AM23" s="147">
        <v>3652</v>
      </c>
      <c r="AN23" s="147">
        <v>11860</v>
      </c>
      <c r="AO23" s="147">
        <v>1500</v>
      </c>
      <c r="AP23" s="147">
        <v>2652</v>
      </c>
      <c r="AQ23" s="147">
        <v>17836</v>
      </c>
      <c r="AR23" s="147">
        <v>1500</v>
      </c>
      <c r="AS23" s="147">
        <v>21018</v>
      </c>
      <c r="AT23" s="147">
        <v>179708</v>
      </c>
      <c r="AU23" s="147">
        <v>36320</v>
      </c>
      <c r="AV23" s="147">
        <v>1190</v>
      </c>
      <c r="AW23" s="150">
        <v>96640</v>
      </c>
      <c r="AX23" s="105">
        <f t="shared" si="3"/>
        <v>-2127.33</v>
      </c>
      <c r="AY23" s="105">
        <f t="shared" si="5"/>
        <v>-975.32999999999993</v>
      </c>
      <c r="AZ23" s="105">
        <f t="shared" si="6"/>
        <v>7232.67</v>
      </c>
      <c r="BA23" s="105">
        <f t="shared" si="7"/>
        <v>-975.32999999999993</v>
      </c>
      <c r="BB23" s="105">
        <f t="shared" si="8"/>
        <v>-975.32999999999993</v>
      </c>
      <c r="BC23" s="105">
        <f t="shared" si="9"/>
        <v>172208.67</v>
      </c>
      <c r="BD23" s="105">
        <f t="shared" si="10"/>
        <v>-2127.33</v>
      </c>
      <c r="BE23" s="105">
        <f t="shared" si="11"/>
        <v>13390.67</v>
      </c>
      <c r="BF23" s="105">
        <f t="shared" si="12"/>
        <v>160080.67000000001</v>
      </c>
      <c r="BG23" s="105">
        <f t="shared" si="13"/>
        <v>17692.669999999998</v>
      </c>
      <c r="BH23" s="105">
        <f t="shared" si="14"/>
        <v>-2475.33</v>
      </c>
      <c r="BI23" s="105">
        <f t="shared" si="15"/>
        <v>110012.67</v>
      </c>
      <c r="BJ23" s="107">
        <f t="shared" si="4"/>
        <v>-1127.33</v>
      </c>
      <c r="BK23" s="111">
        <f t="shared" si="16"/>
        <v>24.670000000000073</v>
      </c>
      <c r="BL23" s="111">
        <f t="shared" si="17"/>
        <v>8232.67</v>
      </c>
      <c r="BM23" s="111">
        <f t="shared" si="18"/>
        <v>-2127.33</v>
      </c>
      <c r="BN23" s="111">
        <f t="shared" si="19"/>
        <v>-975.32999999999993</v>
      </c>
      <c r="BO23" s="111">
        <f t="shared" si="20"/>
        <v>14208.67</v>
      </c>
      <c r="BP23" s="111">
        <f t="shared" si="21"/>
        <v>-2127.33</v>
      </c>
      <c r="BQ23" s="111">
        <f t="shared" si="22"/>
        <v>17390.669999999998</v>
      </c>
      <c r="BR23" s="111">
        <f t="shared" si="23"/>
        <v>176080.67</v>
      </c>
      <c r="BS23" s="111">
        <f t="shared" si="24"/>
        <v>32692.67</v>
      </c>
      <c r="BT23" s="111">
        <f t="shared" si="25"/>
        <v>-2437.33</v>
      </c>
      <c r="BU23" s="105">
        <f t="shared" si="26"/>
        <v>93012.67</v>
      </c>
      <c r="BV23" s="38">
        <f t="shared" si="2"/>
        <v>43527.960000000014</v>
      </c>
    </row>
    <row r="24" spans="1:74" ht="15" customHeight="1" x14ac:dyDescent="0.25">
      <c r="A24" s="97" t="s">
        <v>58</v>
      </c>
      <c r="B24" s="69">
        <v>3623</v>
      </c>
      <c r="C24" s="69">
        <v>3623</v>
      </c>
      <c r="D24" s="69">
        <v>3623</v>
      </c>
      <c r="E24" s="69">
        <v>3623</v>
      </c>
      <c r="F24" s="69">
        <v>3623</v>
      </c>
      <c r="G24" s="69">
        <v>3623</v>
      </c>
      <c r="H24" s="69">
        <v>3623</v>
      </c>
      <c r="I24" s="69">
        <v>3623</v>
      </c>
      <c r="J24" s="69">
        <v>3623</v>
      </c>
      <c r="K24" s="69">
        <v>3623</v>
      </c>
      <c r="L24" s="69">
        <v>3623</v>
      </c>
      <c r="M24" s="70">
        <v>3623</v>
      </c>
      <c r="N24" s="68">
        <v>3623</v>
      </c>
      <c r="O24" s="69">
        <v>3623</v>
      </c>
      <c r="P24" s="69">
        <v>3623</v>
      </c>
      <c r="Q24" s="69">
        <v>3623</v>
      </c>
      <c r="R24" s="69">
        <v>3623</v>
      </c>
      <c r="S24" s="69">
        <v>3623</v>
      </c>
      <c r="T24" s="69">
        <v>3623</v>
      </c>
      <c r="U24" s="69">
        <v>3623</v>
      </c>
      <c r="V24" s="69">
        <v>3623</v>
      </c>
      <c r="W24" s="69">
        <v>3623</v>
      </c>
      <c r="X24" s="69">
        <v>3623</v>
      </c>
      <c r="Y24" s="70">
        <v>3623</v>
      </c>
      <c r="Z24" s="15">
        <v>0</v>
      </c>
      <c r="AA24" s="25">
        <v>0</v>
      </c>
      <c r="AB24" s="25">
        <v>0</v>
      </c>
      <c r="AC24" s="25">
        <v>9758</v>
      </c>
      <c r="AD24" s="25">
        <v>3003</v>
      </c>
      <c r="AE24" s="25">
        <v>3003</v>
      </c>
      <c r="AF24" s="25">
        <v>3003</v>
      </c>
      <c r="AG24" s="25">
        <v>3003</v>
      </c>
      <c r="AH24" s="25">
        <v>3003</v>
      </c>
      <c r="AI24" s="25">
        <v>3003</v>
      </c>
      <c r="AJ24" s="25">
        <v>3003</v>
      </c>
      <c r="AK24" s="34">
        <v>3003</v>
      </c>
      <c r="AL24" s="149">
        <v>0</v>
      </c>
      <c r="AM24" s="147">
        <v>0</v>
      </c>
      <c r="AN24" s="147">
        <v>0</v>
      </c>
      <c r="AO24" s="147">
        <v>9758</v>
      </c>
      <c r="AP24" s="147">
        <v>3003</v>
      </c>
      <c r="AQ24" s="147">
        <v>3003</v>
      </c>
      <c r="AR24" s="147">
        <v>3003</v>
      </c>
      <c r="AS24" s="147">
        <v>3003</v>
      </c>
      <c r="AT24" s="147">
        <v>3003</v>
      </c>
      <c r="AU24" s="147">
        <v>3003</v>
      </c>
      <c r="AV24" s="147">
        <v>3003</v>
      </c>
      <c r="AW24" s="150">
        <v>3003</v>
      </c>
      <c r="AX24" s="105">
        <f t="shared" si="3"/>
        <v>-3623</v>
      </c>
      <c r="AY24" s="105">
        <f t="shared" si="5"/>
        <v>-3623</v>
      </c>
      <c r="AZ24" s="105">
        <f t="shared" si="6"/>
        <v>-3623</v>
      </c>
      <c r="BA24" s="105">
        <f t="shared" si="7"/>
        <v>6135</v>
      </c>
      <c r="BB24" s="105">
        <f t="shared" si="8"/>
        <v>-620</v>
      </c>
      <c r="BC24" s="105">
        <f t="shared" si="9"/>
        <v>-620</v>
      </c>
      <c r="BD24" s="105">
        <f t="shared" si="10"/>
        <v>-620</v>
      </c>
      <c r="BE24" s="105">
        <f t="shared" si="11"/>
        <v>-620</v>
      </c>
      <c r="BF24" s="105">
        <f t="shared" si="12"/>
        <v>-620</v>
      </c>
      <c r="BG24" s="105">
        <f t="shared" si="13"/>
        <v>-620</v>
      </c>
      <c r="BH24" s="105">
        <f t="shared" si="14"/>
        <v>-620</v>
      </c>
      <c r="BI24" s="105">
        <f t="shared" si="15"/>
        <v>-620</v>
      </c>
      <c r="BJ24" s="107">
        <f t="shared" si="4"/>
        <v>-3623</v>
      </c>
      <c r="BK24" s="111">
        <f t="shared" si="16"/>
        <v>-3623</v>
      </c>
      <c r="BL24" s="111">
        <f t="shared" si="17"/>
        <v>-3623</v>
      </c>
      <c r="BM24" s="111">
        <f t="shared" si="18"/>
        <v>6135</v>
      </c>
      <c r="BN24" s="111">
        <f t="shared" si="19"/>
        <v>-620</v>
      </c>
      <c r="BO24" s="111">
        <f t="shared" si="20"/>
        <v>-620</v>
      </c>
      <c r="BP24" s="111">
        <f t="shared" si="21"/>
        <v>-620</v>
      </c>
      <c r="BQ24" s="111">
        <f t="shared" si="22"/>
        <v>-620</v>
      </c>
      <c r="BR24" s="111">
        <f t="shared" si="23"/>
        <v>-620</v>
      </c>
      <c r="BS24" s="111">
        <f t="shared" si="24"/>
        <v>-620</v>
      </c>
      <c r="BT24" s="111">
        <f t="shared" si="25"/>
        <v>-620</v>
      </c>
      <c r="BU24" s="105">
        <f t="shared" si="26"/>
        <v>-620</v>
      </c>
      <c r="BV24" s="38">
        <f t="shared" si="2"/>
        <v>43476</v>
      </c>
    </row>
    <row r="25" spans="1:74" ht="15" customHeight="1" x14ac:dyDescent="0.25">
      <c r="A25" s="97" t="s">
        <v>59</v>
      </c>
      <c r="B25" s="69">
        <v>3623</v>
      </c>
      <c r="C25" s="69">
        <v>3623</v>
      </c>
      <c r="D25" s="69">
        <v>3623</v>
      </c>
      <c r="E25" s="69">
        <v>3623</v>
      </c>
      <c r="F25" s="69">
        <v>3623</v>
      </c>
      <c r="G25" s="69">
        <v>3623</v>
      </c>
      <c r="H25" s="69">
        <v>3623</v>
      </c>
      <c r="I25" s="69">
        <v>3623</v>
      </c>
      <c r="J25" s="69">
        <v>3623</v>
      </c>
      <c r="K25" s="69">
        <v>3623</v>
      </c>
      <c r="L25" s="69">
        <v>3623</v>
      </c>
      <c r="M25" s="70">
        <v>3623</v>
      </c>
      <c r="N25" s="68">
        <v>3623</v>
      </c>
      <c r="O25" s="69">
        <v>3623</v>
      </c>
      <c r="P25" s="69">
        <v>3623</v>
      </c>
      <c r="Q25" s="69">
        <v>3623</v>
      </c>
      <c r="R25" s="69">
        <v>3623</v>
      </c>
      <c r="S25" s="69">
        <v>3623</v>
      </c>
      <c r="T25" s="69">
        <v>3623</v>
      </c>
      <c r="U25" s="69">
        <v>3623</v>
      </c>
      <c r="V25" s="69">
        <v>3623</v>
      </c>
      <c r="W25" s="69">
        <v>3623</v>
      </c>
      <c r="X25" s="69">
        <v>3623</v>
      </c>
      <c r="Y25" s="70">
        <v>3623</v>
      </c>
      <c r="Z25" s="15">
        <v>0</v>
      </c>
      <c r="AA25" s="25">
        <v>3745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34">
        <v>0</v>
      </c>
      <c r="AL25" s="146">
        <v>0</v>
      </c>
      <c r="AM25" s="147">
        <v>3750</v>
      </c>
      <c r="AN25" s="147">
        <v>0</v>
      </c>
      <c r="AO25" s="147">
        <v>0</v>
      </c>
      <c r="AP25" s="147">
        <v>0</v>
      </c>
      <c r="AQ25" s="147">
        <v>0</v>
      </c>
      <c r="AR25" s="147">
        <v>0</v>
      </c>
      <c r="AS25" s="147">
        <v>0</v>
      </c>
      <c r="AT25" s="147">
        <v>0</v>
      </c>
      <c r="AU25" s="147">
        <v>0</v>
      </c>
      <c r="AV25" s="147">
        <v>0</v>
      </c>
      <c r="AW25" s="148">
        <v>3590</v>
      </c>
      <c r="AX25" s="105">
        <f t="shared" si="3"/>
        <v>-3623</v>
      </c>
      <c r="AY25" s="105">
        <f t="shared" si="5"/>
        <v>122</v>
      </c>
      <c r="AZ25" s="105">
        <f t="shared" si="6"/>
        <v>-3623</v>
      </c>
      <c r="BA25" s="105">
        <f t="shared" si="7"/>
        <v>-3623</v>
      </c>
      <c r="BB25" s="105">
        <f t="shared" si="8"/>
        <v>-3623</v>
      </c>
      <c r="BC25" s="105">
        <f t="shared" si="9"/>
        <v>-3623</v>
      </c>
      <c r="BD25" s="105">
        <f t="shared" si="10"/>
        <v>-3623</v>
      </c>
      <c r="BE25" s="105">
        <f t="shared" si="11"/>
        <v>-3623</v>
      </c>
      <c r="BF25" s="105">
        <f t="shared" si="12"/>
        <v>-3623</v>
      </c>
      <c r="BG25" s="105">
        <f t="shared" si="13"/>
        <v>-3623</v>
      </c>
      <c r="BH25" s="105">
        <f t="shared" si="14"/>
        <v>-3623</v>
      </c>
      <c r="BI25" s="105">
        <f t="shared" si="15"/>
        <v>-3623</v>
      </c>
      <c r="BJ25" s="107">
        <f t="shared" si="4"/>
        <v>-3623</v>
      </c>
      <c r="BK25" s="111">
        <f t="shared" si="16"/>
        <v>127</v>
      </c>
      <c r="BL25" s="111">
        <f t="shared" si="17"/>
        <v>-3623</v>
      </c>
      <c r="BM25" s="111">
        <f t="shared" si="18"/>
        <v>-3623</v>
      </c>
      <c r="BN25" s="111">
        <f t="shared" si="19"/>
        <v>-3623</v>
      </c>
      <c r="BO25" s="111">
        <f t="shared" si="20"/>
        <v>-3623</v>
      </c>
      <c r="BP25" s="111">
        <f t="shared" si="21"/>
        <v>-3623</v>
      </c>
      <c r="BQ25" s="111">
        <f t="shared" si="22"/>
        <v>-3623</v>
      </c>
      <c r="BR25" s="111">
        <f t="shared" si="23"/>
        <v>-3623</v>
      </c>
      <c r="BS25" s="111">
        <f t="shared" si="24"/>
        <v>-3623</v>
      </c>
      <c r="BT25" s="111">
        <f t="shared" si="25"/>
        <v>-3623</v>
      </c>
      <c r="BU25" s="105">
        <f t="shared" si="26"/>
        <v>-33</v>
      </c>
      <c r="BV25" s="38">
        <f t="shared" si="2"/>
        <v>43476</v>
      </c>
    </row>
    <row r="26" spans="1:74" ht="15" customHeight="1" thickBot="1" x14ac:dyDescent="0.3">
      <c r="A26" s="97" t="s">
        <v>60</v>
      </c>
      <c r="B26" s="69">
        <v>3623</v>
      </c>
      <c r="C26" s="69">
        <v>3623</v>
      </c>
      <c r="D26" s="69">
        <v>3623</v>
      </c>
      <c r="E26" s="69">
        <v>3623</v>
      </c>
      <c r="F26" s="69">
        <v>3623</v>
      </c>
      <c r="G26" s="69">
        <v>3623</v>
      </c>
      <c r="H26" s="69">
        <v>3623</v>
      </c>
      <c r="I26" s="69">
        <v>3623</v>
      </c>
      <c r="J26" s="69">
        <v>3623</v>
      </c>
      <c r="K26" s="69">
        <v>3623</v>
      </c>
      <c r="L26" s="69">
        <v>3623</v>
      </c>
      <c r="M26" s="70">
        <v>3623</v>
      </c>
      <c r="N26" s="68">
        <v>3623</v>
      </c>
      <c r="O26" s="69">
        <v>3623</v>
      </c>
      <c r="P26" s="69">
        <v>3623</v>
      </c>
      <c r="Q26" s="69">
        <v>3623</v>
      </c>
      <c r="R26" s="69">
        <v>3623</v>
      </c>
      <c r="S26" s="69">
        <v>3623</v>
      </c>
      <c r="T26" s="69">
        <v>3623</v>
      </c>
      <c r="U26" s="69">
        <v>3623</v>
      </c>
      <c r="V26" s="69">
        <v>3623</v>
      </c>
      <c r="W26" s="69">
        <v>3623</v>
      </c>
      <c r="X26" s="69">
        <v>3623</v>
      </c>
      <c r="Y26" s="70">
        <v>3623</v>
      </c>
      <c r="Z26" s="1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34">
        <v>0</v>
      </c>
      <c r="AL26" s="146">
        <v>0</v>
      </c>
      <c r="AM26" s="147">
        <v>0</v>
      </c>
      <c r="AN26" s="147">
        <v>0</v>
      </c>
      <c r="AO26" s="147">
        <v>0</v>
      </c>
      <c r="AP26" s="147">
        <v>0</v>
      </c>
      <c r="AQ26" s="147">
        <v>0</v>
      </c>
      <c r="AR26" s="147">
        <v>0</v>
      </c>
      <c r="AS26" s="147">
        <v>0</v>
      </c>
      <c r="AT26" s="147">
        <v>0</v>
      </c>
      <c r="AU26" s="147">
        <v>0</v>
      </c>
      <c r="AV26" s="147">
        <v>0</v>
      </c>
      <c r="AW26" s="148">
        <v>0</v>
      </c>
      <c r="AX26" s="105">
        <f t="shared" si="3"/>
        <v>-3623</v>
      </c>
      <c r="AY26" s="105">
        <f t="shared" si="5"/>
        <v>-3623</v>
      </c>
      <c r="AZ26" s="105">
        <f t="shared" si="6"/>
        <v>-3623</v>
      </c>
      <c r="BA26" s="105">
        <f t="shared" si="7"/>
        <v>-3623</v>
      </c>
      <c r="BB26" s="105">
        <f t="shared" si="8"/>
        <v>-3623</v>
      </c>
      <c r="BC26" s="105">
        <f t="shared" si="9"/>
        <v>-3623</v>
      </c>
      <c r="BD26" s="105">
        <f t="shared" si="10"/>
        <v>-3623</v>
      </c>
      <c r="BE26" s="105">
        <f t="shared" si="11"/>
        <v>-3623</v>
      </c>
      <c r="BF26" s="105">
        <f t="shared" si="12"/>
        <v>-3623</v>
      </c>
      <c r="BG26" s="105">
        <f t="shared" si="13"/>
        <v>-3623</v>
      </c>
      <c r="BH26" s="105">
        <f t="shared" si="14"/>
        <v>-3623</v>
      </c>
      <c r="BI26" s="105">
        <f t="shared" si="15"/>
        <v>-3623</v>
      </c>
      <c r="BJ26" s="107">
        <f t="shared" si="4"/>
        <v>-3623</v>
      </c>
      <c r="BK26" s="111">
        <f t="shared" si="16"/>
        <v>-3623</v>
      </c>
      <c r="BL26" s="111">
        <f t="shared" si="17"/>
        <v>-3623</v>
      </c>
      <c r="BM26" s="111">
        <f t="shared" si="18"/>
        <v>-3623</v>
      </c>
      <c r="BN26" s="111">
        <f t="shared" si="19"/>
        <v>-3623</v>
      </c>
      <c r="BO26" s="111">
        <f t="shared" si="20"/>
        <v>-3623</v>
      </c>
      <c r="BP26" s="111">
        <f t="shared" si="21"/>
        <v>-3623</v>
      </c>
      <c r="BQ26" s="111">
        <f t="shared" si="22"/>
        <v>-3623</v>
      </c>
      <c r="BR26" s="111">
        <f t="shared" si="23"/>
        <v>-3623</v>
      </c>
      <c r="BS26" s="111">
        <f t="shared" si="24"/>
        <v>-3623</v>
      </c>
      <c r="BT26" s="111">
        <f t="shared" si="25"/>
        <v>-3623</v>
      </c>
      <c r="BU26" s="105">
        <f t="shared" si="26"/>
        <v>-3623</v>
      </c>
      <c r="BV26" s="38">
        <f t="shared" si="2"/>
        <v>43476</v>
      </c>
    </row>
    <row r="27" spans="1:74" s="9" customFormat="1" ht="15" customHeight="1" thickBot="1" x14ac:dyDescent="0.3">
      <c r="A27" s="23" t="s">
        <v>38</v>
      </c>
      <c r="B27" s="21">
        <f t="shared" ref="B27:AG27" si="27">SUM(B4:B26)</f>
        <v>83333.33</v>
      </c>
      <c r="C27" s="21">
        <f t="shared" si="27"/>
        <v>83333.33</v>
      </c>
      <c r="D27" s="21">
        <f t="shared" si="27"/>
        <v>83333.33</v>
      </c>
      <c r="E27" s="21">
        <f t="shared" si="27"/>
        <v>83333.33</v>
      </c>
      <c r="F27" s="21">
        <f t="shared" si="27"/>
        <v>83333.33</v>
      </c>
      <c r="G27" s="21">
        <f t="shared" si="27"/>
        <v>83333.33</v>
      </c>
      <c r="H27" s="21">
        <f t="shared" si="27"/>
        <v>83333.33</v>
      </c>
      <c r="I27" s="21">
        <f t="shared" si="27"/>
        <v>83333.33</v>
      </c>
      <c r="J27" s="21">
        <f t="shared" si="27"/>
        <v>83333.33</v>
      </c>
      <c r="K27" s="21">
        <f t="shared" si="27"/>
        <v>83333.33</v>
      </c>
      <c r="L27" s="21">
        <f t="shared" si="27"/>
        <v>83333.33</v>
      </c>
      <c r="M27" s="31">
        <f t="shared" si="27"/>
        <v>83333.33</v>
      </c>
      <c r="N27" s="36">
        <f t="shared" si="27"/>
        <v>83333.33</v>
      </c>
      <c r="O27" s="31">
        <f t="shared" si="27"/>
        <v>83333.33</v>
      </c>
      <c r="P27" s="31">
        <f t="shared" si="27"/>
        <v>83333.33</v>
      </c>
      <c r="Q27" s="31">
        <f t="shared" si="27"/>
        <v>83333.33</v>
      </c>
      <c r="R27" s="31">
        <f t="shared" si="27"/>
        <v>83333.33</v>
      </c>
      <c r="S27" s="31">
        <f t="shared" si="27"/>
        <v>83333.33</v>
      </c>
      <c r="T27" s="31">
        <f t="shared" si="27"/>
        <v>83333.33</v>
      </c>
      <c r="U27" s="31">
        <f t="shared" si="27"/>
        <v>83333.33</v>
      </c>
      <c r="V27" s="31">
        <f t="shared" si="27"/>
        <v>83333.33</v>
      </c>
      <c r="W27" s="31">
        <f t="shared" si="27"/>
        <v>83333.33</v>
      </c>
      <c r="X27" s="31">
        <f t="shared" si="27"/>
        <v>83333.33</v>
      </c>
      <c r="Y27" s="31">
        <f t="shared" si="27"/>
        <v>83333.33</v>
      </c>
      <c r="Z27" s="36">
        <f t="shared" si="27"/>
        <v>46992.14</v>
      </c>
      <c r="AA27" s="21">
        <f t="shared" si="27"/>
        <v>10178.119999999999</v>
      </c>
      <c r="AB27" s="21">
        <f t="shared" si="27"/>
        <v>27621.61</v>
      </c>
      <c r="AC27" s="21">
        <f t="shared" si="27"/>
        <v>19910</v>
      </c>
      <c r="AD27" s="21">
        <f t="shared" si="27"/>
        <v>6128.07</v>
      </c>
      <c r="AE27" s="21">
        <f t="shared" si="27"/>
        <v>185339</v>
      </c>
      <c r="AF27" s="21">
        <f t="shared" si="27"/>
        <v>10815.05</v>
      </c>
      <c r="AG27" s="21">
        <f t="shared" si="27"/>
        <v>94249</v>
      </c>
      <c r="AH27" s="21">
        <f t="shared" ref="AH27:BM27" si="28">SUM(AH4:AH26)</f>
        <v>324555.86</v>
      </c>
      <c r="AI27" s="21">
        <f t="shared" si="28"/>
        <v>71214</v>
      </c>
      <c r="AJ27" s="21">
        <f t="shared" si="28"/>
        <v>11096</v>
      </c>
      <c r="AK27" s="37">
        <f t="shared" si="28"/>
        <v>151584</v>
      </c>
      <c r="AL27" s="31">
        <f t="shared" si="28"/>
        <v>76441</v>
      </c>
      <c r="AM27" s="21">
        <f t="shared" si="28"/>
        <v>32143</v>
      </c>
      <c r="AN27" s="21">
        <f t="shared" si="28"/>
        <v>31785</v>
      </c>
      <c r="AO27" s="21">
        <f t="shared" si="28"/>
        <v>43807</v>
      </c>
      <c r="AP27" s="21">
        <f t="shared" si="28"/>
        <v>11731</v>
      </c>
      <c r="AQ27" s="21">
        <f t="shared" si="28"/>
        <v>34791</v>
      </c>
      <c r="AR27" s="21">
        <f t="shared" si="28"/>
        <v>30753</v>
      </c>
      <c r="AS27" s="21">
        <f t="shared" si="28"/>
        <v>45298</v>
      </c>
      <c r="AT27" s="21">
        <f t="shared" si="28"/>
        <v>414211</v>
      </c>
      <c r="AU27" s="21">
        <f t="shared" si="28"/>
        <v>52273</v>
      </c>
      <c r="AV27" s="21">
        <f t="shared" si="28"/>
        <v>99581</v>
      </c>
      <c r="AW27" s="39">
        <f t="shared" si="28"/>
        <v>129233</v>
      </c>
      <c r="AX27" s="98">
        <f t="shared" si="28"/>
        <v>-36341.19</v>
      </c>
      <c r="AY27" s="99">
        <f t="shared" si="28"/>
        <v>-73155.209999999992</v>
      </c>
      <c r="AZ27" s="99">
        <f t="shared" si="28"/>
        <v>-55711.72</v>
      </c>
      <c r="BA27" s="99">
        <f t="shared" si="28"/>
        <v>-63423.33</v>
      </c>
      <c r="BB27" s="99">
        <f t="shared" si="28"/>
        <v>-77205.259999999995</v>
      </c>
      <c r="BC27" s="99">
        <f t="shared" si="28"/>
        <v>102005.67000000001</v>
      </c>
      <c r="BD27" s="99">
        <f t="shared" si="28"/>
        <v>-72518.28</v>
      </c>
      <c r="BE27" s="98">
        <f t="shared" si="28"/>
        <v>10915.669999999998</v>
      </c>
      <c r="BF27" s="99">
        <f t="shared" si="28"/>
        <v>241222.53</v>
      </c>
      <c r="BG27" s="99">
        <f t="shared" si="28"/>
        <v>-12119.330000000002</v>
      </c>
      <c r="BH27" s="99">
        <f t="shared" si="28"/>
        <v>-72237.33</v>
      </c>
      <c r="BI27" s="100">
        <f t="shared" si="28"/>
        <v>68250.67</v>
      </c>
      <c r="BJ27" s="108">
        <f t="shared" si="28"/>
        <v>-6892.33</v>
      </c>
      <c r="BK27" s="99">
        <f t="shared" si="28"/>
        <v>-51190.33</v>
      </c>
      <c r="BL27" s="99">
        <f t="shared" si="28"/>
        <v>-51548.33</v>
      </c>
      <c r="BM27" s="99">
        <f t="shared" si="28"/>
        <v>-39526.33</v>
      </c>
      <c r="BN27" s="99">
        <f t="shared" ref="BN27:BV27" si="29">SUM(BN4:BN26)</f>
        <v>-71602.33</v>
      </c>
      <c r="BO27" s="99">
        <f t="shared" si="29"/>
        <v>-48542.33</v>
      </c>
      <c r="BP27" s="99">
        <f t="shared" si="29"/>
        <v>-52580.33</v>
      </c>
      <c r="BQ27" s="99">
        <f t="shared" si="29"/>
        <v>-38035.33</v>
      </c>
      <c r="BR27" s="99">
        <f t="shared" si="29"/>
        <v>330877.67000000004</v>
      </c>
      <c r="BS27" s="99">
        <f t="shared" si="29"/>
        <v>-31060.33</v>
      </c>
      <c r="BT27" s="99">
        <f t="shared" si="29"/>
        <v>16247.669999999998</v>
      </c>
      <c r="BU27" s="110">
        <f t="shared" si="29"/>
        <v>45899.67</v>
      </c>
      <c r="BV27" s="101">
        <f t="shared" si="29"/>
        <v>999999.96</v>
      </c>
    </row>
    <row r="30" spans="1:74" x14ac:dyDescent="0.25">
      <c r="B30" s="145"/>
    </row>
    <row r="32" spans="1:74" x14ac:dyDescent="0.25">
      <c r="AR32" s="145"/>
    </row>
    <row r="33" spans="6:39" x14ac:dyDescent="0.25">
      <c r="AM33" s="145"/>
    </row>
    <row r="34" spans="6:39" x14ac:dyDescent="0.25">
      <c r="F34" s="145">
        <f>SUM(Z4:AK26)+SUM(AL4:AW26)</f>
        <v>1961729.85</v>
      </c>
      <c r="K34" s="145"/>
      <c r="M34" s="145"/>
    </row>
    <row r="35" spans="6:39" x14ac:dyDescent="0.25">
      <c r="S35" s="145">
        <f>SUM(B4:Y4)</f>
        <v>86952</v>
      </c>
    </row>
  </sheetData>
  <mergeCells count="4">
    <mergeCell ref="B2:Y2"/>
    <mergeCell ref="Z2:AW2"/>
    <mergeCell ref="AX2:BU2"/>
    <mergeCell ref="A1:BV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9C262ED7E90441A0B03B1F61BF5515" ma:contentTypeVersion="3" ma:contentTypeDescription="Create a new document." ma:contentTypeScope="" ma:versionID="a29dbff00a7c82c3ea2bd168dc171bfb">
  <xsd:schema xmlns:xsd="http://www.w3.org/2001/XMLSchema" xmlns:xs="http://www.w3.org/2001/XMLSchema" xmlns:p="http://schemas.microsoft.com/office/2006/metadata/properties" xmlns:ns2="a69ec2d4-bb56-40c0-ad70-8a2ae5075c6b" targetNamespace="http://schemas.microsoft.com/office/2006/metadata/properties" ma:root="true" ma:fieldsID="fb108f800ed7bd4d10ba08487ed65d26" ns2:_="">
    <xsd:import namespace="a69ec2d4-bb56-40c0-ad70-8a2ae5075c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ec2d4-bb56-40c0-ad70-8a2ae5075c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E8470D-ED82-499A-836C-4C1CC783DA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C4F0D2-4B3C-47B3-8205-84ED672DFB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9ec2d4-bb56-40c0-ad70-8a2ae5075c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FD6C6E-812F-4878-9B6F-B6C04D0A09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information</vt:lpstr>
      <vt:lpstr>Team Site Visits</vt:lpstr>
      <vt:lpstr>Savings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 Hyde-August</dc:creator>
  <cp:keywords/>
  <dc:description/>
  <cp:lastModifiedBy>Tirtho Sarker</cp:lastModifiedBy>
  <cp:revision/>
  <dcterms:created xsi:type="dcterms:W3CDTF">2023-08-18T13:40:14Z</dcterms:created>
  <dcterms:modified xsi:type="dcterms:W3CDTF">2024-04-11T19:21:13Z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0x0101005A9C262ED7E90441A0B03B1F61BF5515</vt:lpwstr>
  </property>
  <property fmtid="{D5CDD505-2E9C-101B-9397-08002B2CF9AE}" pid="3" name="MediaServiceImageTags">
    <vt:lpwstr/>
  </property>
</Properties>
</file>