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9EE271D3-79D7-4C84-ABFB-1812770998EE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</externalReferences>
  <definedNames>
    <definedName name="_xlnm._FilterDatabase" localSheetId="0" hidden="1">snmptn!$A$1:$AB$2465</definedName>
  </definedNames>
  <calcPr calcId="191029"/>
</workbook>
</file>

<file path=xl/calcChain.xml><?xml version="1.0" encoding="utf-8"?>
<calcChain xmlns="http://schemas.openxmlformats.org/spreadsheetml/2006/main">
  <c r="Z3" i="1" l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2392" i="1"/>
  <c r="AB2393" i="1"/>
  <c r="AB2394" i="1"/>
  <c r="AB2395" i="1"/>
  <c r="AB2396" i="1"/>
  <c r="AB2397" i="1"/>
  <c r="AB2398" i="1"/>
  <c r="AB2399" i="1"/>
  <c r="AB2400" i="1"/>
  <c r="AB2401" i="1"/>
  <c r="AB2402" i="1"/>
  <c r="AB2403" i="1"/>
  <c r="AB2404" i="1"/>
  <c r="AB2405" i="1"/>
  <c r="AB2406" i="1"/>
  <c r="AB2407" i="1"/>
  <c r="AB2408" i="1"/>
  <c r="AB2409" i="1"/>
  <c r="AB2410" i="1"/>
  <c r="AB2411" i="1"/>
  <c r="AB2412" i="1"/>
  <c r="AB2413" i="1"/>
  <c r="AB2414" i="1"/>
  <c r="AB2415" i="1"/>
  <c r="AB2416" i="1"/>
  <c r="AB2417" i="1"/>
  <c r="AB2418" i="1"/>
  <c r="AB2419" i="1"/>
  <c r="AB2420" i="1"/>
  <c r="AB2421" i="1"/>
  <c r="AB2422" i="1"/>
  <c r="AB2423" i="1"/>
  <c r="AB2424" i="1"/>
  <c r="AB2425" i="1"/>
  <c r="AB2426" i="1"/>
  <c r="AB2427" i="1"/>
  <c r="AB2428" i="1"/>
  <c r="AB2429" i="1"/>
  <c r="AB2430" i="1"/>
  <c r="AB2431" i="1"/>
  <c r="AB2432" i="1"/>
  <c r="AB2433" i="1"/>
  <c r="AB2434" i="1"/>
  <c r="AB2435" i="1"/>
  <c r="AB2436" i="1"/>
  <c r="AB2437" i="1"/>
  <c r="AB2438" i="1"/>
  <c r="AB2439" i="1"/>
  <c r="AB2440" i="1"/>
  <c r="AB2441" i="1"/>
  <c r="AB2442" i="1"/>
  <c r="AB2443" i="1"/>
  <c r="AB2444" i="1"/>
  <c r="AB2445" i="1"/>
  <c r="AB2446" i="1"/>
  <c r="AB2447" i="1"/>
  <c r="AB2448" i="1"/>
  <c r="AB2449" i="1"/>
  <c r="AB2450" i="1"/>
  <c r="AB2451" i="1"/>
  <c r="AB2452" i="1"/>
  <c r="AB2453" i="1"/>
  <c r="AB2454" i="1"/>
  <c r="AB2455" i="1"/>
  <c r="AB2456" i="1"/>
  <c r="AB2457" i="1"/>
  <c r="AB2458" i="1"/>
  <c r="AB2459" i="1"/>
  <c r="AB2460" i="1"/>
  <c r="AB2461" i="1"/>
  <c r="AB2462" i="1"/>
  <c r="AB2463" i="1"/>
  <c r="AB2464" i="1"/>
  <c r="AB2465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" i="1"/>
  <c r="P956" i="1"/>
  <c r="Q956" i="1" s="1"/>
  <c r="R956" i="1" s="1"/>
  <c r="P957" i="1"/>
  <c r="P958" i="1"/>
  <c r="Q958" i="1" s="1"/>
  <c r="R958" i="1" s="1"/>
  <c r="P959" i="1"/>
  <c r="P960" i="1"/>
  <c r="P961" i="1"/>
  <c r="Q961" i="1" s="1"/>
  <c r="R961" i="1" s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Q1182" i="1" s="1"/>
  <c r="R1182" i="1" s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Q1291" i="1" s="1"/>
  <c r="R1291" i="1" s="1"/>
  <c r="P1292" i="1"/>
  <c r="P1293" i="1"/>
  <c r="P1294" i="1"/>
  <c r="Q1294" i="1" s="1"/>
  <c r="R1294" i="1" s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Q1456" i="1" s="1"/>
  <c r="R1456" i="1" s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Q1513" i="1" s="1"/>
  <c r="R1513" i="1" s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Q1529" i="1" s="1"/>
  <c r="R1529" i="1" s="1"/>
  <c r="P1530" i="1"/>
  <c r="P1531" i="1"/>
  <c r="Q1531" i="1" s="1"/>
  <c r="R1531" i="1" s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Q1672" i="1" s="1"/>
  <c r="R1672" i="1" s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Q1728" i="1" s="1"/>
  <c r="R1728" i="1" s="1"/>
  <c r="P1729" i="1"/>
  <c r="P1730" i="1"/>
  <c r="P1731" i="1"/>
  <c r="Q1731" i="1" s="1"/>
  <c r="R1731" i="1" s="1"/>
  <c r="P1732" i="1"/>
  <c r="P1733" i="1"/>
  <c r="P1734" i="1"/>
  <c r="P1735" i="1"/>
  <c r="P1736" i="1"/>
  <c r="P1737" i="1"/>
  <c r="Q1737" i="1" s="1"/>
  <c r="R1737" i="1" s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Q1930" i="1" s="1"/>
  <c r="R1930" i="1" s="1"/>
  <c r="P1931" i="1"/>
  <c r="P1932" i="1"/>
  <c r="P1933" i="1"/>
  <c r="P1934" i="1"/>
  <c r="P1935" i="1"/>
  <c r="P1936" i="1"/>
  <c r="P1937" i="1"/>
  <c r="Q1937" i="1" s="1"/>
  <c r="R1937" i="1" s="1"/>
  <c r="P1938" i="1"/>
  <c r="Q1938" i="1" s="1"/>
  <c r="R1938" i="1" s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Q2059" i="1" s="1"/>
  <c r="R2059" i="1" s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Q2098" i="1" s="1"/>
  <c r="R2098" i="1" s="1"/>
  <c r="P2099" i="1"/>
  <c r="P2100" i="1"/>
  <c r="P2101" i="1"/>
  <c r="Q2101" i="1" s="1"/>
  <c r="R2101" i="1" s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Q2214" i="1" s="1"/>
  <c r="R2214" i="1" s="1"/>
  <c r="P2215" i="1"/>
  <c r="Q2215" i="1" s="1"/>
  <c r="R2215" i="1" s="1"/>
  <c r="P2216" i="1"/>
  <c r="P2217" i="1"/>
  <c r="P2218" i="1"/>
  <c r="P2219" i="1"/>
  <c r="P2220" i="1"/>
  <c r="P2221" i="1"/>
  <c r="P2222" i="1"/>
  <c r="Q2222" i="1" s="1"/>
  <c r="R2222" i="1" s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Q2318" i="1" s="1"/>
  <c r="R2318" i="1" s="1"/>
  <c r="P2319" i="1"/>
  <c r="P2320" i="1"/>
  <c r="P2321" i="1"/>
  <c r="P2322" i="1"/>
  <c r="P2323" i="1"/>
  <c r="P2324" i="1"/>
  <c r="P2325" i="1"/>
  <c r="Q2325" i="1" s="1"/>
  <c r="R2325" i="1" s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Q2387" i="1" s="1"/>
  <c r="R2387" i="1" s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Q2411" i="1" s="1"/>
  <c r="R2411" i="1" s="1"/>
  <c r="P2412" i="1"/>
  <c r="Q2412" i="1" s="1"/>
  <c r="R2412" i="1" s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14" i="1"/>
  <c r="G26" i="1"/>
  <c r="G38" i="1"/>
  <c r="G50" i="1"/>
  <c r="G62" i="1"/>
  <c r="G74" i="1"/>
  <c r="G86" i="1"/>
  <c r="G98" i="1"/>
  <c r="G110" i="1"/>
  <c r="G122" i="1"/>
  <c r="G134" i="1"/>
  <c r="G146" i="1"/>
  <c r="G158" i="1"/>
  <c r="G170" i="1"/>
  <c r="G182" i="1"/>
  <c r="G194" i="1"/>
  <c r="G206" i="1"/>
  <c r="G218" i="1"/>
  <c r="G230" i="1"/>
  <c r="G242" i="1"/>
  <c r="G254" i="1"/>
  <c r="G266" i="1"/>
  <c r="G278" i="1"/>
  <c r="G290" i="1"/>
  <c r="G302" i="1"/>
  <c r="G314" i="1"/>
  <c r="G326" i="1"/>
  <c r="G338" i="1"/>
  <c r="G350" i="1"/>
  <c r="G362" i="1"/>
  <c r="G374" i="1"/>
  <c r="G386" i="1"/>
  <c r="G398" i="1"/>
  <c r="G410" i="1"/>
  <c r="G422" i="1"/>
  <c r="G434" i="1"/>
  <c r="G446" i="1"/>
  <c r="G458" i="1"/>
  <c r="G470" i="1"/>
  <c r="G482" i="1"/>
  <c r="G494" i="1"/>
  <c r="G506" i="1"/>
  <c r="G518" i="1"/>
  <c r="G530" i="1"/>
  <c r="G542" i="1"/>
  <c r="G554" i="1"/>
  <c r="G566" i="1"/>
  <c r="G578" i="1"/>
  <c r="G590" i="1"/>
  <c r="G602" i="1"/>
  <c r="G614" i="1"/>
  <c r="G626" i="1"/>
  <c r="G638" i="1"/>
  <c r="G650" i="1"/>
  <c r="G662" i="1"/>
  <c r="G674" i="1"/>
  <c r="G686" i="1"/>
  <c r="G698" i="1"/>
  <c r="G710" i="1"/>
  <c r="G722" i="1"/>
  <c r="G734" i="1"/>
  <c r="G746" i="1"/>
  <c r="G758" i="1"/>
  <c r="G770" i="1"/>
  <c r="G782" i="1"/>
  <c r="G794" i="1"/>
  <c r="G806" i="1"/>
  <c r="G818" i="1"/>
  <c r="G830" i="1"/>
  <c r="G842" i="1"/>
  <c r="G854" i="1"/>
  <c r="G866" i="1"/>
  <c r="G878" i="1"/>
  <c r="G890" i="1"/>
  <c r="G902" i="1"/>
  <c r="G914" i="1"/>
  <c r="G926" i="1"/>
  <c r="G938" i="1"/>
  <c r="G950" i="1"/>
  <c r="G4" i="1"/>
  <c r="G3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5" i="1"/>
  <c r="G76" i="1"/>
  <c r="G77" i="1"/>
  <c r="G78" i="1"/>
  <c r="G79" i="1"/>
  <c r="G80" i="1"/>
  <c r="G81" i="1"/>
  <c r="G82" i="1"/>
  <c r="G83" i="1"/>
  <c r="G84" i="1"/>
  <c r="G85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29" i="1"/>
  <c r="G130" i="1"/>
  <c r="G131" i="1"/>
  <c r="G132" i="1"/>
  <c r="G133" i="1"/>
  <c r="G135" i="1"/>
  <c r="G136" i="1"/>
  <c r="G137" i="1"/>
  <c r="G138" i="1"/>
  <c r="G139" i="1"/>
  <c r="G140" i="1"/>
  <c r="G141" i="1"/>
  <c r="G142" i="1"/>
  <c r="G143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0" i="1"/>
  <c r="G161" i="1"/>
  <c r="G162" i="1"/>
  <c r="G163" i="1"/>
  <c r="G164" i="1"/>
  <c r="G165" i="1"/>
  <c r="G166" i="1"/>
  <c r="G167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3" i="1"/>
  <c r="G184" i="1"/>
  <c r="G185" i="1"/>
  <c r="G186" i="1"/>
  <c r="G187" i="1"/>
  <c r="G188" i="1"/>
  <c r="G189" i="1"/>
  <c r="G190" i="1"/>
  <c r="G191" i="1"/>
  <c r="G192" i="1"/>
  <c r="G193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9" i="1"/>
  <c r="G220" i="1"/>
  <c r="G221" i="1"/>
  <c r="G222" i="1"/>
  <c r="G223" i="1"/>
  <c r="G224" i="1"/>
  <c r="G225" i="1"/>
  <c r="G226" i="1"/>
  <c r="G227" i="1"/>
  <c r="G228" i="1"/>
  <c r="G229" i="1"/>
  <c r="G231" i="1"/>
  <c r="G232" i="1"/>
  <c r="G233" i="1"/>
  <c r="G234" i="1"/>
  <c r="G235" i="1"/>
  <c r="G236" i="1"/>
  <c r="G237" i="1"/>
  <c r="G238" i="1"/>
  <c r="G239" i="1"/>
  <c r="G240" i="1"/>
  <c r="G241" i="1"/>
  <c r="G243" i="1"/>
  <c r="G244" i="1"/>
  <c r="G245" i="1"/>
  <c r="G246" i="1"/>
  <c r="G247" i="1"/>
  <c r="G248" i="1"/>
  <c r="G249" i="1"/>
  <c r="G250" i="1"/>
  <c r="G251" i="1"/>
  <c r="G252" i="1"/>
  <c r="G253" i="1"/>
  <c r="G255" i="1"/>
  <c r="G256" i="1"/>
  <c r="G257" i="1"/>
  <c r="G258" i="1"/>
  <c r="G259" i="1"/>
  <c r="G260" i="1"/>
  <c r="G261" i="1"/>
  <c r="G262" i="1"/>
  <c r="G263" i="1"/>
  <c r="G264" i="1"/>
  <c r="G265" i="1"/>
  <c r="G267" i="1"/>
  <c r="G268" i="1"/>
  <c r="G269" i="1"/>
  <c r="G270" i="1"/>
  <c r="G271" i="1"/>
  <c r="G272" i="1"/>
  <c r="G273" i="1"/>
  <c r="G274" i="1"/>
  <c r="G275" i="1"/>
  <c r="G276" i="1"/>
  <c r="G277" i="1"/>
  <c r="G279" i="1"/>
  <c r="G280" i="1"/>
  <c r="G281" i="1"/>
  <c r="G282" i="1"/>
  <c r="G283" i="1"/>
  <c r="G284" i="1"/>
  <c r="G285" i="1"/>
  <c r="G286" i="1"/>
  <c r="G287" i="1"/>
  <c r="G288" i="1"/>
  <c r="G289" i="1"/>
  <c r="G291" i="1"/>
  <c r="G292" i="1"/>
  <c r="G293" i="1"/>
  <c r="G294" i="1"/>
  <c r="G295" i="1"/>
  <c r="G296" i="1"/>
  <c r="G297" i="1"/>
  <c r="G298" i="1"/>
  <c r="G299" i="1"/>
  <c r="G300" i="1"/>
  <c r="G301" i="1"/>
  <c r="G303" i="1"/>
  <c r="G304" i="1"/>
  <c r="G305" i="1"/>
  <c r="G306" i="1"/>
  <c r="G307" i="1"/>
  <c r="G308" i="1"/>
  <c r="G309" i="1"/>
  <c r="G310" i="1"/>
  <c r="G311" i="1"/>
  <c r="G312" i="1"/>
  <c r="G313" i="1"/>
  <c r="G315" i="1"/>
  <c r="G316" i="1"/>
  <c r="G317" i="1"/>
  <c r="G318" i="1"/>
  <c r="G319" i="1"/>
  <c r="G320" i="1"/>
  <c r="G321" i="1"/>
  <c r="G322" i="1"/>
  <c r="G323" i="1"/>
  <c r="G324" i="1"/>
  <c r="G325" i="1"/>
  <c r="G327" i="1"/>
  <c r="G328" i="1"/>
  <c r="G329" i="1"/>
  <c r="G330" i="1"/>
  <c r="G331" i="1"/>
  <c r="G332" i="1"/>
  <c r="G333" i="1"/>
  <c r="G334" i="1"/>
  <c r="G335" i="1"/>
  <c r="G336" i="1"/>
  <c r="G337" i="1"/>
  <c r="G339" i="1"/>
  <c r="G340" i="1"/>
  <c r="G341" i="1"/>
  <c r="G342" i="1"/>
  <c r="G343" i="1"/>
  <c r="G344" i="1"/>
  <c r="G345" i="1"/>
  <c r="G346" i="1"/>
  <c r="G347" i="1"/>
  <c r="G348" i="1"/>
  <c r="G349" i="1"/>
  <c r="G351" i="1"/>
  <c r="G352" i="1"/>
  <c r="G353" i="1"/>
  <c r="G354" i="1"/>
  <c r="G355" i="1"/>
  <c r="G356" i="1"/>
  <c r="G357" i="1"/>
  <c r="G358" i="1"/>
  <c r="G359" i="1"/>
  <c r="G360" i="1"/>
  <c r="G361" i="1"/>
  <c r="G363" i="1"/>
  <c r="G364" i="1"/>
  <c r="G365" i="1"/>
  <c r="G366" i="1"/>
  <c r="G367" i="1"/>
  <c r="G368" i="1"/>
  <c r="G369" i="1"/>
  <c r="G370" i="1"/>
  <c r="G371" i="1"/>
  <c r="G372" i="1"/>
  <c r="G373" i="1"/>
  <c r="G375" i="1"/>
  <c r="G376" i="1"/>
  <c r="G377" i="1"/>
  <c r="G378" i="1"/>
  <c r="G379" i="1"/>
  <c r="G380" i="1"/>
  <c r="G381" i="1"/>
  <c r="G382" i="1"/>
  <c r="G383" i="1"/>
  <c r="G384" i="1"/>
  <c r="G385" i="1"/>
  <c r="G387" i="1"/>
  <c r="G388" i="1"/>
  <c r="G389" i="1"/>
  <c r="G390" i="1"/>
  <c r="G391" i="1"/>
  <c r="G392" i="1"/>
  <c r="G393" i="1"/>
  <c r="G394" i="1"/>
  <c r="G395" i="1"/>
  <c r="G396" i="1"/>
  <c r="G397" i="1"/>
  <c r="G399" i="1"/>
  <c r="G400" i="1"/>
  <c r="G401" i="1"/>
  <c r="G402" i="1"/>
  <c r="G403" i="1"/>
  <c r="G404" i="1"/>
  <c r="G405" i="1"/>
  <c r="G406" i="1"/>
  <c r="G407" i="1"/>
  <c r="G408" i="1"/>
  <c r="G409" i="1"/>
  <c r="G411" i="1"/>
  <c r="G412" i="1"/>
  <c r="G413" i="1"/>
  <c r="G414" i="1"/>
  <c r="G415" i="1"/>
  <c r="G416" i="1"/>
  <c r="G417" i="1"/>
  <c r="G418" i="1"/>
  <c r="G419" i="1"/>
  <c r="G420" i="1"/>
  <c r="G421" i="1"/>
  <c r="G423" i="1"/>
  <c r="G424" i="1"/>
  <c r="G425" i="1"/>
  <c r="G426" i="1"/>
  <c r="G427" i="1"/>
  <c r="G428" i="1"/>
  <c r="G429" i="1"/>
  <c r="G430" i="1"/>
  <c r="G431" i="1"/>
  <c r="G432" i="1"/>
  <c r="G433" i="1"/>
  <c r="G435" i="1"/>
  <c r="G436" i="1"/>
  <c r="G437" i="1"/>
  <c r="G438" i="1"/>
  <c r="G439" i="1"/>
  <c r="G440" i="1"/>
  <c r="G441" i="1"/>
  <c r="G442" i="1"/>
  <c r="G443" i="1"/>
  <c r="G444" i="1"/>
  <c r="G445" i="1"/>
  <c r="G447" i="1"/>
  <c r="G448" i="1"/>
  <c r="G449" i="1"/>
  <c r="G450" i="1"/>
  <c r="G451" i="1"/>
  <c r="G452" i="1"/>
  <c r="G453" i="1"/>
  <c r="G454" i="1"/>
  <c r="G455" i="1"/>
  <c r="G456" i="1"/>
  <c r="G457" i="1"/>
  <c r="G459" i="1"/>
  <c r="G460" i="1"/>
  <c r="G461" i="1"/>
  <c r="G462" i="1"/>
  <c r="G463" i="1"/>
  <c r="G464" i="1"/>
  <c r="G465" i="1"/>
  <c r="G466" i="1"/>
  <c r="G467" i="1"/>
  <c r="G468" i="1"/>
  <c r="G469" i="1"/>
  <c r="G471" i="1"/>
  <c r="G472" i="1"/>
  <c r="G473" i="1"/>
  <c r="G474" i="1"/>
  <c r="G475" i="1"/>
  <c r="G476" i="1"/>
  <c r="G477" i="1"/>
  <c r="G478" i="1"/>
  <c r="G479" i="1"/>
  <c r="G480" i="1"/>
  <c r="G481" i="1"/>
  <c r="G483" i="1"/>
  <c r="G484" i="1"/>
  <c r="G485" i="1"/>
  <c r="G486" i="1"/>
  <c r="G487" i="1"/>
  <c r="G488" i="1"/>
  <c r="G489" i="1"/>
  <c r="G490" i="1"/>
  <c r="G491" i="1"/>
  <c r="G492" i="1"/>
  <c r="G493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3" i="1"/>
  <c r="G514" i="1"/>
  <c r="G515" i="1"/>
  <c r="G516" i="1"/>
  <c r="G517" i="1"/>
  <c r="G519" i="1"/>
  <c r="G520" i="1"/>
  <c r="G521" i="1"/>
  <c r="G522" i="1"/>
  <c r="G523" i="1"/>
  <c r="G524" i="1"/>
  <c r="G525" i="1"/>
  <c r="G526" i="1"/>
  <c r="G527" i="1"/>
  <c r="G528" i="1"/>
  <c r="G529" i="1"/>
  <c r="G531" i="1"/>
  <c r="G532" i="1"/>
  <c r="G533" i="1"/>
  <c r="G534" i="1"/>
  <c r="G535" i="1"/>
  <c r="G536" i="1"/>
  <c r="G537" i="1"/>
  <c r="G538" i="1"/>
  <c r="G539" i="1"/>
  <c r="G540" i="1"/>
  <c r="G541" i="1"/>
  <c r="G543" i="1"/>
  <c r="G544" i="1"/>
  <c r="G545" i="1"/>
  <c r="G546" i="1"/>
  <c r="G547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3" i="1"/>
  <c r="G564" i="1"/>
  <c r="G565" i="1"/>
  <c r="G567" i="1"/>
  <c r="G568" i="1"/>
  <c r="G569" i="1"/>
  <c r="G570" i="1"/>
  <c r="G571" i="1"/>
  <c r="G572" i="1"/>
  <c r="G573" i="1"/>
  <c r="G574" i="1"/>
  <c r="G575" i="1"/>
  <c r="G576" i="1"/>
  <c r="G577" i="1"/>
  <c r="G579" i="1"/>
  <c r="G580" i="1"/>
  <c r="G581" i="1"/>
  <c r="G582" i="1"/>
  <c r="G583" i="1"/>
  <c r="G584" i="1"/>
  <c r="G585" i="1"/>
  <c r="G586" i="1"/>
  <c r="G587" i="1"/>
  <c r="G588" i="1"/>
  <c r="G589" i="1"/>
  <c r="G591" i="1"/>
  <c r="G592" i="1"/>
  <c r="G593" i="1"/>
  <c r="G594" i="1"/>
  <c r="G595" i="1"/>
  <c r="G596" i="1"/>
  <c r="G597" i="1"/>
  <c r="G598" i="1"/>
  <c r="G599" i="1"/>
  <c r="G600" i="1"/>
  <c r="G601" i="1"/>
  <c r="G603" i="1"/>
  <c r="G604" i="1"/>
  <c r="G605" i="1"/>
  <c r="G606" i="1"/>
  <c r="G607" i="1"/>
  <c r="G608" i="1"/>
  <c r="G609" i="1"/>
  <c r="G610" i="1"/>
  <c r="G611" i="1"/>
  <c r="G612" i="1"/>
  <c r="G613" i="1"/>
  <c r="G615" i="1"/>
  <c r="G616" i="1"/>
  <c r="G617" i="1"/>
  <c r="G618" i="1"/>
  <c r="G619" i="1"/>
  <c r="G620" i="1"/>
  <c r="G621" i="1"/>
  <c r="G622" i="1"/>
  <c r="G623" i="1"/>
  <c r="G624" i="1"/>
  <c r="G625" i="1"/>
  <c r="G627" i="1"/>
  <c r="G628" i="1"/>
  <c r="G629" i="1"/>
  <c r="G630" i="1"/>
  <c r="G631" i="1"/>
  <c r="G632" i="1"/>
  <c r="G633" i="1"/>
  <c r="G634" i="1"/>
  <c r="G635" i="1"/>
  <c r="G636" i="1"/>
  <c r="G637" i="1"/>
  <c r="G639" i="1"/>
  <c r="G640" i="1"/>
  <c r="G641" i="1"/>
  <c r="G642" i="1"/>
  <c r="G643" i="1"/>
  <c r="G644" i="1"/>
  <c r="G645" i="1"/>
  <c r="G646" i="1"/>
  <c r="G647" i="1"/>
  <c r="G648" i="1"/>
  <c r="G649" i="1"/>
  <c r="G651" i="1"/>
  <c r="G652" i="1"/>
  <c r="G653" i="1"/>
  <c r="G654" i="1"/>
  <c r="G655" i="1"/>
  <c r="G656" i="1"/>
  <c r="G657" i="1"/>
  <c r="G658" i="1"/>
  <c r="G659" i="1"/>
  <c r="G660" i="1"/>
  <c r="G661" i="1"/>
  <c r="G663" i="1"/>
  <c r="G664" i="1"/>
  <c r="G665" i="1"/>
  <c r="G666" i="1"/>
  <c r="G667" i="1"/>
  <c r="G668" i="1"/>
  <c r="G669" i="1"/>
  <c r="G670" i="1"/>
  <c r="G671" i="1"/>
  <c r="G672" i="1"/>
  <c r="G673" i="1"/>
  <c r="G675" i="1"/>
  <c r="G676" i="1"/>
  <c r="G677" i="1"/>
  <c r="G678" i="1"/>
  <c r="G679" i="1"/>
  <c r="G680" i="1"/>
  <c r="G681" i="1"/>
  <c r="G682" i="1"/>
  <c r="G683" i="1"/>
  <c r="G684" i="1"/>
  <c r="G685" i="1"/>
  <c r="G687" i="1"/>
  <c r="G688" i="1"/>
  <c r="G689" i="1"/>
  <c r="G690" i="1"/>
  <c r="G691" i="1"/>
  <c r="G692" i="1"/>
  <c r="G693" i="1"/>
  <c r="G694" i="1"/>
  <c r="G695" i="1"/>
  <c r="G696" i="1"/>
  <c r="G697" i="1"/>
  <c r="G699" i="1"/>
  <c r="G700" i="1"/>
  <c r="G701" i="1"/>
  <c r="G702" i="1"/>
  <c r="G703" i="1"/>
  <c r="G704" i="1"/>
  <c r="G705" i="1"/>
  <c r="G706" i="1"/>
  <c r="G707" i="1"/>
  <c r="G708" i="1"/>
  <c r="G709" i="1"/>
  <c r="G711" i="1"/>
  <c r="G712" i="1"/>
  <c r="G713" i="1"/>
  <c r="G714" i="1"/>
  <c r="G715" i="1"/>
  <c r="G716" i="1"/>
  <c r="G717" i="1"/>
  <c r="G718" i="1"/>
  <c r="G719" i="1"/>
  <c r="G720" i="1"/>
  <c r="G721" i="1"/>
  <c r="G723" i="1"/>
  <c r="G724" i="1"/>
  <c r="G725" i="1"/>
  <c r="G726" i="1"/>
  <c r="G727" i="1"/>
  <c r="G728" i="1"/>
  <c r="G729" i="1"/>
  <c r="G730" i="1"/>
  <c r="G731" i="1"/>
  <c r="G732" i="1"/>
  <c r="G733" i="1"/>
  <c r="G735" i="1"/>
  <c r="G736" i="1"/>
  <c r="G737" i="1"/>
  <c r="G738" i="1"/>
  <c r="G739" i="1"/>
  <c r="G740" i="1"/>
  <c r="G741" i="1"/>
  <c r="G742" i="1"/>
  <c r="G743" i="1"/>
  <c r="G744" i="1"/>
  <c r="G745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62" i="1"/>
  <c r="G763" i="1"/>
  <c r="G764" i="1"/>
  <c r="G765" i="1"/>
  <c r="G766" i="1"/>
  <c r="G767" i="1"/>
  <c r="G768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3" i="1"/>
  <c r="G784" i="1"/>
  <c r="G785" i="1"/>
  <c r="G786" i="1"/>
  <c r="G787" i="1"/>
  <c r="G788" i="1"/>
  <c r="G789" i="1"/>
  <c r="G790" i="1"/>
  <c r="G791" i="1"/>
  <c r="G792" i="1"/>
  <c r="G793" i="1"/>
  <c r="G795" i="1"/>
  <c r="G796" i="1"/>
  <c r="G797" i="1"/>
  <c r="G798" i="1"/>
  <c r="G799" i="1"/>
  <c r="G800" i="1"/>
  <c r="G801" i="1"/>
  <c r="G802" i="1"/>
  <c r="G803" i="1"/>
  <c r="G804" i="1"/>
  <c r="G805" i="1"/>
  <c r="G807" i="1"/>
  <c r="G808" i="1"/>
  <c r="G809" i="1"/>
  <c r="G810" i="1"/>
  <c r="G811" i="1"/>
  <c r="G812" i="1"/>
  <c r="G813" i="1"/>
  <c r="G814" i="1"/>
  <c r="G815" i="1"/>
  <c r="G816" i="1"/>
  <c r="G817" i="1"/>
  <c r="G819" i="1"/>
  <c r="G820" i="1"/>
  <c r="G821" i="1"/>
  <c r="G822" i="1"/>
  <c r="G823" i="1"/>
  <c r="G824" i="1"/>
  <c r="G825" i="1"/>
  <c r="G826" i="1"/>
  <c r="G827" i="1"/>
  <c r="G828" i="1"/>
  <c r="G829" i="1"/>
  <c r="G831" i="1"/>
  <c r="G832" i="1"/>
  <c r="G833" i="1"/>
  <c r="G834" i="1"/>
  <c r="G835" i="1"/>
  <c r="G836" i="1"/>
  <c r="G837" i="1"/>
  <c r="G838" i="1"/>
  <c r="G839" i="1"/>
  <c r="G840" i="1"/>
  <c r="G841" i="1"/>
  <c r="G843" i="1"/>
  <c r="G844" i="1"/>
  <c r="G845" i="1"/>
  <c r="G846" i="1"/>
  <c r="G847" i="1"/>
  <c r="G848" i="1"/>
  <c r="G849" i="1"/>
  <c r="G850" i="1"/>
  <c r="G851" i="1"/>
  <c r="G852" i="1"/>
  <c r="G853" i="1"/>
  <c r="G855" i="1"/>
  <c r="G856" i="1"/>
  <c r="G857" i="1"/>
  <c r="G858" i="1"/>
  <c r="G859" i="1"/>
  <c r="G860" i="1"/>
  <c r="G861" i="1"/>
  <c r="G862" i="1"/>
  <c r="G863" i="1"/>
  <c r="G864" i="1"/>
  <c r="G865" i="1"/>
  <c r="G867" i="1"/>
  <c r="G868" i="1"/>
  <c r="G869" i="1"/>
  <c r="G870" i="1"/>
  <c r="G871" i="1"/>
  <c r="G872" i="1"/>
  <c r="G873" i="1"/>
  <c r="G874" i="1"/>
  <c r="G875" i="1"/>
  <c r="G876" i="1"/>
  <c r="G877" i="1"/>
  <c r="G879" i="1"/>
  <c r="G880" i="1"/>
  <c r="G881" i="1"/>
  <c r="G882" i="1"/>
  <c r="G883" i="1"/>
  <c r="G884" i="1"/>
  <c r="G885" i="1"/>
  <c r="G886" i="1"/>
  <c r="G887" i="1"/>
  <c r="G888" i="1"/>
  <c r="G889" i="1"/>
  <c r="G891" i="1"/>
  <c r="G892" i="1"/>
  <c r="G893" i="1"/>
  <c r="G894" i="1"/>
  <c r="G895" i="1"/>
  <c r="G896" i="1"/>
  <c r="G897" i="1"/>
  <c r="G898" i="1"/>
  <c r="G899" i="1"/>
  <c r="G900" i="1"/>
  <c r="G901" i="1"/>
  <c r="G903" i="1"/>
  <c r="G904" i="1"/>
  <c r="G905" i="1"/>
  <c r="G906" i="1"/>
  <c r="G907" i="1"/>
  <c r="G908" i="1"/>
  <c r="G909" i="1"/>
  <c r="G910" i="1"/>
  <c r="G911" i="1"/>
  <c r="G912" i="1"/>
  <c r="G913" i="1"/>
  <c r="G915" i="1"/>
  <c r="G916" i="1"/>
  <c r="G917" i="1"/>
  <c r="G918" i="1"/>
  <c r="G919" i="1"/>
  <c r="G920" i="1"/>
  <c r="G921" i="1"/>
  <c r="G922" i="1"/>
  <c r="G923" i="1"/>
  <c r="G924" i="1"/>
  <c r="G925" i="1"/>
  <c r="G927" i="1"/>
  <c r="G928" i="1"/>
  <c r="G929" i="1"/>
  <c r="G930" i="1"/>
  <c r="G931" i="1"/>
  <c r="G932" i="1"/>
  <c r="G933" i="1"/>
  <c r="G934" i="1"/>
  <c r="G935" i="1"/>
  <c r="G936" i="1"/>
  <c r="G937" i="1"/>
  <c r="G939" i="1"/>
  <c r="G940" i="1"/>
  <c r="G941" i="1"/>
  <c r="G942" i="1"/>
  <c r="G943" i="1"/>
  <c r="G944" i="1"/>
  <c r="G945" i="1"/>
  <c r="G946" i="1"/>
  <c r="G947" i="1"/>
  <c r="G948" i="1"/>
  <c r="G949" i="1"/>
  <c r="G951" i="1"/>
  <c r="G952" i="1"/>
  <c r="G953" i="1"/>
  <c r="G954" i="1"/>
  <c r="G955" i="1"/>
  <c r="Q1526" i="1" l="1"/>
  <c r="R1526" i="1" s="1"/>
  <c r="Q1286" i="1"/>
  <c r="R1286" i="1" s="1"/>
  <c r="Q2442" i="1"/>
  <c r="R2442" i="1" s="1"/>
  <c r="Q2256" i="1"/>
  <c r="R2256" i="1" s="1"/>
  <c r="Q1964" i="1"/>
  <c r="R1964" i="1" s="1"/>
  <c r="Q2158" i="1"/>
  <c r="R2158" i="1" s="1"/>
  <c r="Q2136" i="1"/>
  <c r="R2136" i="1" s="1"/>
  <c r="Q1183" i="1"/>
  <c r="R1183" i="1" s="1"/>
  <c r="Q2112" i="1"/>
  <c r="R2112" i="1" s="1"/>
  <c r="Q1991" i="1"/>
  <c r="R1991" i="1" s="1"/>
  <c r="Q1667" i="1"/>
  <c r="R1667" i="1" s="1"/>
  <c r="Q1602" i="1"/>
  <c r="R1602" i="1" s="1"/>
  <c r="Q2423" i="1"/>
  <c r="R2423" i="1" s="1"/>
  <c r="Q2302" i="1"/>
  <c r="R2302" i="1" s="1"/>
  <c r="Q1284" i="1"/>
  <c r="R1284" i="1" s="1"/>
  <c r="Q2280" i="1"/>
  <c r="R2280" i="1" s="1"/>
  <c r="Q1255" i="1"/>
  <c r="R1255" i="1" s="1"/>
  <c r="Q2439" i="1"/>
  <c r="R2439" i="1" s="1"/>
  <c r="Q2299" i="1"/>
  <c r="R2299" i="1" s="1"/>
  <c r="Q2155" i="1"/>
  <c r="R2155" i="1" s="1"/>
  <c r="Q1989" i="1"/>
  <c r="R1989" i="1" s="1"/>
  <c r="Q1662" i="1"/>
  <c r="R1662" i="1" s="1"/>
  <c r="Q2421" i="1"/>
  <c r="R2421" i="1" s="1"/>
  <c r="Q2278" i="1"/>
  <c r="R2278" i="1" s="1"/>
  <c r="Q2134" i="1"/>
  <c r="R2134" i="1" s="1"/>
  <c r="Q1959" i="1"/>
  <c r="R1959" i="1" s="1"/>
  <c r="Q1578" i="1"/>
  <c r="R1578" i="1" s="1"/>
  <c r="Q1186" i="1"/>
  <c r="R1186" i="1" s="1"/>
  <c r="Q2400" i="1"/>
  <c r="R2400" i="1" s="1"/>
  <c r="Q1927" i="1"/>
  <c r="R1927" i="1" s="1"/>
  <c r="Q2385" i="1"/>
  <c r="R2385" i="1" s="1"/>
  <c r="Q2241" i="1"/>
  <c r="R2241" i="1" s="1"/>
  <c r="Q2097" i="1"/>
  <c r="R2097" i="1" s="1"/>
  <c r="Q1925" i="1"/>
  <c r="R1925" i="1" s="1"/>
  <c r="Q1524" i="1"/>
  <c r="R1524" i="1" s="1"/>
  <c r="Q1000" i="1"/>
  <c r="R1000" i="1" s="1"/>
  <c r="Q2363" i="1"/>
  <c r="R2363" i="1" s="1"/>
  <c r="Q2219" i="1"/>
  <c r="R2219" i="1" s="1"/>
  <c r="Q2075" i="1"/>
  <c r="R2075" i="1" s="1"/>
  <c r="Q1847" i="1"/>
  <c r="R1847" i="1" s="1"/>
  <c r="Q1448" i="1"/>
  <c r="R1448" i="1" s="1"/>
  <c r="Q994" i="1"/>
  <c r="R994" i="1" s="1"/>
  <c r="Q2361" i="1"/>
  <c r="R2361" i="1" s="1"/>
  <c r="Q2217" i="1"/>
  <c r="R2217" i="1" s="1"/>
  <c r="Q2073" i="1"/>
  <c r="R2073" i="1" s="1"/>
  <c r="Q1844" i="1"/>
  <c r="R1844" i="1" s="1"/>
  <c r="Q1446" i="1"/>
  <c r="R1446" i="1" s="1"/>
  <c r="Q2343" i="1"/>
  <c r="R2343" i="1" s="1"/>
  <c r="Q2199" i="1"/>
  <c r="R2199" i="1" s="1"/>
  <c r="Q2050" i="1"/>
  <c r="R2050" i="1" s="1"/>
  <c r="Q1790" i="1"/>
  <c r="R1790" i="1" s="1"/>
  <c r="Q1422" i="1"/>
  <c r="R1422" i="1" s="1"/>
  <c r="Q2339" i="1"/>
  <c r="R2339" i="1" s="1"/>
  <c r="Q2195" i="1"/>
  <c r="R2195" i="1" s="1"/>
  <c r="Q2047" i="1"/>
  <c r="R2047" i="1" s="1"/>
  <c r="Q1787" i="1"/>
  <c r="R1787" i="1" s="1"/>
  <c r="Q1369" i="1"/>
  <c r="R1369" i="1" s="1"/>
  <c r="Q2459" i="1"/>
  <c r="R2459" i="1" s="1"/>
  <c r="Q2323" i="1"/>
  <c r="R2323" i="1" s="1"/>
  <c r="Q2179" i="1"/>
  <c r="R2179" i="1" s="1"/>
  <c r="Q2023" i="1"/>
  <c r="R2023" i="1" s="1"/>
  <c r="Q1729" i="1"/>
  <c r="R1729" i="1" s="1"/>
  <c r="Q1367" i="1"/>
  <c r="R1367" i="1" s="1"/>
  <c r="Q2457" i="1"/>
  <c r="R2457" i="1" s="1"/>
  <c r="Q2319" i="1"/>
  <c r="R2319" i="1" s="1"/>
  <c r="Q2175" i="1"/>
  <c r="R2175" i="1" s="1"/>
  <c r="Q2015" i="1"/>
  <c r="R2015" i="1" s="1"/>
  <c r="Q1724" i="1"/>
  <c r="R1724" i="1" s="1"/>
  <c r="Q1343" i="1"/>
  <c r="R1343" i="1" s="1"/>
  <c r="Q2464" i="1"/>
  <c r="R2464" i="1" s="1"/>
  <c r="Q2452" i="1"/>
  <c r="R2452" i="1" s="1"/>
  <c r="Q2440" i="1"/>
  <c r="R2440" i="1" s="1"/>
  <c r="Q2428" i="1"/>
  <c r="R2428" i="1" s="1"/>
  <c r="Q2416" i="1"/>
  <c r="R2416" i="1" s="1"/>
  <c r="Q2404" i="1"/>
  <c r="R2404" i="1" s="1"/>
  <c r="Q2392" i="1"/>
  <c r="R2392" i="1" s="1"/>
  <c r="Q2380" i="1"/>
  <c r="R2380" i="1" s="1"/>
  <c r="Q2368" i="1"/>
  <c r="R2368" i="1" s="1"/>
  <c r="Q2356" i="1"/>
  <c r="R2356" i="1" s="1"/>
  <c r="Q2344" i="1"/>
  <c r="R2344" i="1" s="1"/>
  <c r="Q2332" i="1"/>
  <c r="R2332" i="1" s="1"/>
  <c r="Q2320" i="1"/>
  <c r="R2320" i="1" s="1"/>
  <c r="Q2308" i="1"/>
  <c r="R2308" i="1" s="1"/>
  <c r="Q2296" i="1"/>
  <c r="R2296" i="1" s="1"/>
  <c r="Q2284" i="1"/>
  <c r="R2284" i="1" s="1"/>
  <c r="Q2272" i="1"/>
  <c r="R2272" i="1" s="1"/>
  <c r="Q2260" i="1"/>
  <c r="R2260" i="1" s="1"/>
  <c r="Q2248" i="1"/>
  <c r="R2248" i="1" s="1"/>
  <c r="Q2236" i="1"/>
  <c r="R2236" i="1" s="1"/>
  <c r="Q2224" i="1"/>
  <c r="R2224" i="1" s="1"/>
  <c r="Q2212" i="1"/>
  <c r="R2212" i="1" s="1"/>
  <c r="Q2200" i="1"/>
  <c r="R2200" i="1" s="1"/>
  <c r="Q2188" i="1"/>
  <c r="R2188" i="1" s="1"/>
  <c r="Q2176" i="1"/>
  <c r="R2176" i="1" s="1"/>
  <c r="Q2164" i="1"/>
  <c r="R2164" i="1" s="1"/>
  <c r="Q2152" i="1"/>
  <c r="R2152" i="1" s="1"/>
  <c r="Q2140" i="1"/>
  <c r="R2140" i="1" s="1"/>
  <c r="Q2128" i="1"/>
  <c r="R2128" i="1" s="1"/>
  <c r="Q2116" i="1"/>
  <c r="R2116" i="1" s="1"/>
  <c r="Q2104" i="1"/>
  <c r="R2104" i="1" s="1"/>
  <c r="Q2092" i="1"/>
  <c r="R2092" i="1" s="1"/>
  <c r="Q2080" i="1"/>
  <c r="R2080" i="1" s="1"/>
  <c r="Q2068" i="1"/>
  <c r="R2068" i="1" s="1"/>
  <c r="Q2056" i="1"/>
  <c r="R2056" i="1" s="1"/>
  <c r="Q2044" i="1"/>
  <c r="R2044" i="1" s="1"/>
  <c r="Q2032" i="1"/>
  <c r="R2032" i="1" s="1"/>
  <c r="Q2020" i="1"/>
  <c r="R2020" i="1" s="1"/>
  <c r="Q2008" i="1"/>
  <c r="R2008" i="1" s="1"/>
  <c r="Q1996" i="1"/>
  <c r="R1996" i="1" s="1"/>
  <c r="Q1984" i="1"/>
  <c r="R1984" i="1" s="1"/>
  <c r="Q1972" i="1"/>
  <c r="R1972" i="1" s="1"/>
  <c r="Q1876" i="1"/>
  <c r="R1876" i="1" s="1"/>
  <c r="Q1756" i="1"/>
  <c r="R1756" i="1" s="1"/>
  <c r="Q1336" i="1"/>
  <c r="R1336" i="1" s="1"/>
  <c r="Q1216" i="1"/>
  <c r="R1216" i="1" s="1"/>
  <c r="Q1060" i="1"/>
  <c r="R1060" i="1" s="1"/>
  <c r="Q2055" i="1"/>
  <c r="R2055" i="1" s="1"/>
  <c r="Q2043" i="1"/>
  <c r="R2043" i="1" s="1"/>
  <c r="Q2031" i="1"/>
  <c r="R2031" i="1" s="1"/>
  <c r="Q2019" i="1"/>
  <c r="R2019" i="1" s="1"/>
  <c r="Q2007" i="1"/>
  <c r="R2007" i="1" s="1"/>
  <c r="Q1995" i="1"/>
  <c r="R1995" i="1" s="1"/>
  <c r="Q1983" i="1"/>
  <c r="R1983" i="1" s="1"/>
  <c r="Q1971" i="1"/>
  <c r="R1971" i="1" s="1"/>
  <c r="Q1947" i="1"/>
  <c r="R1947" i="1" s="1"/>
  <c r="Q1935" i="1"/>
  <c r="R1935" i="1" s="1"/>
  <c r="Q1911" i="1"/>
  <c r="R1911" i="1" s="1"/>
  <c r="Q1863" i="1"/>
  <c r="R1863" i="1" s="1"/>
  <c r="Q1851" i="1"/>
  <c r="R1851" i="1" s="1"/>
  <c r="Q1839" i="1"/>
  <c r="R1839" i="1" s="1"/>
  <c r="Q1827" i="1"/>
  <c r="R1827" i="1" s="1"/>
  <c r="Q1815" i="1"/>
  <c r="R1815" i="1" s="1"/>
  <c r="Q1803" i="1"/>
  <c r="R1803" i="1" s="1"/>
  <c r="Q1791" i="1"/>
  <c r="R1791" i="1" s="1"/>
  <c r="Q1779" i="1"/>
  <c r="R1779" i="1" s="1"/>
  <c r="Q1767" i="1"/>
  <c r="R1767" i="1" s="1"/>
  <c r="Q1755" i="1"/>
  <c r="R1755" i="1" s="1"/>
  <c r="Q1743" i="1"/>
  <c r="R1743" i="1" s="1"/>
  <c r="Q1719" i="1"/>
  <c r="R1719" i="1" s="1"/>
  <c r="Q1707" i="1"/>
  <c r="R1707" i="1" s="1"/>
  <c r="Q1695" i="1"/>
  <c r="R1695" i="1" s="1"/>
  <c r="Q1683" i="1"/>
  <c r="R1683" i="1" s="1"/>
  <c r="Q1671" i="1"/>
  <c r="R1671" i="1" s="1"/>
  <c r="Q1659" i="1"/>
  <c r="R1659" i="1" s="1"/>
  <c r="Q1647" i="1"/>
  <c r="R1647" i="1" s="1"/>
  <c r="Q1635" i="1"/>
  <c r="R1635" i="1" s="1"/>
  <c r="Q1623" i="1"/>
  <c r="R1623" i="1" s="1"/>
  <c r="Q1611" i="1"/>
  <c r="R1611" i="1" s="1"/>
  <c r="Q1599" i="1"/>
  <c r="R1599" i="1" s="1"/>
  <c r="Q1587" i="1"/>
  <c r="R1587" i="1" s="1"/>
  <c r="Q1575" i="1"/>
  <c r="R1575" i="1" s="1"/>
  <c r="Q1563" i="1"/>
  <c r="R1563" i="1" s="1"/>
  <c r="Q1539" i="1"/>
  <c r="R1539" i="1" s="1"/>
  <c r="Q1527" i="1"/>
  <c r="R1527" i="1" s="1"/>
  <c r="Q1515" i="1"/>
  <c r="R1515" i="1" s="1"/>
  <c r="Q1503" i="1"/>
  <c r="R1503" i="1" s="1"/>
  <c r="Q1491" i="1"/>
  <c r="R1491" i="1" s="1"/>
  <c r="Q1479" i="1"/>
  <c r="R1479" i="1" s="1"/>
  <c r="Q1467" i="1"/>
  <c r="R1467" i="1" s="1"/>
  <c r="Q1455" i="1"/>
  <c r="R1455" i="1" s="1"/>
  <c r="Q1443" i="1"/>
  <c r="R1443" i="1" s="1"/>
  <c r="Q1431" i="1"/>
  <c r="R1431" i="1" s="1"/>
  <c r="Q1407" i="1"/>
  <c r="R1407" i="1" s="1"/>
  <c r="Q1383" i="1"/>
  <c r="R1383" i="1" s="1"/>
  <c r="Q1371" i="1"/>
  <c r="R1371" i="1" s="1"/>
  <c r="Q1359" i="1"/>
  <c r="R1359" i="1" s="1"/>
  <c r="Q1347" i="1"/>
  <c r="R1347" i="1" s="1"/>
  <c r="Q1323" i="1"/>
  <c r="R1323" i="1" s="1"/>
  <c r="Q1311" i="1"/>
  <c r="R1311" i="1" s="1"/>
  <c r="Q1299" i="1"/>
  <c r="R1299" i="1" s="1"/>
  <c r="Q1287" i="1"/>
  <c r="R1287" i="1" s="1"/>
  <c r="Q1275" i="1"/>
  <c r="R1275" i="1" s="1"/>
  <c r="Q1263" i="1"/>
  <c r="R1263" i="1" s="1"/>
  <c r="Q1239" i="1"/>
  <c r="R1239" i="1" s="1"/>
  <c r="Q1227" i="1"/>
  <c r="R1227" i="1" s="1"/>
  <c r="Q1215" i="1"/>
  <c r="R1215" i="1" s="1"/>
  <c r="Q1203" i="1"/>
  <c r="R1203" i="1" s="1"/>
  <c r="Q1191" i="1"/>
  <c r="R1191" i="1" s="1"/>
  <c r="Q1179" i="1"/>
  <c r="R1179" i="1" s="1"/>
  <c r="Q1167" i="1"/>
  <c r="R1167" i="1" s="1"/>
  <c r="Q1155" i="1"/>
  <c r="R1155" i="1" s="1"/>
  <c r="Q1143" i="1"/>
  <c r="R1143" i="1" s="1"/>
  <c r="Q1131" i="1"/>
  <c r="R1131" i="1" s="1"/>
  <c r="Q1119" i="1"/>
  <c r="R1119" i="1" s="1"/>
  <c r="Q1107" i="1"/>
  <c r="R1107" i="1" s="1"/>
  <c r="Q1095" i="1"/>
  <c r="R1095" i="1" s="1"/>
  <c r="Q1083" i="1"/>
  <c r="R1083" i="1" s="1"/>
  <c r="Q1071" i="1"/>
  <c r="R1071" i="1" s="1"/>
  <c r="Q1059" i="1"/>
  <c r="R1059" i="1" s="1"/>
  <c r="Q1047" i="1"/>
  <c r="R1047" i="1" s="1"/>
  <c r="Q2458" i="1"/>
  <c r="R2458" i="1" s="1"/>
  <c r="Q2422" i="1"/>
  <c r="R2422" i="1" s="1"/>
  <c r="Q2403" i="1"/>
  <c r="R2403" i="1" s="1"/>
  <c r="Q2383" i="1"/>
  <c r="R2383" i="1" s="1"/>
  <c r="Q2362" i="1"/>
  <c r="R2362" i="1" s="1"/>
  <c r="Q2340" i="1"/>
  <c r="R2340" i="1" s="1"/>
  <c r="Q2301" i="1"/>
  <c r="R2301" i="1" s="1"/>
  <c r="Q2279" i="1"/>
  <c r="R2279" i="1" s="1"/>
  <c r="Q2259" i="1"/>
  <c r="R2259" i="1" s="1"/>
  <c r="Q2239" i="1"/>
  <c r="R2239" i="1" s="1"/>
  <c r="Q2218" i="1"/>
  <c r="R2218" i="1" s="1"/>
  <c r="Q2196" i="1"/>
  <c r="R2196" i="1" s="1"/>
  <c r="Q2157" i="1"/>
  <c r="R2157" i="1" s="1"/>
  <c r="Q2135" i="1"/>
  <c r="R2135" i="1" s="1"/>
  <c r="Q2115" i="1"/>
  <c r="R2115" i="1" s="1"/>
  <c r="Q2095" i="1"/>
  <c r="R2095" i="1" s="1"/>
  <c r="Q2074" i="1"/>
  <c r="R2074" i="1" s="1"/>
  <c r="Q2049" i="1"/>
  <c r="R2049" i="1" s="1"/>
  <c r="Q1990" i="1"/>
  <c r="R1990" i="1" s="1"/>
  <c r="Q1962" i="1"/>
  <c r="R1962" i="1" s="1"/>
  <c r="Q1926" i="1"/>
  <c r="R1926" i="1" s="1"/>
  <c r="Q1887" i="1"/>
  <c r="R1887" i="1" s="1"/>
  <c r="Q1846" i="1"/>
  <c r="R1846" i="1" s="1"/>
  <c r="Q1789" i="1"/>
  <c r="R1789" i="1" s="1"/>
  <c r="Q1727" i="1"/>
  <c r="R1727" i="1" s="1"/>
  <c r="Q1664" i="1"/>
  <c r="R1664" i="1" s="1"/>
  <c r="Q1601" i="1"/>
  <c r="R1601" i="1" s="1"/>
  <c r="Q1525" i="1"/>
  <c r="R1525" i="1" s="1"/>
  <c r="Q1447" i="1"/>
  <c r="R1447" i="1" s="1"/>
  <c r="Q1368" i="1"/>
  <c r="R1368" i="1" s="1"/>
  <c r="Q1285" i="1"/>
  <c r="R1285" i="1" s="1"/>
  <c r="Q1185" i="1"/>
  <c r="R1185" i="1" s="1"/>
  <c r="Q995" i="1"/>
  <c r="R995" i="1" s="1"/>
  <c r="Q1852" i="1"/>
  <c r="R1852" i="1" s="1"/>
  <c r="Q1744" i="1"/>
  <c r="R1744" i="1" s="1"/>
  <c r="Q1504" i="1"/>
  <c r="R1504" i="1" s="1"/>
  <c r="Q1396" i="1"/>
  <c r="R1396" i="1" s="1"/>
  <c r="Q1288" i="1"/>
  <c r="R1288" i="1" s="1"/>
  <c r="Q1180" i="1"/>
  <c r="R1180" i="1" s="1"/>
  <c r="Q1072" i="1"/>
  <c r="R1072" i="1" s="1"/>
  <c r="Q1888" i="1"/>
  <c r="R1888" i="1" s="1"/>
  <c r="Q2378" i="1"/>
  <c r="R2378" i="1" s="1"/>
  <c r="Q2114" i="1"/>
  <c r="R2114" i="1" s="1"/>
  <c r="Q1994" i="1"/>
  <c r="R1994" i="1" s="1"/>
  <c r="Q1802" i="1"/>
  <c r="R1802" i="1" s="1"/>
  <c r="Q1694" i="1"/>
  <c r="R1694" i="1" s="1"/>
  <c r="Q1610" i="1"/>
  <c r="R1610" i="1" s="1"/>
  <c r="Q1538" i="1"/>
  <c r="R1538" i="1" s="1"/>
  <c r="Q1442" i="1"/>
  <c r="R1442" i="1" s="1"/>
  <c r="Q1370" i="1"/>
  <c r="R1370" i="1" s="1"/>
  <c r="Q1262" i="1"/>
  <c r="R1262" i="1" s="1"/>
  <c r="Q1190" i="1"/>
  <c r="R1190" i="1" s="1"/>
  <c r="Q1130" i="1"/>
  <c r="R1130" i="1" s="1"/>
  <c r="Q1034" i="1"/>
  <c r="R1034" i="1" s="1"/>
  <c r="Q974" i="1"/>
  <c r="R974" i="1" s="1"/>
  <c r="Q1886" i="1"/>
  <c r="R1886" i="1" s="1"/>
  <c r="Q1600" i="1"/>
  <c r="R1600" i="1" s="1"/>
  <c r="Q2461" i="1"/>
  <c r="R2461" i="1" s="1"/>
  <c r="Q2449" i="1"/>
  <c r="R2449" i="1" s="1"/>
  <c r="Q2437" i="1"/>
  <c r="R2437" i="1" s="1"/>
  <c r="Q2425" i="1"/>
  <c r="R2425" i="1" s="1"/>
  <c r="Q2413" i="1"/>
  <c r="R2413" i="1" s="1"/>
  <c r="Q2401" i="1"/>
  <c r="R2401" i="1" s="1"/>
  <c r="Q2389" i="1"/>
  <c r="R2389" i="1" s="1"/>
  <c r="Q2377" i="1"/>
  <c r="R2377" i="1" s="1"/>
  <c r="Q2365" i="1"/>
  <c r="R2365" i="1" s="1"/>
  <c r="Q2353" i="1"/>
  <c r="R2353" i="1" s="1"/>
  <c r="Q2341" i="1"/>
  <c r="R2341" i="1" s="1"/>
  <c r="Q2329" i="1"/>
  <c r="R2329" i="1" s="1"/>
  <c r="Q2317" i="1"/>
  <c r="R2317" i="1" s="1"/>
  <c r="Q2305" i="1"/>
  <c r="R2305" i="1" s="1"/>
  <c r="Q2293" i="1"/>
  <c r="R2293" i="1" s="1"/>
  <c r="Q2281" i="1"/>
  <c r="R2281" i="1" s="1"/>
  <c r="Q2269" i="1"/>
  <c r="R2269" i="1" s="1"/>
  <c r="Q2257" i="1"/>
  <c r="R2257" i="1" s="1"/>
  <c r="Q2245" i="1"/>
  <c r="R2245" i="1" s="1"/>
  <c r="Q2233" i="1"/>
  <c r="R2233" i="1" s="1"/>
  <c r="Q2221" i="1"/>
  <c r="R2221" i="1" s="1"/>
  <c r="Q2209" i="1"/>
  <c r="R2209" i="1" s="1"/>
  <c r="Q2197" i="1"/>
  <c r="R2197" i="1" s="1"/>
  <c r="Q2185" i="1"/>
  <c r="R2185" i="1" s="1"/>
  <c r="Q2173" i="1"/>
  <c r="R2173" i="1" s="1"/>
  <c r="Q2161" i="1"/>
  <c r="R2161" i="1" s="1"/>
  <c r="Q2149" i="1"/>
  <c r="R2149" i="1" s="1"/>
  <c r="Q2137" i="1"/>
  <c r="R2137" i="1" s="1"/>
  <c r="Q2125" i="1"/>
  <c r="R2125" i="1" s="1"/>
  <c r="Q2113" i="1"/>
  <c r="R2113" i="1" s="1"/>
  <c r="Q2089" i="1"/>
  <c r="R2089" i="1" s="1"/>
  <c r="Q2077" i="1"/>
  <c r="R2077" i="1" s="1"/>
  <c r="Q2065" i="1"/>
  <c r="R2065" i="1" s="1"/>
  <c r="Q2053" i="1"/>
  <c r="R2053" i="1" s="1"/>
  <c r="Q2041" i="1"/>
  <c r="R2041" i="1" s="1"/>
  <c r="Q2029" i="1"/>
  <c r="R2029" i="1" s="1"/>
  <c r="Q2017" i="1"/>
  <c r="R2017" i="1" s="1"/>
  <c r="Q2005" i="1"/>
  <c r="R2005" i="1" s="1"/>
  <c r="Q1993" i="1"/>
  <c r="R1993" i="1" s="1"/>
  <c r="Q1981" i="1"/>
  <c r="R1981" i="1" s="1"/>
  <c r="Q1969" i="1"/>
  <c r="R1969" i="1" s="1"/>
  <c r="Q1957" i="1"/>
  <c r="R1957" i="1" s="1"/>
  <c r="Q1945" i="1"/>
  <c r="R1945" i="1" s="1"/>
  <c r="Q1933" i="1"/>
  <c r="R1933" i="1" s="1"/>
  <c r="Q1921" i="1"/>
  <c r="R1921" i="1" s="1"/>
  <c r="Q1909" i="1"/>
  <c r="R1909" i="1" s="1"/>
  <c r="Q1885" i="1"/>
  <c r="R1885" i="1" s="1"/>
  <c r="Q1849" i="1"/>
  <c r="R1849" i="1" s="1"/>
  <c r="Q1837" i="1"/>
  <c r="R1837" i="1" s="1"/>
  <c r="Q1813" i="1"/>
  <c r="R1813" i="1" s="1"/>
  <c r="Q1801" i="1"/>
  <c r="R1801" i="1" s="1"/>
  <c r="Q1777" i="1"/>
  <c r="R1777" i="1" s="1"/>
  <c r="Q1765" i="1"/>
  <c r="R1765" i="1" s="1"/>
  <c r="Q1753" i="1"/>
  <c r="R1753" i="1" s="1"/>
  <c r="Q1741" i="1"/>
  <c r="R1741" i="1" s="1"/>
  <c r="Q1717" i="1"/>
  <c r="R1717" i="1" s="1"/>
  <c r="Q1693" i="1"/>
  <c r="R1693" i="1" s="1"/>
  <c r="Q1669" i="1"/>
  <c r="R1669" i="1" s="1"/>
  <c r="Q1657" i="1"/>
  <c r="R1657" i="1" s="1"/>
  <c r="Q1633" i="1"/>
  <c r="R1633" i="1" s="1"/>
  <c r="Q1621" i="1"/>
  <c r="R1621" i="1" s="1"/>
  <c r="Q1609" i="1"/>
  <c r="R1609" i="1" s="1"/>
  <c r="Q1597" i="1"/>
  <c r="R1597" i="1" s="1"/>
  <c r="Q1585" i="1"/>
  <c r="R1585" i="1" s="1"/>
  <c r="Q1573" i="1"/>
  <c r="R1573" i="1" s="1"/>
  <c r="Q1561" i="1"/>
  <c r="R1561" i="1" s="1"/>
  <c r="Q1549" i="1"/>
  <c r="R1549" i="1" s="1"/>
  <c r="Q1537" i="1"/>
  <c r="R1537" i="1" s="1"/>
  <c r="Q1501" i="1"/>
  <c r="R1501" i="1" s="1"/>
  <c r="Q1489" i="1"/>
  <c r="R1489" i="1" s="1"/>
  <c r="Q1477" i="1"/>
  <c r="R1477" i="1" s="1"/>
  <c r="Q1465" i="1"/>
  <c r="R1465" i="1" s="1"/>
  <c r="Q1453" i="1"/>
  <c r="R1453" i="1" s="1"/>
  <c r="Q1441" i="1"/>
  <c r="R1441" i="1" s="1"/>
  <c r="Q1429" i="1"/>
  <c r="R1429" i="1" s="1"/>
  <c r="Q1417" i="1"/>
  <c r="R1417" i="1" s="1"/>
  <c r="Q1405" i="1"/>
  <c r="R1405" i="1" s="1"/>
  <c r="Q1381" i="1"/>
  <c r="R1381" i="1" s="1"/>
  <c r="Q1357" i="1"/>
  <c r="R1357" i="1" s="1"/>
  <c r="Q1345" i="1"/>
  <c r="R1345" i="1" s="1"/>
  <c r="Q1333" i="1"/>
  <c r="R1333" i="1" s="1"/>
  <c r="Q1321" i="1"/>
  <c r="R1321" i="1" s="1"/>
  <c r="Q1297" i="1"/>
  <c r="R1297" i="1" s="1"/>
  <c r="Q1273" i="1"/>
  <c r="R1273" i="1" s="1"/>
  <c r="Q1261" i="1"/>
  <c r="R1261" i="1" s="1"/>
  <c r="Q1249" i="1"/>
  <c r="R1249" i="1" s="1"/>
  <c r="Q1237" i="1"/>
  <c r="R1237" i="1" s="1"/>
  <c r="Q1225" i="1"/>
  <c r="R1225" i="1" s="1"/>
  <c r="Q1213" i="1"/>
  <c r="R1213" i="1" s="1"/>
  <c r="Q1201" i="1"/>
  <c r="R1201" i="1" s="1"/>
  <c r="Q1189" i="1"/>
  <c r="R1189" i="1" s="1"/>
  <c r="Q1177" i="1"/>
  <c r="R1177" i="1" s="1"/>
  <c r="Q1165" i="1"/>
  <c r="R1165" i="1" s="1"/>
  <c r="Q1153" i="1"/>
  <c r="R1153" i="1" s="1"/>
  <c r="Q1141" i="1"/>
  <c r="R1141" i="1" s="1"/>
  <c r="Q1129" i="1"/>
  <c r="R1129" i="1" s="1"/>
  <c r="Q1117" i="1"/>
  <c r="R1117" i="1" s="1"/>
  <c r="Q1105" i="1"/>
  <c r="R1105" i="1" s="1"/>
  <c r="Q1093" i="1"/>
  <c r="R1093" i="1" s="1"/>
  <c r="Q1081" i="1"/>
  <c r="R1081" i="1" s="1"/>
  <c r="Q1069" i="1"/>
  <c r="R1069" i="1" s="1"/>
  <c r="Q1057" i="1"/>
  <c r="R1057" i="1" s="1"/>
  <c r="Q1045" i="1"/>
  <c r="R1045" i="1" s="1"/>
  <c r="Q1033" i="1"/>
  <c r="R1033" i="1" s="1"/>
  <c r="Q1021" i="1"/>
  <c r="R1021" i="1" s="1"/>
  <c r="Q1009" i="1"/>
  <c r="R1009" i="1" s="1"/>
  <c r="Q997" i="1"/>
  <c r="R997" i="1" s="1"/>
  <c r="Q985" i="1"/>
  <c r="R985" i="1" s="1"/>
  <c r="Q973" i="1"/>
  <c r="R973" i="1" s="1"/>
  <c r="Q2455" i="1"/>
  <c r="R2455" i="1" s="1"/>
  <c r="Q2436" i="1"/>
  <c r="R2436" i="1" s="1"/>
  <c r="Q2419" i="1"/>
  <c r="R2419" i="1" s="1"/>
  <c r="Q2399" i="1"/>
  <c r="R2399" i="1" s="1"/>
  <c r="Q2379" i="1"/>
  <c r="R2379" i="1" s="1"/>
  <c r="Q2359" i="1"/>
  <c r="R2359" i="1" s="1"/>
  <c r="Q2338" i="1"/>
  <c r="R2338" i="1" s="1"/>
  <c r="Q2316" i="1"/>
  <c r="R2316" i="1" s="1"/>
  <c r="Q2277" i="1"/>
  <c r="R2277" i="1" s="1"/>
  <c r="Q2255" i="1"/>
  <c r="R2255" i="1" s="1"/>
  <c r="Q2235" i="1"/>
  <c r="R2235" i="1" s="1"/>
  <c r="Q2194" i="1"/>
  <c r="R2194" i="1" s="1"/>
  <c r="Q2172" i="1"/>
  <c r="R2172" i="1" s="1"/>
  <c r="Q2133" i="1"/>
  <c r="R2133" i="1" s="1"/>
  <c r="Q2111" i="1"/>
  <c r="R2111" i="1" s="1"/>
  <c r="Q2091" i="1"/>
  <c r="R2091" i="1" s="1"/>
  <c r="Q2071" i="1"/>
  <c r="R2071" i="1" s="1"/>
  <c r="Q2014" i="1"/>
  <c r="R2014" i="1" s="1"/>
  <c r="Q1987" i="1"/>
  <c r="R1987" i="1" s="1"/>
  <c r="Q1954" i="1"/>
  <c r="R1954" i="1" s="1"/>
  <c r="Q1923" i="1"/>
  <c r="R1923" i="1" s="1"/>
  <c r="Q1884" i="1"/>
  <c r="R1884" i="1" s="1"/>
  <c r="Q1842" i="1"/>
  <c r="R1842" i="1" s="1"/>
  <c r="Q1782" i="1"/>
  <c r="R1782" i="1" s="1"/>
  <c r="Q1721" i="1"/>
  <c r="R1721" i="1" s="1"/>
  <c r="Q1660" i="1"/>
  <c r="R1660" i="1" s="1"/>
  <c r="Q1595" i="1"/>
  <c r="R1595" i="1" s="1"/>
  <c r="Q1519" i="1"/>
  <c r="R1519" i="1" s="1"/>
  <c r="Q1440" i="1"/>
  <c r="R1440" i="1" s="1"/>
  <c r="Q1362" i="1"/>
  <c r="R1362" i="1" s="1"/>
  <c r="Q1276" i="1"/>
  <c r="R1276" i="1" s="1"/>
  <c r="Q1173" i="1"/>
  <c r="R1173" i="1" s="1"/>
  <c r="Q971" i="1"/>
  <c r="R971" i="1" s="1"/>
  <c r="Q1924" i="1"/>
  <c r="R1924" i="1" s="1"/>
  <c r="Q1792" i="1"/>
  <c r="R1792" i="1" s="1"/>
  <c r="Q1564" i="1"/>
  <c r="R1564" i="1" s="1"/>
  <c r="Q1468" i="1"/>
  <c r="R1468" i="1" s="1"/>
  <c r="Q1360" i="1"/>
  <c r="R1360" i="1" s="1"/>
  <c r="Q1228" i="1"/>
  <c r="R1228" i="1" s="1"/>
  <c r="Q1120" i="1"/>
  <c r="R1120" i="1" s="1"/>
  <c r="Q2450" i="1"/>
  <c r="R2450" i="1" s="1"/>
  <c r="Q2342" i="1"/>
  <c r="R2342" i="1" s="1"/>
  <c r="Q2234" i="1"/>
  <c r="R2234" i="1" s="1"/>
  <c r="Q2090" i="1"/>
  <c r="R2090" i="1" s="1"/>
  <c r="Q1982" i="1"/>
  <c r="R1982" i="1" s="1"/>
  <c r="Q1898" i="1"/>
  <c r="R1898" i="1" s="1"/>
  <c r="Q1514" i="1"/>
  <c r="R1514" i="1" s="1"/>
  <c r="Q1310" i="1"/>
  <c r="R1310" i="1" s="1"/>
  <c r="Q1226" i="1"/>
  <c r="R1226" i="1" s="1"/>
  <c r="Q1154" i="1"/>
  <c r="R1154" i="1" s="1"/>
  <c r="Q1082" i="1"/>
  <c r="R1082" i="1" s="1"/>
  <c r="Q1010" i="1"/>
  <c r="R1010" i="1" s="1"/>
  <c r="Q2064" i="1"/>
  <c r="R2064" i="1" s="1"/>
  <c r="Q2052" i="1"/>
  <c r="R2052" i="1" s="1"/>
  <c r="Q2040" i="1"/>
  <c r="R2040" i="1" s="1"/>
  <c r="Q2028" i="1"/>
  <c r="R2028" i="1" s="1"/>
  <c r="Q2016" i="1"/>
  <c r="R2016" i="1" s="1"/>
  <c r="Q2004" i="1"/>
  <c r="R2004" i="1" s="1"/>
  <c r="Q1992" i="1"/>
  <c r="R1992" i="1" s="1"/>
  <c r="Q1980" i="1"/>
  <c r="R1980" i="1" s="1"/>
  <c r="Q1968" i="1"/>
  <c r="R1968" i="1" s="1"/>
  <c r="Q1956" i="1"/>
  <c r="R1956" i="1" s="1"/>
  <c r="Q1944" i="1"/>
  <c r="R1944" i="1" s="1"/>
  <c r="Q1932" i="1"/>
  <c r="R1932" i="1" s="1"/>
  <c r="Q1920" i="1"/>
  <c r="R1920" i="1" s="1"/>
  <c r="Q1908" i="1"/>
  <c r="R1908" i="1" s="1"/>
  <c r="Q1896" i="1"/>
  <c r="R1896" i="1" s="1"/>
  <c r="Q1872" i="1"/>
  <c r="R1872" i="1" s="1"/>
  <c r="Q1848" i="1"/>
  <c r="R1848" i="1" s="1"/>
  <c r="Q1836" i="1"/>
  <c r="R1836" i="1" s="1"/>
  <c r="Q1824" i="1"/>
  <c r="R1824" i="1" s="1"/>
  <c r="Q1812" i="1"/>
  <c r="R1812" i="1" s="1"/>
  <c r="Q1800" i="1"/>
  <c r="R1800" i="1" s="1"/>
  <c r="Q1788" i="1"/>
  <c r="R1788" i="1" s="1"/>
  <c r="Q1776" i="1"/>
  <c r="R1776" i="1" s="1"/>
  <c r="Q1764" i="1"/>
  <c r="R1764" i="1" s="1"/>
  <c r="Q1752" i="1"/>
  <c r="R1752" i="1" s="1"/>
  <c r="Q1740" i="1"/>
  <c r="R1740" i="1" s="1"/>
  <c r="Q1716" i="1"/>
  <c r="R1716" i="1" s="1"/>
  <c r="Q1704" i="1"/>
  <c r="R1704" i="1" s="1"/>
  <c r="Q1692" i="1"/>
  <c r="R1692" i="1" s="1"/>
  <c r="Q1680" i="1"/>
  <c r="R1680" i="1" s="1"/>
  <c r="Q1668" i="1"/>
  <c r="R1668" i="1" s="1"/>
  <c r="Q1656" i="1"/>
  <c r="R1656" i="1" s="1"/>
  <c r="Q1644" i="1"/>
  <c r="R1644" i="1" s="1"/>
  <c r="Q1632" i="1"/>
  <c r="R1632" i="1" s="1"/>
  <c r="Q1620" i="1"/>
  <c r="R1620" i="1" s="1"/>
  <c r="Q1608" i="1"/>
  <c r="R1608" i="1" s="1"/>
  <c r="Q1596" i="1"/>
  <c r="R1596" i="1" s="1"/>
  <c r="Q1584" i="1"/>
  <c r="R1584" i="1" s="1"/>
  <c r="Q1572" i="1"/>
  <c r="R1572" i="1" s="1"/>
  <c r="Q1560" i="1"/>
  <c r="R1560" i="1" s="1"/>
  <c r="Q1548" i="1"/>
  <c r="R1548" i="1" s="1"/>
  <c r="Q1536" i="1"/>
  <c r="R1536" i="1" s="1"/>
  <c r="Q1512" i="1"/>
  <c r="R1512" i="1" s="1"/>
  <c r="Q1488" i="1"/>
  <c r="R1488" i="1" s="1"/>
  <c r="Q1476" i="1"/>
  <c r="R1476" i="1" s="1"/>
  <c r="Q1464" i="1"/>
  <c r="R1464" i="1" s="1"/>
  <c r="Q1452" i="1"/>
  <c r="R1452" i="1" s="1"/>
  <c r="Q1428" i="1"/>
  <c r="R1428" i="1" s="1"/>
  <c r="Q1416" i="1"/>
  <c r="R1416" i="1" s="1"/>
  <c r="Q1404" i="1"/>
  <c r="R1404" i="1" s="1"/>
  <c r="Q1392" i="1"/>
  <c r="R1392" i="1" s="1"/>
  <c r="Q1380" i="1"/>
  <c r="R1380" i="1" s="1"/>
  <c r="Q1356" i="1"/>
  <c r="R1356" i="1" s="1"/>
  <c r="Q1344" i="1"/>
  <c r="R1344" i="1" s="1"/>
  <c r="Q1332" i="1"/>
  <c r="R1332" i="1" s="1"/>
  <c r="Q1320" i="1"/>
  <c r="R1320" i="1" s="1"/>
  <c r="Q1308" i="1"/>
  <c r="R1308" i="1" s="1"/>
  <c r="Q1296" i="1"/>
  <c r="R1296" i="1" s="1"/>
  <c r="Q1272" i="1"/>
  <c r="R1272" i="1" s="1"/>
  <c r="Q1260" i="1"/>
  <c r="R1260" i="1" s="1"/>
  <c r="Q1248" i="1"/>
  <c r="R1248" i="1" s="1"/>
  <c r="Q1236" i="1"/>
  <c r="R1236" i="1" s="1"/>
  <c r="Q1224" i="1"/>
  <c r="R1224" i="1" s="1"/>
  <c r="Q1212" i="1"/>
  <c r="R1212" i="1" s="1"/>
  <c r="Q1200" i="1"/>
  <c r="R1200" i="1" s="1"/>
  <c r="Q1188" i="1"/>
  <c r="R1188" i="1" s="1"/>
  <c r="Q1176" i="1"/>
  <c r="R1176" i="1" s="1"/>
  <c r="Q1164" i="1"/>
  <c r="R1164" i="1" s="1"/>
  <c r="Q1152" i="1"/>
  <c r="R1152" i="1" s="1"/>
  <c r="Q1128" i="1"/>
  <c r="R1128" i="1" s="1"/>
  <c r="Q1116" i="1"/>
  <c r="R1116" i="1" s="1"/>
  <c r="Q1104" i="1"/>
  <c r="R1104" i="1" s="1"/>
  <c r="Q1092" i="1"/>
  <c r="R1092" i="1" s="1"/>
  <c r="Q1068" i="1"/>
  <c r="R1068" i="1" s="1"/>
  <c r="Q1056" i="1"/>
  <c r="R1056" i="1" s="1"/>
  <c r="Q1044" i="1"/>
  <c r="R1044" i="1" s="1"/>
  <c r="Q1032" i="1"/>
  <c r="R1032" i="1" s="1"/>
  <c r="Q1020" i="1"/>
  <c r="R1020" i="1" s="1"/>
  <c r="Q1008" i="1"/>
  <c r="R1008" i="1" s="1"/>
  <c r="Q996" i="1"/>
  <c r="R996" i="1" s="1"/>
  <c r="Q984" i="1"/>
  <c r="R984" i="1" s="1"/>
  <c r="Q972" i="1"/>
  <c r="R972" i="1" s="1"/>
  <c r="Q960" i="1"/>
  <c r="R960" i="1" s="1"/>
  <c r="Q2454" i="1"/>
  <c r="R2454" i="1" s="1"/>
  <c r="Q2435" i="1"/>
  <c r="R2435" i="1" s="1"/>
  <c r="Q2418" i="1"/>
  <c r="R2418" i="1" s="1"/>
  <c r="Q2398" i="1"/>
  <c r="R2398" i="1" s="1"/>
  <c r="Q2376" i="1"/>
  <c r="R2376" i="1" s="1"/>
  <c r="Q2337" i="1"/>
  <c r="R2337" i="1" s="1"/>
  <c r="Q2315" i="1"/>
  <c r="R2315" i="1" s="1"/>
  <c r="Q2295" i="1"/>
  <c r="R2295" i="1" s="1"/>
  <c r="Q2275" i="1"/>
  <c r="R2275" i="1" s="1"/>
  <c r="Q2254" i="1"/>
  <c r="R2254" i="1" s="1"/>
  <c r="Q2232" i="1"/>
  <c r="R2232" i="1" s="1"/>
  <c r="Q2193" i="1"/>
  <c r="R2193" i="1" s="1"/>
  <c r="Q2171" i="1"/>
  <c r="R2171" i="1" s="1"/>
  <c r="Q2151" i="1"/>
  <c r="R2151" i="1" s="1"/>
  <c r="Q2131" i="1"/>
  <c r="R2131" i="1" s="1"/>
  <c r="Q2110" i="1"/>
  <c r="R2110" i="1" s="1"/>
  <c r="Q2088" i="1"/>
  <c r="R2088" i="1" s="1"/>
  <c r="Q2039" i="1"/>
  <c r="R2039" i="1" s="1"/>
  <c r="Q2013" i="1"/>
  <c r="R2013" i="1" s="1"/>
  <c r="Q1952" i="1"/>
  <c r="R1952" i="1" s="1"/>
  <c r="Q1914" i="1"/>
  <c r="R1914" i="1" s="1"/>
  <c r="Q1875" i="1"/>
  <c r="R1875" i="1" s="1"/>
  <c r="Q1830" i="1"/>
  <c r="R1830" i="1" s="1"/>
  <c r="Q1769" i="1"/>
  <c r="R1769" i="1" s="1"/>
  <c r="Q1708" i="1"/>
  <c r="R1708" i="1" s="1"/>
  <c r="Q1646" i="1"/>
  <c r="R1646" i="1" s="1"/>
  <c r="Q1500" i="1"/>
  <c r="R1500" i="1" s="1"/>
  <c r="Q1140" i="1"/>
  <c r="R1140" i="1" s="1"/>
  <c r="Q1960" i="1"/>
  <c r="R1960" i="1" s="1"/>
  <c r="Q1840" i="1"/>
  <c r="R1840" i="1" s="1"/>
  <c r="Q1588" i="1"/>
  <c r="R1588" i="1" s="1"/>
  <c r="Q1480" i="1"/>
  <c r="R1480" i="1" s="1"/>
  <c r="Q1192" i="1"/>
  <c r="R1192" i="1" s="1"/>
  <c r="Q1048" i="1"/>
  <c r="R1048" i="1" s="1"/>
  <c r="Q2390" i="1"/>
  <c r="R2390" i="1" s="1"/>
  <c r="Q2282" i="1"/>
  <c r="R2282" i="1" s="1"/>
  <c r="Q2174" i="1"/>
  <c r="R2174" i="1" s="1"/>
  <c r="Q2066" i="1"/>
  <c r="R2066" i="1" s="1"/>
  <c r="Q1850" i="1"/>
  <c r="R1850" i="1" s="1"/>
  <c r="Q1754" i="1"/>
  <c r="R1754" i="1" s="1"/>
  <c r="Q1682" i="1"/>
  <c r="R1682" i="1" s="1"/>
  <c r="Q1586" i="1"/>
  <c r="R1586" i="1" s="1"/>
  <c r="Q1490" i="1"/>
  <c r="R1490" i="1" s="1"/>
  <c r="Q1406" i="1"/>
  <c r="R1406" i="1" s="1"/>
  <c r="Q1334" i="1"/>
  <c r="R1334" i="1" s="1"/>
  <c r="Q1250" i="1"/>
  <c r="R1250" i="1" s="1"/>
  <c r="Q1178" i="1"/>
  <c r="R1178" i="1" s="1"/>
  <c r="Q1118" i="1"/>
  <c r="R1118" i="1" s="1"/>
  <c r="Q1046" i="1"/>
  <c r="R1046" i="1" s="1"/>
  <c r="Q986" i="1"/>
  <c r="R986" i="1" s="1"/>
  <c r="Q1955" i="1"/>
  <c r="R1955" i="1" s="1"/>
  <c r="Q1943" i="1"/>
  <c r="R1943" i="1" s="1"/>
  <c r="Q1931" i="1"/>
  <c r="R1931" i="1" s="1"/>
  <c r="Q1919" i="1"/>
  <c r="R1919" i="1" s="1"/>
  <c r="Q1907" i="1"/>
  <c r="R1907" i="1" s="1"/>
  <c r="Q1895" i="1"/>
  <c r="R1895" i="1" s="1"/>
  <c r="Q1883" i="1"/>
  <c r="R1883" i="1" s="1"/>
  <c r="Q1859" i="1"/>
  <c r="R1859" i="1" s="1"/>
  <c r="Q1835" i="1"/>
  <c r="R1835" i="1" s="1"/>
  <c r="Q1823" i="1"/>
  <c r="R1823" i="1" s="1"/>
  <c r="Q1799" i="1"/>
  <c r="R1799" i="1" s="1"/>
  <c r="Q1775" i="1"/>
  <c r="R1775" i="1" s="1"/>
  <c r="Q1751" i="1"/>
  <c r="R1751" i="1" s="1"/>
  <c r="Q1739" i="1"/>
  <c r="R1739" i="1" s="1"/>
  <c r="Q1715" i="1"/>
  <c r="R1715" i="1" s="1"/>
  <c r="Q1703" i="1"/>
  <c r="R1703" i="1" s="1"/>
  <c r="Q1691" i="1"/>
  <c r="R1691" i="1" s="1"/>
  <c r="Q1679" i="1"/>
  <c r="R1679" i="1" s="1"/>
  <c r="Q1655" i="1"/>
  <c r="R1655" i="1" s="1"/>
  <c r="Q1631" i="1"/>
  <c r="R1631" i="1" s="1"/>
  <c r="Q1607" i="1"/>
  <c r="R1607" i="1" s="1"/>
  <c r="Q1583" i="1"/>
  <c r="R1583" i="1" s="1"/>
  <c r="Q1559" i="1"/>
  <c r="R1559" i="1" s="1"/>
  <c r="Q1547" i="1"/>
  <c r="R1547" i="1" s="1"/>
  <c r="Q1535" i="1"/>
  <c r="R1535" i="1" s="1"/>
  <c r="Q1523" i="1"/>
  <c r="R1523" i="1" s="1"/>
  <c r="Q1511" i="1"/>
  <c r="R1511" i="1" s="1"/>
  <c r="Q1487" i="1"/>
  <c r="R1487" i="1" s="1"/>
  <c r="Q1475" i="1"/>
  <c r="R1475" i="1" s="1"/>
  <c r="Q1463" i="1"/>
  <c r="R1463" i="1" s="1"/>
  <c r="Q1451" i="1"/>
  <c r="R1451" i="1" s="1"/>
  <c r="Q1439" i="1"/>
  <c r="R1439" i="1" s="1"/>
  <c r="Q1427" i="1"/>
  <c r="R1427" i="1" s="1"/>
  <c r="Q1415" i="1"/>
  <c r="R1415" i="1" s="1"/>
  <c r="Q1403" i="1"/>
  <c r="R1403" i="1" s="1"/>
  <c r="Q1391" i="1"/>
  <c r="R1391" i="1" s="1"/>
  <c r="Q1379" i="1"/>
  <c r="R1379" i="1" s="1"/>
  <c r="Q1355" i="1"/>
  <c r="R1355" i="1" s="1"/>
  <c r="Q1331" i="1"/>
  <c r="R1331" i="1" s="1"/>
  <c r="Q1319" i="1"/>
  <c r="R1319" i="1" s="1"/>
  <c r="Q1307" i="1"/>
  <c r="R1307" i="1" s="1"/>
  <c r="Q1295" i="1"/>
  <c r="R1295" i="1" s="1"/>
  <c r="Q1283" i="1"/>
  <c r="R1283" i="1" s="1"/>
  <c r="Q1271" i="1"/>
  <c r="R1271" i="1" s="1"/>
  <c r="Q1259" i="1"/>
  <c r="R1259" i="1" s="1"/>
  <c r="Q1247" i="1"/>
  <c r="R1247" i="1" s="1"/>
  <c r="Q1235" i="1"/>
  <c r="R1235" i="1" s="1"/>
  <c r="Q1223" i="1"/>
  <c r="R1223" i="1" s="1"/>
  <c r="Q1199" i="1"/>
  <c r="R1199" i="1" s="1"/>
  <c r="Q1187" i="1"/>
  <c r="R1187" i="1" s="1"/>
  <c r="Q1175" i="1"/>
  <c r="R1175" i="1" s="1"/>
  <c r="Q1163" i="1"/>
  <c r="R1163" i="1" s="1"/>
  <c r="Q1151" i="1"/>
  <c r="R1151" i="1" s="1"/>
  <c r="Q1139" i="1"/>
  <c r="R1139" i="1" s="1"/>
  <c r="Q1127" i="1"/>
  <c r="R1127" i="1" s="1"/>
  <c r="Q1115" i="1"/>
  <c r="R1115" i="1" s="1"/>
  <c r="Q1103" i="1"/>
  <c r="R1103" i="1" s="1"/>
  <c r="Q1091" i="1"/>
  <c r="R1091" i="1" s="1"/>
  <c r="Q1067" i="1"/>
  <c r="R1067" i="1" s="1"/>
  <c r="Q1055" i="1"/>
  <c r="R1055" i="1" s="1"/>
  <c r="Q1043" i="1"/>
  <c r="R1043" i="1" s="1"/>
  <c r="Q1031" i="1"/>
  <c r="R1031" i="1" s="1"/>
  <c r="Q1019" i="1"/>
  <c r="R1019" i="1" s="1"/>
  <c r="Q1007" i="1"/>
  <c r="R1007" i="1" s="1"/>
  <c r="Q983" i="1"/>
  <c r="R983" i="1" s="1"/>
  <c r="Q959" i="1"/>
  <c r="R959" i="1" s="1"/>
  <c r="Q2434" i="1"/>
  <c r="R2434" i="1" s="1"/>
  <c r="Q2397" i="1"/>
  <c r="R2397" i="1" s="1"/>
  <c r="Q2375" i="1"/>
  <c r="R2375" i="1" s="1"/>
  <c r="Q2355" i="1"/>
  <c r="R2355" i="1" s="1"/>
  <c r="Q2335" i="1"/>
  <c r="R2335" i="1" s="1"/>
  <c r="Q2314" i="1"/>
  <c r="R2314" i="1" s="1"/>
  <c r="Q2292" i="1"/>
  <c r="R2292" i="1" s="1"/>
  <c r="Q2253" i="1"/>
  <c r="R2253" i="1" s="1"/>
  <c r="Q2231" i="1"/>
  <c r="R2231" i="1" s="1"/>
  <c r="Q2211" i="1"/>
  <c r="R2211" i="1" s="1"/>
  <c r="Q2191" i="1"/>
  <c r="R2191" i="1" s="1"/>
  <c r="Q2170" i="1"/>
  <c r="R2170" i="1" s="1"/>
  <c r="Q2148" i="1"/>
  <c r="R2148" i="1" s="1"/>
  <c r="Q2109" i="1"/>
  <c r="R2109" i="1" s="1"/>
  <c r="Q2087" i="1"/>
  <c r="R2087" i="1" s="1"/>
  <c r="Q2067" i="1"/>
  <c r="R2067" i="1" s="1"/>
  <c r="Q2038" i="1"/>
  <c r="R2038" i="1" s="1"/>
  <c r="Q2011" i="1"/>
  <c r="R2011" i="1" s="1"/>
  <c r="Q1979" i="1"/>
  <c r="R1979" i="1" s="1"/>
  <c r="Q1951" i="1"/>
  <c r="R1951" i="1" s="1"/>
  <c r="Q1913" i="1"/>
  <c r="R1913" i="1" s="1"/>
  <c r="Q1874" i="1"/>
  <c r="R1874" i="1" s="1"/>
  <c r="Q1829" i="1"/>
  <c r="R1829" i="1" s="1"/>
  <c r="Q1768" i="1"/>
  <c r="R1768" i="1" s="1"/>
  <c r="Q1706" i="1"/>
  <c r="R1706" i="1" s="1"/>
  <c r="Q1645" i="1"/>
  <c r="R1645" i="1" s="1"/>
  <c r="Q1577" i="1"/>
  <c r="R1577" i="1" s="1"/>
  <c r="Q1499" i="1"/>
  <c r="R1499" i="1" s="1"/>
  <c r="Q1420" i="1"/>
  <c r="R1420" i="1" s="1"/>
  <c r="Q1342" i="1"/>
  <c r="R1342" i="1" s="1"/>
  <c r="Q1252" i="1"/>
  <c r="R1252" i="1" s="1"/>
  <c r="Q1135" i="1"/>
  <c r="R1135" i="1" s="1"/>
  <c r="Q1372" i="1"/>
  <c r="R1372" i="1" s="1"/>
  <c r="Q1264" i="1"/>
  <c r="R1264" i="1" s="1"/>
  <c r="Q1168" i="1"/>
  <c r="R1168" i="1" s="1"/>
  <c r="Q1084" i="1"/>
  <c r="R1084" i="1" s="1"/>
  <c r="Q2426" i="1"/>
  <c r="R2426" i="1" s="1"/>
  <c r="Q2330" i="1"/>
  <c r="R2330" i="1" s="1"/>
  <c r="Q2210" i="1"/>
  <c r="R2210" i="1" s="1"/>
  <c r="Q2138" i="1"/>
  <c r="R2138" i="1" s="1"/>
  <c r="Q2030" i="1"/>
  <c r="R2030" i="1" s="1"/>
  <c r="Q1658" i="1"/>
  <c r="R1658" i="1" s="1"/>
  <c r="Q1574" i="1"/>
  <c r="R1574" i="1" s="1"/>
  <c r="Q1454" i="1"/>
  <c r="R1454" i="1" s="1"/>
  <c r="Q1202" i="1"/>
  <c r="R1202" i="1" s="1"/>
  <c r="Q1106" i="1"/>
  <c r="R1106" i="1" s="1"/>
  <c r="Q1022" i="1"/>
  <c r="R1022" i="1" s="1"/>
  <c r="Q962" i="1"/>
  <c r="R962" i="1" s="1"/>
  <c r="Q1942" i="1"/>
  <c r="R1942" i="1" s="1"/>
  <c r="Q1918" i="1"/>
  <c r="R1918" i="1" s="1"/>
  <c r="Q1906" i="1"/>
  <c r="R1906" i="1" s="1"/>
  <c r="Q1894" i="1"/>
  <c r="R1894" i="1" s="1"/>
  <c r="Q1882" i="1"/>
  <c r="R1882" i="1" s="1"/>
  <c r="Q1870" i="1"/>
  <c r="R1870" i="1" s="1"/>
  <c r="Q1834" i="1"/>
  <c r="R1834" i="1" s="1"/>
  <c r="Q1822" i="1"/>
  <c r="R1822" i="1" s="1"/>
  <c r="Q1810" i="1"/>
  <c r="R1810" i="1" s="1"/>
  <c r="Q1798" i="1"/>
  <c r="R1798" i="1" s="1"/>
  <c r="Q1786" i="1"/>
  <c r="R1786" i="1" s="1"/>
  <c r="Q1774" i="1"/>
  <c r="R1774" i="1" s="1"/>
  <c r="Q1762" i="1"/>
  <c r="R1762" i="1" s="1"/>
  <c r="Q1750" i="1"/>
  <c r="R1750" i="1" s="1"/>
  <c r="Q1738" i="1"/>
  <c r="R1738" i="1" s="1"/>
  <c r="Q1726" i="1"/>
  <c r="R1726" i="1" s="1"/>
  <c r="Q1714" i="1"/>
  <c r="R1714" i="1" s="1"/>
  <c r="Q1702" i="1"/>
  <c r="R1702" i="1" s="1"/>
  <c r="Q1690" i="1"/>
  <c r="R1690" i="1" s="1"/>
  <c r="Q1678" i="1"/>
  <c r="R1678" i="1" s="1"/>
  <c r="Q1666" i="1"/>
  <c r="R1666" i="1" s="1"/>
  <c r="Q1654" i="1"/>
  <c r="R1654" i="1" s="1"/>
  <c r="Q1642" i="1"/>
  <c r="R1642" i="1" s="1"/>
  <c r="Q1630" i="1"/>
  <c r="R1630" i="1" s="1"/>
  <c r="Q1618" i="1"/>
  <c r="R1618" i="1" s="1"/>
  <c r="Q1606" i="1"/>
  <c r="R1606" i="1" s="1"/>
  <c r="Q1594" i="1"/>
  <c r="R1594" i="1" s="1"/>
  <c r="Q1582" i="1"/>
  <c r="R1582" i="1" s="1"/>
  <c r="Q1570" i="1"/>
  <c r="R1570" i="1" s="1"/>
  <c r="Q1558" i="1"/>
  <c r="R1558" i="1" s="1"/>
  <c r="Q1546" i="1"/>
  <c r="R1546" i="1" s="1"/>
  <c r="Q1534" i="1"/>
  <c r="R1534" i="1" s="1"/>
  <c r="Q1522" i="1"/>
  <c r="R1522" i="1" s="1"/>
  <c r="Q1510" i="1"/>
  <c r="R1510" i="1" s="1"/>
  <c r="Q1486" i="1"/>
  <c r="R1486" i="1" s="1"/>
  <c r="Q1462" i="1"/>
  <c r="R1462" i="1" s="1"/>
  <c r="Q1450" i="1"/>
  <c r="R1450" i="1" s="1"/>
  <c r="Q1438" i="1"/>
  <c r="R1438" i="1" s="1"/>
  <c r="Q1426" i="1"/>
  <c r="R1426" i="1" s="1"/>
  <c r="Q1402" i="1"/>
  <c r="R1402" i="1" s="1"/>
  <c r="Q1390" i="1"/>
  <c r="R1390" i="1" s="1"/>
  <c r="Q1378" i="1"/>
  <c r="R1378" i="1" s="1"/>
  <c r="Q1366" i="1"/>
  <c r="R1366" i="1" s="1"/>
  <c r="Q1354" i="1"/>
  <c r="R1354" i="1" s="1"/>
  <c r="Q1330" i="1"/>
  <c r="R1330" i="1" s="1"/>
  <c r="Q1318" i="1"/>
  <c r="R1318" i="1" s="1"/>
  <c r="Q1306" i="1"/>
  <c r="R1306" i="1" s="1"/>
  <c r="Q1282" i="1"/>
  <c r="R1282" i="1" s="1"/>
  <c r="Q1270" i="1"/>
  <c r="R1270" i="1" s="1"/>
  <c r="Q1258" i="1"/>
  <c r="R1258" i="1" s="1"/>
  <c r="Q1234" i="1"/>
  <c r="R1234" i="1" s="1"/>
  <c r="Q1210" i="1"/>
  <c r="R1210" i="1" s="1"/>
  <c r="Q1198" i="1"/>
  <c r="R1198" i="1" s="1"/>
  <c r="Q1174" i="1"/>
  <c r="R1174" i="1" s="1"/>
  <c r="Q1162" i="1"/>
  <c r="R1162" i="1" s="1"/>
  <c r="Q1150" i="1"/>
  <c r="R1150" i="1" s="1"/>
  <c r="Q1138" i="1"/>
  <c r="R1138" i="1" s="1"/>
  <c r="Q1126" i="1"/>
  <c r="R1126" i="1" s="1"/>
  <c r="Q1114" i="1"/>
  <c r="R1114" i="1" s="1"/>
  <c r="Q1102" i="1"/>
  <c r="R1102" i="1" s="1"/>
  <c r="Q1090" i="1"/>
  <c r="R1090" i="1" s="1"/>
  <c r="Q1078" i="1"/>
  <c r="R1078" i="1" s="1"/>
  <c r="Q1066" i="1"/>
  <c r="R1066" i="1" s="1"/>
  <c r="Q1054" i="1"/>
  <c r="R1054" i="1" s="1"/>
  <c r="Q1042" i="1"/>
  <c r="R1042" i="1" s="1"/>
  <c r="Q1030" i="1"/>
  <c r="R1030" i="1" s="1"/>
  <c r="Q1018" i="1"/>
  <c r="R1018" i="1" s="1"/>
  <c r="Q1006" i="1"/>
  <c r="R1006" i="1" s="1"/>
  <c r="Q2451" i="1"/>
  <c r="R2451" i="1" s="1"/>
  <c r="Q2433" i="1"/>
  <c r="R2433" i="1" s="1"/>
  <c r="Q2415" i="1"/>
  <c r="R2415" i="1" s="1"/>
  <c r="Q2395" i="1"/>
  <c r="R2395" i="1" s="1"/>
  <c r="Q2374" i="1"/>
  <c r="R2374" i="1" s="1"/>
  <c r="Q2352" i="1"/>
  <c r="R2352" i="1" s="1"/>
  <c r="Q2313" i="1"/>
  <c r="R2313" i="1" s="1"/>
  <c r="Q2291" i="1"/>
  <c r="R2291" i="1" s="1"/>
  <c r="Q2271" i="1"/>
  <c r="R2271" i="1" s="1"/>
  <c r="Q2251" i="1"/>
  <c r="R2251" i="1" s="1"/>
  <c r="Q2230" i="1"/>
  <c r="R2230" i="1" s="1"/>
  <c r="Q2208" i="1"/>
  <c r="R2208" i="1" s="1"/>
  <c r="Q2169" i="1"/>
  <c r="R2169" i="1" s="1"/>
  <c r="Q2147" i="1"/>
  <c r="R2147" i="1" s="1"/>
  <c r="Q2127" i="1"/>
  <c r="R2127" i="1" s="1"/>
  <c r="Q2107" i="1"/>
  <c r="R2107" i="1" s="1"/>
  <c r="Q2086" i="1"/>
  <c r="R2086" i="1" s="1"/>
  <c r="Q2063" i="1"/>
  <c r="R2063" i="1" s="1"/>
  <c r="Q2037" i="1"/>
  <c r="R2037" i="1" s="1"/>
  <c r="Q1978" i="1"/>
  <c r="R1978" i="1" s="1"/>
  <c r="Q1949" i="1"/>
  <c r="R1949" i="1" s="1"/>
  <c r="Q1912" i="1"/>
  <c r="R1912" i="1" s="1"/>
  <c r="Q1873" i="1"/>
  <c r="R1873" i="1" s="1"/>
  <c r="Q1828" i="1"/>
  <c r="R1828" i="1" s="1"/>
  <c r="Q1766" i="1"/>
  <c r="R1766" i="1" s="1"/>
  <c r="Q1705" i="1"/>
  <c r="R1705" i="1" s="1"/>
  <c r="Q1643" i="1"/>
  <c r="R1643" i="1" s="1"/>
  <c r="Q1576" i="1"/>
  <c r="R1576" i="1" s="1"/>
  <c r="Q1498" i="1"/>
  <c r="R1498" i="1" s="1"/>
  <c r="Q1419" i="1"/>
  <c r="R1419" i="1" s="1"/>
  <c r="Q1341" i="1"/>
  <c r="R1341" i="1" s="1"/>
  <c r="Q1251" i="1"/>
  <c r="R1251" i="1" s="1"/>
  <c r="Q1134" i="1"/>
  <c r="Q1516" i="1"/>
  <c r="R1516" i="1" s="1"/>
  <c r="Q1408" i="1"/>
  <c r="R1408" i="1" s="1"/>
  <c r="Q1300" i="1"/>
  <c r="R1300" i="1" s="1"/>
  <c r="Q1204" i="1"/>
  <c r="R1204" i="1" s="1"/>
  <c r="Q1108" i="1"/>
  <c r="R1108" i="1" s="1"/>
  <c r="Q2198" i="1"/>
  <c r="R2198" i="1" s="1"/>
  <c r="Q2102" i="1"/>
  <c r="R2102" i="1" s="1"/>
  <c r="Q2006" i="1"/>
  <c r="R2006" i="1" s="1"/>
  <c r="Q1922" i="1"/>
  <c r="R1922" i="1" s="1"/>
  <c r="Q1826" i="1"/>
  <c r="R1826" i="1" s="1"/>
  <c r="Q1718" i="1"/>
  <c r="R1718" i="1" s="1"/>
  <c r="Q1322" i="1"/>
  <c r="R1322" i="1" s="1"/>
  <c r="Q1965" i="1"/>
  <c r="R1965" i="1" s="1"/>
  <c r="Q1953" i="1"/>
  <c r="R1953" i="1" s="1"/>
  <c r="Q1941" i="1"/>
  <c r="R1941" i="1" s="1"/>
  <c r="Q1929" i="1"/>
  <c r="R1929" i="1" s="1"/>
  <c r="Q1917" i="1"/>
  <c r="R1917" i="1" s="1"/>
  <c r="Q1905" i="1"/>
  <c r="R1905" i="1" s="1"/>
  <c r="Q1893" i="1"/>
  <c r="R1893" i="1" s="1"/>
  <c r="Q1881" i="1"/>
  <c r="R1881" i="1" s="1"/>
  <c r="Q1869" i="1"/>
  <c r="R1869" i="1" s="1"/>
  <c r="Q1857" i="1"/>
  <c r="R1857" i="1" s="1"/>
  <c r="Q1845" i="1"/>
  <c r="R1845" i="1" s="1"/>
  <c r="Q1833" i="1"/>
  <c r="R1833" i="1" s="1"/>
  <c r="Q1821" i="1"/>
  <c r="R1821" i="1" s="1"/>
  <c r="Q1809" i="1"/>
  <c r="R1809" i="1" s="1"/>
  <c r="Q1797" i="1"/>
  <c r="R1797" i="1" s="1"/>
  <c r="Q1785" i="1"/>
  <c r="R1785" i="1" s="1"/>
  <c r="Q1773" i="1"/>
  <c r="R1773" i="1" s="1"/>
  <c r="Q1761" i="1"/>
  <c r="R1761" i="1" s="1"/>
  <c r="Q1749" i="1"/>
  <c r="R1749" i="1" s="1"/>
  <c r="Q1725" i="1"/>
  <c r="R1725" i="1" s="1"/>
  <c r="Q1713" i="1"/>
  <c r="R1713" i="1" s="1"/>
  <c r="Q1701" i="1"/>
  <c r="R1701" i="1" s="1"/>
  <c r="Q1689" i="1"/>
  <c r="R1689" i="1" s="1"/>
  <c r="Q1677" i="1"/>
  <c r="R1677" i="1" s="1"/>
  <c r="Q1665" i="1"/>
  <c r="R1665" i="1" s="1"/>
  <c r="Q1653" i="1"/>
  <c r="R1653" i="1" s="1"/>
  <c r="Q1641" i="1"/>
  <c r="R1641" i="1" s="1"/>
  <c r="Q1629" i="1"/>
  <c r="R1629" i="1" s="1"/>
  <c r="Q1617" i="1"/>
  <c r="R1617" i="1" s="1"/>
  <c r="Q1605" i="1"/>
  <c r="R1605" i="1" s="1"/>
  <c r="Q1593" i="1"/>
  <c r="R1593" i="1" s="1"/>
  <c r="Q1581" i="1"/>
  <c r="R1581" i="1" s="1"/>
  <c r="Q1569" i="1"/>
  <c r="R1569" i="1" s="1"/>
  <c r="Q1557" i="1"/>
  <c r="R1557" i="1" s="1"/>
  <c r="Q1533" i="1"/>
  <c r="R1533" i="1" s="1"/>
  <c r="Q1521" i="1"/>
  <c r="R1521" i="1" s="1"/>
  <c r="Q1509" i="1"/>
  <c r="R1509" i="1" s="1"/>
  <c r="Q1497" i="1"/>
  <c r="R1497" i="1" s="1"/>
  <c r="Q1485" i="1"/>
  <c r="R1485" i="1" s="1"/>
  <c r="Q1461" i="1"/>
  <c r="R1461" i="1" s="1"/>
  <c r="Q1449" i="1"/>
  <c r="R1449" i="1" s="1"/>
  <c r="Q1437" i="1"/>
  <c r="R1437" i="1" s="1"/>
  <c r="Q1425" i="1"/>
  <c r="R1425" i="1" s="1"/>
  <c r="Q1413" i="1"/>
  <c r="R1413" i="1" s="1"/>
  <c r="Q1401" i="1"/>
  <c r="R1401" i="1" s="1"/>
  <c r="Q1389" i="1"/>
  <c r="R1389" i="1" s="1"/>
  <c r="Q1377" i="1"/>
  <c r="R1377" i="1" s="1"/>
  <c r="Q1365" i="1"/>
  <c r="R1365" i="1" s="1"/>
  <c r="Q1353" i="1"/>
  <c r="R1353" i="1" s="1"/>
  <c r="Q1329" i="1"/>
  <c r="R1329" i="1" s="1"/>
  <c r="Q1305" i="1"/>
  <c r="R1305" i="1" s="1"/>
  <c r="Q1293" i="1"/>
  <c r="R1293" i="1" s="1"/>
  <c r="Q1281" i="1"/>
  <c r="R1281" i="1" s="1"/>
  <c r="Q1269" i="1"/>
  <c r="R1269" i="1" s="1"/>
  <c r="Q1257" i="1"/>
  <c r="R1257" i="1" s="1"/>
  <c r="Q1245" i="1"/>
  <c r="R1245" i="1" s="1"/>
  <c r="Q1233" i="1"/>
  <c r="R1233" i="1" s="1"/>
  <c r="Q1209" i="1"/>
  <c r="R1209" i="1" s="1"/>
  <c r="Q1197" i="1"/>
  <c r="R1197" i="1" s="1"/>
  <c r="Q1161" i="1"/>
  <c r="R1161" i="1" s="1"/>
  <c r="Q1149" i="1"/>
  <c r="R1149" i="1" s="1"/>
  <c r="Q1137" i="1"/>
  <c r="R1137" i="1" s="1"/>
  <c r="Q1125" i="1"/>
  <c r="R1125" i="1" s="1"/>
  <c r="Q1113" i="1"/>
  <c r="R1113" i="1" s="1"/>
  <c r="Q1101" i="1"/>
  <c r="R1101" i="1" s="1"/>
  <c r="Q1089" i="1"/>
  <c r="R1089" i="1" s="1"/>
  <c r="Q1077" i="1"/>
  <c r="R1077" i="1" s="1"/>
  <c r="Q1065" i="1"/>
  <c r="R1065" i="1" s="1"/>
  <c r="Q1053" i="1"/>
  <c r="R1053" i="1" s="1"/>
  <c r="Q1041" i="1"/>
  <c r="R1041" i="1" s="1"/>
  <c r="Q1029" i="1"/>
  <c r="R1029" i="1" s="1"/>
  <c r="Q1017" i="1"/>
  <c r="R1017" i="1" s="1"/>
  <c r="Q1005" i="1"/>
  <c r="R1005" i="1" s="1"/>
  <c r="Q993" i="1"/>
  <c r="R993" i="1" s="1"/>
  <c r="Q981" i="1"/>
  <c r="R981" i="1" s="1"/>
  <c r="Q969" i="1"/>
  <c r="R969" i="1" s="1"/>
  <c r="Q957" i="1"/>
  <c r="R957" i="1" s="1"/>
  <c r="Q2448" i="1"/>
  <c r="R2448" i="1" s="1"/>
  <c r="Q2431" i="1"/>
  <c r="R2431" i="1" s="1"/>
  <c r="Q2373" i="1"/>
  <c r="R2373" i="1" s="1"/>
  <c r="Q2351" i="1"/>
  <c r="R2351" i="1" s="1"/>
  <c r="Q2331" i="1"/>
  <c r="R2331" i="1" s="1"/>
  <c r="Q2311" i="1"/>
  <c r="R2311" i="1" s="1"/>
  <c r="Q2290" i="1"/>
  <c r="R2290" i="1" s="1"/>
  <c r="Q2268" i="1"/>
  <c r="R2268" i="1" s="1"/>
  <c r="Q2229" i="1"/>
  <c r="R2229" i="1" s="1"/>
  <c r="Q2207" i="1"/>
  <c r="R2207" i="1" s="1"/>
  <c r="Q2187" i="1"/>
  <c r="R2187" i="1" s="1"/>
  <c r="Q2167" i="1"/>
  <c r="R2167" i="1" s="1"/>
  <c r="Q2146" i="1"/>
  <c r="R2146" i="1" s="1"/>
  <c r="Q2124" i="1"/>
  <c r="R2124" i="1" s="1"/>
  <c r="Q2085" i="1"/>
  <c r="R2085" i="1" s="1"/>
  <c r="Q2062" i="1"/>
  <c r="R2062" i="1" s="1"/>
  <c r="Q2035" i="1"/>
  <c r="R2035" i="1" s="1"/>
  <c r="Q2003" i="1"/>
  <c r="R2003" i="1" s="1"/>
  <c r="Q1977" i="1"/>
  <c r="R1977" i="1" s="1"/>
  <c r="Q1946" i="1"/>
  <c r="R1946" i="1" s="1"/>
  <c r="Q1910" i="1"/>
  <c r="R1910" i="1" s="1"/>
  <c r="Q1871" i="1"/>
  <c r="R1871" i="1" s="1"/>
  <c r="Q1825" i="1"/>
  <c r="R1825" i="1" s="1"/>
  <c r="Q1763" i="1"/>
  <c r="R1763" i="1" s="1"/>
  <c r="Q1700" i="1"/>
  <c r="R1700" i="1" s="1"/>
  <c r="Q1638" i="1"/>
  <c r="R1638" i="1" s="1"/>
  <c r="Q1571" i="1"/>
  <c r="R1571" i="1" s="1"/>
  <c r="Q1492" i="1"/>
  <c r="R1492" i="1" s="1"/>
  <c r="Q1414" i="1"/>
  <c r="R1414" i="1" s="1"/>
  <c r="Q1335" i="1"/>
  <c r="R1335" i="1" s="1"/>
  <c r="Q1246" i="1"/>
  <c r="R1246" i="1" s="1"/>
  <c r="Q1122" i="1"/>
  <c r="R1122" i="1" s="1"/>
  <c r="Q1816" i="1"/>
  <c r="R1816" i="1" s="1"/>
  <c r="Q1732" i="1"/>
  <c r="R1732" i="1" s="1"/>
  <c r="Q1648" i="1"/>
  <c r="R1648" i="1" s="1"/>
  <c r="Q1540" i="1"/>
  <c r="R1540" i="1" s="1"/>
  <c r="Q1432" i="1"/>
  <c r="R1432" i="1" s="1"/>
  <c r="Q1324" i="1"/>
  <c r="R1324" i="1" s="1"/>
  <c r="Q1156" i="1"/>
  <c r="Q1036" i="1"/>
  <c r="R1036" i="1" s="1"/>
  <c r="Q2438" i="1"/>
  <c r="R2438" i="1" s="1"/>
  <c r="Q2366" i="1"/>
  <c r="R2366" i="1" s="1"/>
  <c r="Q2270" i="1"/>
  <c r="R2270" i="1" s="1"/>
  <c r="Q2162" i="1"/>
  <c r="R2162" i="1" s="1"/>
  <c r="Q2054" i="1"/>
  <c r="R2054" i="1" s="1"/>
  <c r="Q1958" i="1"/>
  <c r="R1958" i="1" s="1"/>
  <c r="Q1838" i="1"/>
  <c r="R1838" i="1" s="1"/>
  <c r="Q1598" i="1"/>
  <c r="R1598" i="1" s="1"/>
  <c r="Q1502" i="1"/>
  <c r="R1502" i="1" s="1"/>
  <c r="Q1430" i="1"/>
  <c r="R1430" i="1" s="1"/>
  <c r="Q1346" i="1"/>
  <c r="R1346" i="1" s="1"/>
  <c r="Q1238" i="1"/>
  <c r="R1238" i="1" s="1"/>
  <c r="Q1070" i="1"/>
  <c r="R1070" i="1" s="1"/>
  <c r="Q2456" i="1"/>
  <c r="R2456" i="1" s="1"/>
  <c r="Q2444" i="1"/>
  <c r="R2444" i="1" s="1"/>
  <c r="Q2432" i="1"/>
  <c r="R2432" i="1" s="1"/>
  <c r="Q2420" i="1"/>
  <c r="R2420" i="1" s="1"/>
  <c r="Q2408" i="1"/>
  <c r="R2408" i="1" s="1"/>
  <c r="Q2396" i="1"/>
  <c r="R2396" i="1" s="1"/>
  <c r="Q2384" i="1"/>
  <c r="R2384" i="1" s="1"/>
  <c r="Q2372" i="1"/>
  <c r="R2372" i="1" s="1"/>
  <c r="Q2360" i="1"/>
  <c r="R2360" i="1" s="1"/>
  <c r="Q2348" i="1"/>
  <c r="R2348" i="1" s="1"/>
  <c r="Q2336" i="1"/>
  <c r="R2336" i="1" s="1"/>
  <c r="Q2324" i="1"/>
  <c r="R2324" i="1" s="1"/>
  <c r="Q2312" i="1"/>
  <c r="R2312" i="1" s="1"/>
  <c r="Q2300" i="1"/>
  <c r="R2300" i="1" s="1"/>
  <c r="Q2288" i="1"/>
  <c r="R2288" i="1" s="1"/>
  <c r="Q2276" i="1"/>
  <c r="R2276" i="1" s="1"/>
  <c r="Q2264" i="1"/>
  <c r="R2264" i="1" s="1"/>
  <c r="Q2252" i="1"/>
  <c r="R2252" i="1" s="1"/>
  <c r="Q2240" i="1"/>
  <c r="R2240" i="1" s="1"/>
  <c r="Q2228" i="1"/>
  <c r="R2228" i="1" s="1"/>
  <c r="Q2216" i="1"/>
  <c r="R2216" i="1" s="1"/>
  <c r="Q2204" i="1"/>
  <c r="R2204" i="1" s="1"/>
  <c r="Q2192" i="1"/>
  <c r="R2192" i="1" s="1"/>
  <c r="Q2180" i="1"/>
  <c r="R2180" i="1" s="1"/>
  <c r="Q2168" i="1"/>
  <c r="R2168" i="1" s="1"/>
  <c r="Q2156" i="1"/>
  <c r="R2156" i="1" s="1"/>
  <c r="Q2144" i="1"/>
  <c r="R2144" i="1" s="1"/>
  <c r="Q2132" i="1"/>
  <c r="R2132" i="1" s="1"/>
  <c r="Q2120" i="1"/>
  <c r="R2120" i="1" s="1"/>
  <c r="Q2108" i="1"/>
  <c r="R2108" i="1" s="1"/>
  <c r="Q2096" i="1"/>
  <c r="R2096" i="1" s="1"/>
  <c r="Q2084" i="1"/>
  <c r="R2084" i="1" s="1"/>
  <c r="Q2072" i="1"/>
  <c r="R2072" i="1" s="1"/>
  <c r="Q2060" i="1"/>
  <c r="R2060" i="1" s="1"/>
  <c r="Q2048" i="1"/>
  <c r="R2048" i="1" s="1"/>
  <c r="Q2036" i="1"/>
  <c r="R2036" i="1" s="1"/>
  <c r="Q2024" i="1"/>
  <c r="R2024" i="1" s="1"/>
  <c r="Q2012" i="1"/>
  <c r="R2012" i="1" s="1"/>
  <c r="Q2000" i="1"/>
  <c r="R2000" i="1" s="1"/>
  <c r="Q1988" i="1"/>
  <c r="R1988" i="1" s="1"/>
  <c r="Q1976" i="1"/>
  <c r="R1976" i="1" s="1"/>
  <c r="Q1928" i="1"/>
  <c r="R1928" i="1" s="1"/>
  <c r="Q1916" i="1"/>
  <c r="R1916" i="1" s="1"/>
  <c r="Q1904" i="1"/>
  <c r="R1904" i="1" s="1"/>
  <c r="Q1892" i="1"/>
  <c r="R1892" i="1" s="1"/>
  <c r="Q1880" i="1"/>
  <c r="R1880" i="1" s="1"/>
  <c r="Q1868" i="1"/>
  <c r="R1868" i="1" s="1"/>
  <c r="Q1856" i="1"/>
  <c r="R1856" i="1" s="1"/>
  <c r="Q1832" i="1"/>
  <c r="R1832" i="1" s="1"/>
  <c r="Q1820" i="1"/>
  <c r="R1820" i="1" s="1"/>
  <c r="Q1796" i="1"/>
  <c r="R1796" i="1" s="1"/>
  <c r="Q1784" i="1"/>
  <c r="R1784" i="1" s="1"/>
  <c r="Q1772" i="1"/>
  <c r="R1772" i="1" s="1"/>
  <c r="Q1760" i="1"/>
  <c r="R1760" i="1" s="1"/>
  <c r="Q1736" i="1"/>
  <c r="R1736" i="1" s="1"/>
  <c r="Q1712" i="1"/>
  <c r="R1712" i="1" s="1"/>
  <c r="Q1688" i="1"/>
  <c r="R1688" i="1" s="1"/>
  <c r="Q1676" i="1"/>
  <c r="R1676" i="1" s="1"/>
  <c r="Q1652" i="1"/>
  <c r="R1652" i="1" s="1"/>
  <c r="Q1640" i="1"/>
  <c r="R1640" i="1" s="1"/>
  <c r="Q1628" i="1"/>
  <c r="R1628" i="1" s="1"/>
  <c r="Q1616" i="1"/>
  <c r="R1616" i="1" s="1"/>
  <c r="Q1604" i="1"/>
  <c r="R1604" i="1" s="1"/>
  <c r="Q1592" i="1"/>
  <c r="R1592" i="1" s="1"/>
  <c r="Q1580" i="1"/>
  <c r="R1580" i="1" s="1"/>
  <c r="Q1568" i="1"/>
  <c r="R1568" i="1" s="1"/>
  <c r="Q1556" i="1"/>
  <c r="R1556" i="1" s="1"/>
  <c r="Q1544" i="1"/>
  <c r="R1544" i="1" s="1"/>
  <c r="Q1532" i="1"/>
  <c r="R1532" i="1" s="1"/>
  <c r="Q1520" i="1"/>
  <c r="R1520" i="1" s="1"/>
  <c r="Q1508" i="1"/>
  <c r="R1508" i="1" s="1"/>
  <c r="Q1496" i="1"/>
  <c r="R1496" i="1" s="1"/>
  <c r="Q1484" i="1"/>
  <c r="R1484" i="1" s="1"/>
  <c r="Q1460" i="1"/>
  <c r="R1460" i="1" s="1"/>
  <c r="Q1436" i="1"/>
  <c r="R1436" i="1" s="1"/>
  <c r="Q1424" i="1"/>
  <c r="R1424" i="1" s="1"/>
  <c r="Q1412" i="1"/>
  <c r="R1412" i="1" s="1"/>
  <c r="Q1400" i="1"/>
  <c r="R1400" i="1" s="1"/>
  <c r="Q1376" i="1"/>
  <c r="R1376" i="1" s="1"/>
  <c r="Q1364" i="1"/>
  <c r="R1364" i="1" s="1"/>
  <c r="Q1352" i="1"/>
  <c r="R1352" i="1" s="1"/>
  <c r="Q1340" i="1"/>
  <c r="R1340" i="1" s="1"/>
  <c r="Q1328" i="1"/>
  <c r="R1328" i="1" s="1"/>
  <c r="Q1304" i="1"/>
  <c r="R1304" i="1" s="1"/>
  <c r="Q1292" i="1"/>
  <c r="R1292" i="1" s="1"/>
  <c r="Q1280" i="1"/>
  <c r="R1280" i="1" s="1"/>
  <c r="Q1268" i="1"/>
  <c r="R1268" i="1" s="1"/>
  <c r="Q1256" i="1"/>
  <c r="R1256" i="1" s="1"/>
  <c r="Q1244" i="1"/>
  <c r="R1244" i="1" s="1"/>
  <c r="Q1232" i="1"/>
  <c r="R1232" i="1" s="1"/>
  <c r="Q1208" i="1"/>
  <c r="R1208" i="1" s="1"/>
  <c r="Q1196" i="1"/>
  <c r="R1196" i="1" s="1"/>
  <c r="Q1184" i="1"/>
  <c r="R1184" i="1" s="1"/>
  <c r="Q1172" i="1"/>
  <c r="R1172" i="1" s="1"/>
  <c r="Q1160" i="1"/>
  <c r="R1160" i="1" s="1"/>
  <c r="Q1148" i="1"/>
  <c r="R1148" i="1" s="1"/>
  <c r="Q1136" i="1"/>
  <c r="R1136" i="1" s="1"/>
  <c r="Q1124" i="1"/>
  <c r="R1124" i="1" s="1"/>
  <c r="Q1112" i="1"/>
  <c r="R1112" i="1" s="1"/>
  <c r="Q1100" i="1"/>
  <c r="R1100" i="1" s="1"/>
  <c r="Q1088" i="1"/>
  <c r="R1088" i="1" s="1"/>
  <c r="Q1076" i="1"/>
  <c r="R1076" i="1" s="1"/>
  <c r="Q1064" i="1"/>
  <c r="R1064" i="1" s="1"/>
  <c r="Q1052" i="1"/>
  <c r="R1052" i="1" s="1"/>
  <c r="Q1040" i="1"/>
  <c r="R1040" i="1" s="1"/>
  <c r="Q1028" i="1"/>
  <c r="R1028" i="1" s="1"/>
  <c r="Q1016" i="1"/>
  <c r="R1016" i="1" s="1"/>
  <c r="Q1004" i="1"/>
  <c r="R1004" i="1" s="1"/>
  <c r="Q992" i="1"/>
  <c r="R992" i="1" s="1"/>
  <c r="Q980" i="1"/>
  <c r="R980" i="1" s="1"/>
  <c r="Q968" i="1"/>
  <c r="R968" i="1" s="1"/>
  <c r="Q2447" i="1"/>
  <c r="R2447" i="1" s="1"/>
  <c r="Q2430" i="1"/>
  <c r="R2430" i="1" s="1"/>
  <c r="Q2391" i="1"/>
  <c r="R2391" i="1" s="1"/>
  <c r="Q2371" i="1"/>
  <c r="R2371" i="1" s="1"/>
  <c r="Q2350" i="1"/>
  <c r="R2350" i="1" s="1"/>
  <c r="Q2328" i="1"/>
  <c r="R2328" i="1" s="1"/>
  <c r="Q2289" i="1"/>
  <c r="R2289" i="1" s="1"/>
  <c r="Q2267" i="1"/>
  <c r="R2267" i="1" s="1"/>
  <c r="Q2247" i="1"/>
  <c r="R2247" i="1" s="1"/>
  <c r="Q2227" i="1"/>
  <c r="R2227" i="1" s="1"/>
  <c r="Q2206" i="1"/>
  <c r="R2206" i="1" s="1"/>
  <c r="Q2184" i="1"/>
  <c r="R2184" i="1" s="1"/>
  <c r="Q2145" i="1"/>
  <c r="R2145" i="1" s="1"/>
  <c r="Q2123" i="1"/>
  <c r="R2123" i="1" s="1"/>
  <c r="Q2103" i="1"/>
  <c r="R2103" i="1" s="1"/>
  <c r="Q2083" i="1"/>
  <c r="R2083" i="1" s="1"/>
  <c r="Q2061" i="1"/>
  <c r="R2061" i="1" s="1"/>
  <c r="Q2002" i="1"/>
  <c r="R2002" i="1" s="1"/>
  <c r="Q1975" i="1"/>
  <c r="R1975" i="1" s="1"/>
  <c r="Q1940" i="1"/>
  <c r="R1940" i="1" s="1"/>
  <c r="Q1901" i="1"/>
  <c r="R1901" i="1" s="1"/>
  <c r="Q1862" i="1"/>
  <c r="R1862" i="1" s="1"/>
  <c r="Q1811" i="1"/>
  <c r="R1811" i="1" s="1"/>
  <c r="Q1748" i="1"/>
  <c r="R1748" i="1" s="1"/>
  <c r="Q1686" i="1"/>
  <c r="R1686" i="1" s="1"/>
  <c r="Q1625" i="1"/>
  <c r="R1625" i="1" s="1"/>
  <c r="Q1552" i="1"/>
  <c r="R1552" i="1" s="1"/>
  <c r="Q1474" i="1"/>
  <c r="R1474" i="1" s="1"/>
  <c r="Q1395" i="1"/>
  <c r="R1395" i="1" s="1"/>
  <c r="Q1317" i="1"/>
  <c r="R1317" i="1" s="1"/>
  <c r="Q1222" i="1"/>
  <c r="R1222" i="1" s="1"/>
  <c r="Q1087" i="1"/>
  <c r="R1087" i="1" s="1"/>
  <c r="Q1780" i="1"/>
  <c r="R1780" i="1" s="1"/>
  <c r="Q1696" i="1"/>
  <c r="R1696" i="1" s="1"/>
  <c r="Q1444" i="1"/>
  <c r="R1444" i="1" s="1"/>
  <c r="Q1312" i="1"/>
  <c r="R1312" i="1" s="1"/>
  <c r="Q1144" i="1"/>
  <c r="R1144" i="1" s="1"/>
  <c r="Q2402" i="1"/>
  <c r="R2402" i="1" s="1"/>
  <c r="Q2306" i="1"/>
  <c r="R2306" i="1" s="1"/>
  <c r="Q2258" i="1"/>
  <c r="R2258" i="1" s="1"/>
  <c r="Q2150" i="1"/>
  <c r="R2150" i="1" s="1"/>
  <c r="Q2042" i="1"/>
  <c r="R2042" i="1" s="1"/>
  <c r="Q1814" i="1"/>
  <c r="R1814" i="1" s="1"/>
  <c r="Q1730" i="1"/>
  <c r="R1730" i="1" s="1"/>
  <c r="Q1634" i="1"/>
  <c r="R1634" i="1" s="1"/>
  <c r="Q1358" i="1"/>
  <c r="R1358" i="1" s="1"/>
  <c r="Q1142" i="1"/>
  <c r="R1142" i="1" s="1"/>
  <c r="Q1963" i="1"/>
  <c r="R1963" i="1" s="1"/>
  <c r="Q1915" i="1"/>
  <c r="R1915" i="1" s="1"/>
  <c r="Q1903" i="1"/>
  <c r="R1903" i="1" s="1"/>
  <c r="Q1891" i="1"/>
  <c r="R1891" i="1" s="1"/>
  <c r="Q1879" i="1"/>
  <c r="R1879" i="1" s="1"/>
  <c r="Q1867" i="1"/>
  <c r="R1867" i="1" s="1"/>
  <c r="Q1855" i="1"/>
  <c r="R1855" i="1" s="1"/>
  <c r="Q1843" i="1"/>
  <c r="R1843" i="1" s="1"/>
  <c r="Q1831" i="1"/>
  <c r="R1831" i="1" s="1"/>
  <c r="Q1819" i="1"/>
  <c r="R1819" i="1" s="1"/>
  <c r="Q1807" i="1"/>
  <c r="R1807" i="1" s="1"/>
  <c r="Q1795" i="1"/>
  <c r="R1795" i="1" s="1"/>
  <c r="Q1783" i="1"/>
  <c r="R1783" i="1" s="1"/>
  <c r="Q1771" i="1"/>
  <c r="R1771" i="1" s="1"/>
  <c r="Q1759" i="1"/>
  <c r="R1759" i="1" s="1"/>
  <c r="Q1747" i="1"/>
  <c r="R1747" i="1" s="1"/>
  <c r="Q1735" i="1"/>
  <c r="R1735" i="1" s="1"/>
  <c r="Q1723" i="1"/>
  <c r="R1723" i="1" s="1"/>
  <c r="Q1711" i="1"/>
  <c r="R1711" i="1" s="1"/>
  <c r="Q1699" i="1"/>
  <c r="R1699" i="1" s="1"/>
  <c r="Q1687" i="1"/>
  <c r="R1687" i="1" s="1"/>
  <c r="Q1675" i="1"/>
  <c r="R1675" i="1" s="1"/>
  <c r="Q1663" i="1"/>
  <c r="R1663" i="1" s="1"/>
  <c r="Q1651" i="1"/>
  <c r="R1651" i="1" s="1"/>
  <c r="Q1639" i="1"/>
  <c r="R1639" i="1" s="1"/>
  <c r="Q1627" i="1"/>
  <c r="R1627" i="1" s="1"/>
  <c r="Q1615" i="1"/>
  <c r="R1615" i="1" s="1"/>
  <c r="Q1603" i="1"/>
  <c r="R1603" i="1" s="1"/>
  <c r="Q1591" i="1"/>
  <c r="R1591" i="1" s="1"/>
  <c r="Q1579" i="1"/>
  <c r="R1579" i="1" s="1"/>
  <c r="Q1567" i="1"/>
  <c r="R1567" i="1" s="1"/>
  <c r="Q1555" i="1"/>
  <c r="R1555" i="1" s="1"/>
  <c r="Q1543" i="1"/>
  <c r="R1543" i="1" s="1"/>
  <c r="Q1507" i="1"/>
  <c r="R1507" i="1" s="1"/>
  <c r="Q1495" i="1"/>
  <c r="R1495" i="1" s="1"/>
  <c r="Q1483" i="1"/>
  <c r="R1483" i="1" s="1"/>
  <c r="Q1471" i="1"/>
  <c r="R1471" i="1" s="1"/>
  <c r="Q1459" i="1"/>
  <c r="R1459" i="1" s="1"/>
  <c r="Q1435" i="1"/>
  <c r="R1435" i="1" s="1"/>
  <c r="Q1423" i="1"/>
  <c r="R1423" i="1" s="1"/>
  <c r="Q1411" i="1"/>
  <c r="R1411" i="1" s="1"/>
  <c r="Q1399" i="1"/>
  <c r="R1399" i="1" s="1"/>
  <c r="Q1387" i="1"/>
  <c r="R1387" i="1" s="1"/>
  <c r="Q1375" i="1"/>
  <c r="R1375" i="1" s="1"/>
  <c r="Q1363" i="1"/>
  <c r="R1363" i="1" s="1"/>
  <c r="Q1351" i="1"/>
  <c r="R1351" i="1" s="1"/>
  <c r="Q1339" i="1"/>
  <c r="R1339" i="1" s="1"/>
  <c r="Q1327" i="1"/>
  <c r="R1327" i="1" s="1"/>
  <c r="Q1303" i="1"/>
  <c r="R1303" i="1" s="1"/>
  <c r="Q1279" i="1"/>
  <c r="R1279" i="1" s="1"/>
  <c r="Q1267" i="1"/>
  <c r="R1267" i="1" s="1"/>
  <c r="Q1243" i="1"/>
  <c r="R1243" i="1" s="1"/>
  <c r="Q1231" i="1"/>
  <c r="R1231" i="1" s="1"/>
  <c r="Q1219" i="1"/>
  <c r="R1219" i="1" s="1"/>
  <c r="Q1207" i="1"/>
  <c r="R1207" i="1" s="1"/>
  <c r="Q1195" i="1"/>
  <c r="R1195" i="1" s="1"/>
  <c r="Q1171" i="1"/>
  <c r="R1171" i="1" s="1"/>
  <c r="Q1159" i="1"/>
  <c r="R1159" i="1" s="1"/>
  <c r="Q1147" i="1"/>
  <c r="R1147" i="1" s="1"/>
  <c r="Q1123" i="1"/>
  <c r="R1123" i="1" s="1"/>
  <c r="Q1111" i="1"/>
  <c r="R1111" i="1" s="1"/>
  <c r="Q1099" i="1"/>
  <c r="R1099" i="1" s="1"/>
  <c r="Q1075" i="1"/>
  <c r="R1075" i="1" s="1"/>
  <c r="Q1063" i="1"/>
  <c r="R1063" i="1" s="1"/>
  <c r="Q1051" i="1"/>
  <c r="R1051" i="1" s="1"/>
  <c r="Q2446" i="1"/>
  <c r="R2446" i="1" s="1"/>
  <c r="Q2410" i="1"/>
  <c r="R2410" i="1" s="1"/>
  <c r="Q2388" i="1"/>
  <c r="R2388" i="1" s="1"/>
  <c r="Q2349" i="1"/>
  <c r="R2349" i="1" s="1"/>
  <c r="Q2327" i="1"/>
  <c r="R2327" i="1" s="1"/>
  <c r="Q2307" i="1"/>
  <c r="R2307" i="1" s="1"/>
  <c r="Q2287" i="1"/>
  <c r="R2287" i="1" s="1"/>
  <c r="Q2266" i="1"/>
  <c r="R2266" i="1" s="1"/>
  <c r="Q2244" i="1"/>
  <c r="R2244" i="1" s="1"/>
  <c r="Q2205" i="1"/>
  <c r="R2205" i="1" s="1"/>
  <c r="Q2183" i="1"/>
  <c r="R2183" i="1" s="1"/>
  <c r="Q2163" i="1"/>
  <c r="R2163" i="1" s="1"/>
  <c r="Q2143" i="1"/>
  <c r="R2143" i="1" s="1"/>
  <c r="Q2122" i="1"/>
  <c r="R2122" i="1" s="1"/>
  <c r="Q2100" i="1"/>
  <c r="R2100" i="1" s="1"/>
  <c r="Q2027" i="1"/>
  <c r="R2027" i="1" s="1"/>
  <c r="Q2001" i="1"/>
  <c r="R2001" i="1" s="1"/>
  <c r="Q1939" i="1"/>
  <c r="R1939" i="1" s="1"/>
  <c r="Q1900" i="1"/>
  <c r="R1900" i="1" s="1"/>
  <c r="Q1861" i="1"/>
  <c r="R1861" i="1" s="1"/>
  <c r="Q1808" i="1"/>
  <c r="R1808" i="1" s="1"/>
  <c r="Q1746" i="1"/>
  <c r="R1746" i="1" s="1"/>
  <c r="Q1685" i="1"/>
  <c r="R1685" i="1" s="1"/>
  <c r="Q1624" i="1"/>
  <c r="R1624" i="1" s="1"/>
  <c r="Q1551" i="1"/>
  <c r="R1551" i="1" s="1"/>
  <c r="Q1473" i="1"/>
  <c r="R1473" i="1" s="1"/>
  <c r="Q1394" i="1"/>
  <c r="R1394" i="1" s="1"/>
  <c r="Q1316" i="1"/>
  <c r="R1316" i="1" s="1"/>
  <c r="Q1221" i="1"/>
  <c r="R1221" i="1" s="1"/>
  <c r="Q1080" i="1"/>
  <c r="R1080" i="1" s="1"/>
  <c r="Q1948" i="1"/>
  <c r="R1948" i="1" s="1"/>
  <c r="Q1720" i="1"/>
  <c r="R1720" i="1" s="1"/>
  <c r="Q1636" i="1"/>
  <c r="R1636" i="1" s="1"/>
  <c r="Q1528" i="1"/>
  <c r="R1528" i="1" s="1"/>
  <c r="Q1384" i="1"/>
  <c r="R1384" i="1" s="1"/>
  <c r="Q1132" i="1"/>
  <c r="R1132" i="1" s="1"/>
  <c r="Q2414" i="1"/>
  <c r="R2414" i="1" s="1"/>
  <c r="Q2294" i="1"/>
  <c r="R2294" i="1" s="1"/>
  <c r="Q2186" i="1"/>
  <c r="R2186" i="1" s="1"/>
  <c r="Q2078" i="1"/>
  <c r="R2078" i="1" s="1"/>
  <c r="Q1970" i="1"/>
  <c r="R1970" i="1" s="1"/>
  <c r="Q1778" i="1"/>
  <c r="R1778" i="1" s="1"/>
  <c r="Q1670" i="1"/>
  <c r="R1670" i="1" s="1"/>
  <c r="Q1418" i="1"/>
  <c r="R1418" i="1" s="1"/>
  <c r="Q1298" i="1"/>
  <c r="R1298" i="1" s="1"/>
  <c r="Q2406" i="1"/>
  <c r="R2406" i="1" s="1"/>
  <c r="Q2394" i="1"/>
  <c r="R2394" i="1" s="1"/>
  <c r="Q2382" i="1"/>
  <c r="R2382" i="1" s="1"/>
  <c r="Q2370" i="1"/>
  <c r="R2370" i="1" s="1"/>
  <c r="Q2358" i="1"/>
  <c r="R2358" i="1" s="1"/>
  <c r="Q2346" i="1"/>
  <c r="R2346" i="1" s="1"/>
  <c r="Q2334" i="1"/>
  <c r="R2334" i="1" s="1"/>
  <c r="Q2322" i="1"/>
  <c r="R2322" i="1" s="1"/>
  <c r="Q2310" i="1"/>
  <c r="R2310" i="1" s="1"/>
  <c r="Q2298" i="1"/>
  <c r="R2298" i="1" s="1"/>
  <c r="Q2286" i="1"/>
  <c r="R2286" i="1" s="1"/>
  <c r="Q2274" i="1"/>
  <c r="R2274" i="1" s="1"/>
  <c r="Q2262" i="1"/>
  <c r="R2262" i="1" s="1"/>
  <c r="Q2250" i="1"/>
  <c r="R2250" i="1" s="1"/>
  <c r="Q2238" i="1"/>
  <c r="R2238" i="1" s="1"/>
  <c r="Q2226" i="1"/>
  <c r="R2226" i="1" s="1"/>
  <c r="Q2202" i="1"/>
  <c r="R2202" i="1" s="1"/>
  <c r="Q2190" i="1"/>
  <c r="R2190" i="1" s="1"/>
  <c r="Q2178" i="1"/>
  <c r="R2178" i="1" s="1"/>
  <c r="Q2166" i="1"/>
  <c r="R2166" i="1" s="1"/>
  <c r="Q2154" i="1"/>
  <c r="R2154" i="1" s="1"/>
  <c r="Q2142" i="1"/>
  <c r="R2142" i="1" s="1"/>
  <c r="Q2130" i="1"/>
  <c r="R2130" i="1" s="1"/>
  <c r="Q2118" i="1"/>
  <c r="R2118" i="1" s="1"/>
  <c r="Q2106" i="1"/>
  <c r="R2106" i="1" s="1"/>
  <c r="Q2094" i="1"/>
  <c r="R2094" i="1" s="1"/>
  <c r="Q2082" i="1"/>
  <c r="R2082" i="1" s="1"/>
  <c r="Q2070" i="1"/>
  <c r="R2070" i="1" s="1"/>
  <c r="Q2058" i="1"/>
  <c r="R2058" i="1" s="1"/>
  <c r="Q2046" i="1"/>
  <c r="R2046" i="1" s="1"/>
  <c r="Q2034" i="1"/>
  <c r="R2034" i="1" s="1"/>
  <c r="Q2022" i="1"/>
  <c r="R2022" i="1" s="1"/>
  <c r="Q2010" i="1"/>
  <c r="R2010" i="1" s="1"/>
  <c r="Q1998" i="1"/>
  <c r="R1998" i="1" s="1"/>
  <c r="Q1986" i="1"/>
  <c r="R1986" i="1" s="1"/>
  <c r="Q1974" i="1"/>
  <c r="R1974" i="1" s="1"/>
  <c r="Q1950" i="1"/>
  <c r="R1950" i="1" s="1"/>
  <c r="Q1902" i="1"/>
  <c r="R1902" i="1" s="1"/>
  <c r="Q1890" i="1"/>
  <c r="R1890" i="1" s="1"/>
  <c r="Q1878" i="1"/>
  <c r="R1878" i="1" s="1"/>
  <c r="Q1866" i="1"/>
  <c r="R1866" i="1" s="1"/>
  <c r="Q1854" i="1"/>
  <c r="R1854" i="1" s="1"/>
  <c r="Q1818" i="1"/>
  <c r="R1818" i="1" s="1"/>
  <c r="Q1794" i="1"/>
  <c r="R1794" i="1" s="1"/>
  <c r="Q1770" i="1"/>
  <c r="R1770" i="1" s="1"/>
  <c r="Q1758" i="1"/>
  <c r="R1758" i="1" s="1"/>
  <c r="Q1734" i="1"/>
  <c r="R1734" i="1" s="1"/>
  <c r="Q1722" i="1"/>
  <c r="R1722" i="1" s="1"/>
  <c r="Q1710" i="1"/>
  <c r="R1710" i="1" s="1"/>
  <c r="Q1698" i="1"/>
  <c r="R1698" i="1" s="1"/>
  <c r="Q1674" i="1"/>
  <c r="R1674" i="1" s="1"/>
  <c r="Q1650" i="1"/>
  <c r="R1650" i="1" s="1"/>
  <c r="Q1626" i="1"/>
  <c r="R1626" i="1" s="1"/>
  <c r="Q1614" i="1"/>
  <c r="R1614" i="1" s="1"/>
  <c r="Q1590" i="1"/>
  <c r="R1590" i="1" s="1"/>
  <c r="Q1566" i="1"/>
  <c r="R1566" i="1" s="1"/>
  <c r="Q1554" i="1"/>
  <c r="R1554" i="1" s="1"/>
  <c r="Q1542" i="1"/>
  <c r="R1542" i="1" s="1"/>
  <c r="Q1530" i="1"/>
  <c r="R1530" i="1" s="1"/>
  <c r="Q1518" i="1"/>
  <c r="R1518" i="1" s="1"/>
  <c r="Q1506" i="1"/>
  <c r="R1506" i="1" s="1"/>
  <c r="Q1494" i="1"/>
  <c r="R1494" i="1" s="1"/>
  <c r="Q1482" i="1"/>
  <c r="R1482" i="1" s="1"/>
  <c r="Q1470" i="1"/>
  <c r="R1470" i="1" s="1"/>
  <c r="Q1458" i="1"/>
  <c r="R1458" i="1" s="1"/>
  <c r="Q1434" i="1"/>
  <c r="R1434" i="1" s="1"/>
  <c r="Q1410" i="1"/>
  <c r="R1410" i="1" s="1"/>
  <c r="Q1398" i="1"/>
  <c r="R1398" i="1" s="1"/>
  <c r="Q1386" i="1"/>
  <c r="R1386" i="1" s="1"/>
  <c r="Q1374" i="1"/>
  <c r="R1374" i="1" s="1"/>
  <c r="Q1350" i="1"/>
  <c r="R1350" i="1" s="1"/>
  <c r="Q1338" i="1"/>
  <c r="R1338" i="1" s="1"/>
  <c r="Q1326" i="1"/>
  <c r="R1326" i="1" s="1"/>
  <c r="Q1314" i="1"/>
  <c r="R1314" i="1" s="1"/>
  <c r="Q1302" i="1"/>
  <c r="R1302" i="1" s="1"/>
  <c r="Q1290" i="1"/>
  <c r="R1290" i="1" s="1"/>
  <c r="Q1278" i="1"/>
  <c r="R1278" i="1" s="1"/>
  <c r="Q1266" i="1"/>
  <c r="R1266" i="1" s="1"/>
  <c r="Q1254" i="1"/>
  <c r="R1254" i="1" s="1"/>
  <c r="Q1242" i="1"/>
  <c r="R1242" i="1" s="1"/>
  <c r="Q1230" i="1"/>
  <c r="R1230" i="1" s="1"/>
  <c r="Q1218" i="1"/>
  <c r="R1218" i="1" s="1"/>
  <c r="Q1206" i="1"/>
  <c r="R1206" i="1" s="1"/>
  <c r="Q1194" i="1"/>
  <c r="R1194" i="1" s="1"/>
  <c r="Q1170" i="1"/>
  <c r="R1170" i="1" s="1"/>
  <c r="Q1158" i="1"/>
  <c r="R1158" i="1" s="1"/>
  <c r="Q1146" i="1"/>
  <c r="R1146" i="1" s="1"/>
  <c r="Q1110" i="1"/>
  <c r="R1110" i="1" s="1"/>
  <c r="Q1098" i="1"/>
  <c r="R1098" i="1" s="1"/>
  <c r="Q1086" i="1"/>
  <c r="R1086" i="1" s="1"/>
  <c r="Q1074" i="1"/>
  <c r="R1074" i="1" s="1"/>
  <c r="Q1062" i="1"/>
  <c r="R1062" i="1" s="1"/>
  <c r="Q1050" i="1"/>
  <c r="R1050" i="1" s="1"/>
  <c r="Q1038" i="1"/>
  <c r="R1038" i="1" s="1"/>
  <c r="Q1026" i="1"/>
  <c r="R1026" i="1" s="1"/>
  <c r="Q1014" i="1"/>
  <c r="R1014" i="1" s="1"/>
  <c r="Q1002" i="1"/>
  <c r="R1002" i="1" s="1"/>
  <c r="Q990" i="1"/>
  <c r="R990" i="1" s="1"/>
  <c r="Q978" i="1"/>
  <c r="R978" i="1" s="1"/>
  <c r="Q966" i="1"/>
  <c r="R966" i="1" s="1"/>
  <c r="Q2463" i="1"/>
  <c r="R2463" i="1" s="1"/>
  <c r="Q2445" i="1"/>
  <c r="R2445" i="1" s="1"/>
  <c r="Q2427" i="1"/>
  <c r="R2427" i="1" s="1"/>
  <c r="Q2409" i="1"/>
  <c r="R2409" i="1" s="1"/>
  <c r="Q2367" i="1"/>
  <c r="R2367" i="1" s="1"/>
  <c r="Q2347" i="1"/>
  <c r="R2347" i="1" s="1"/>
  <c r="Q2326" i="1"/>
  <c r="R2326" i="1" s="1"/>
  <c r="Q2304" i="1"/>
  <c r="R2304" i="1" s="1"/>
  <c r="Q2265" i="1"/>
  <c r="R2265" i="1" s="1"/>
  <c r="Q2243" i="1"/>
  <c r="R2243" i="1" s="1"/>
  <c r="Q2223" i="1"/>
  <c r="R2223" i="1" s="1"/>
  <c r="Q2203" i="1"/>
  <c r="R2203" i="1" s="1"/>
  <c r="Q2182" i="1"/>
  <c r="R2182" i="1" s="1"/>
  <c r="Q2160" i="1"/>
  <c r="R2160" i="1" s="1"/>
  <c r="Q2121" i="1"/>
  <c r="R2121" i="1" s="1"/>
  <c r="Q2099" i="1"/>
  <c r="R2099" i="1" s="1"/>
  <c r="Q2079" i="1"/>
  <c r="R2079" i="1" s="1"/>
  <c r="Q2026" i="1"/>
  <c r="R2026" i="1" s="1"/>
  <c r="Q1999" i="1"/>
  <c r="R1999" i="1" s="1"/>
  <c r="Q1967" i="1"/>
  <c r="R1967" i="1" s="1"/>
  <c r="Q1899" i="1"/>
  <c r="R1899" i="1" s="1"/>
  <c r="Q1860" i="1"/>
  <c r="R1860" i="1" s="1"/>
  <c r="Q1806" i="1"/>
  <c r="R1806" i="1" s="1"/>
  <c r="Q1745" i="1"/>
  <c r="R1745" i="1" s="1"/>
  <c r="Q1684" i="1"/>
  <c r="R1684" i="1" s="1"/>
  <c r="Q1622" i="1"/>
  <c r="R1622" i="1" s="1"/>
  <c r="Q1550" i="1"/>
  <c r="R1550" i="1" s="1"/>
  <c r="Q1472" i="1"/>
  <c r="R1472" i="1" s="1"/>
  <c r="Q1393" i="1"/>
  <c r="R1393" i="1" s="1"/>
  <c r="Q1315" i="1"/>
  <c r="R1315" i="1" s="1"/>
  <c r="Q1220" i="1"/>
  <c r="R1220" i="1" s="1"/>
  <c r="Q1079" i="1"/>
  <c r="R1079" i="1" s="1"/>
  <c r="Q1864" i="1"/>
  <c r="R1864" i="1" s="1"/>
  <c r="Q1612" i="1"/>
  <c r="R1612" i="1" s="1"/>
  <c r="Q1348" i="1"/>
  <c r="R1348" i="1" s="1"/>
  <c r="Q1240" i="1"/>
  <c r="R1240" i="1" s="1"/>
  <c r="Q1096" i="1"/>
  <c r="R1096" i="1" s="1"/>
  <c r="Q2462" i="1"/>
  <c r="R2462" i="1" s="1"/>
  <c r="Q2354" i="1"/>
  <c r="R2354" i="1" s="1"/>
  <c r="Q2246" i="1"/>
  <c r="R2246" i="1" s="1"/>
  <c r="Q2126" i="1"/>
  <c r="R2126" i="1" s="1"/>
  <c r="Q2018" i="1"/>
  <c r="R2018" i="1" s="1"/>
  <c r="Q1934" i="1"/>
  <c r="R1934" i="1" s="1"/>
  <c r="Q1562" i="1"/>
  <c r="R1562" i="1" s="1"/>
  <c r="Q1478" i="1"/>
  <c r="R1478" i="1" s="1"/>
  <c r="Q1382" i="1"/>
  <c r="R1382" i="1" s="1"/>
  <c r="Q1274" i="1"/>
  <c r="R1274" i="1" s="1"/>
  <c r="Q1214" i="1"/>
  <c r="R1214" i="1" s="1"/>
  <c r="Q1166" i="1"/>
  <c r="R1166" i="1" s="1"/>
  <c r="Q1094" i="1"/>
  <c r="R1094" i="1" s="1"/>
  <c r="Q998" i="1"/>
  <c r="R998" i="1" s="1"/>
  <c r="Q2465" i="1"/>
  <c r="R2465" i="1" s="1"/>
  <c r="Q2453" i="1"/>
  <c r="R2453" i="1" s="1"/>
  <c r="Q2441" i="1"/>
  <c r="R2441" i="1" s="1"/>
  <c r="Q2429" i="1"/>
  <c r="R2429" i="1" s="1"/>
  <c r="Q2417" i="1"/>
  <c r="R2417" i="1" s="1"/>
  <c r="Q2405" i="1"/>
  <c r="R2405" i="1" s="1"/>
  <c r="Q2393" i="1"/>
  <c r="R2393" i="1" s="1"/>
  <c r="Q2381" i="1"/>
  <c r="R2381" i="1" s="1"/>
  <c r="Q2369" i="1"/>
  <c r="R2369" i="1" s="1"/>
  <c r="Q2357" i="1"/>
  <c r="R2357" i="1" s="1"/>
  <c r="Q2345" i="1"/>
  <c r="R2345" i="1" s="1"/>
  <c r="Q2333" i="1"/>
  <c r="R2333" i="1" s="1"/>
  <c r="Q2321" i="1"/>
  <c r="R2321" i="1" s="1"/>
  <c r="Q2309" i="1"/>
  <c r="R2309" i="1" s="1"/>
  <c r="Q2297" i="1"/>
  <c r="R2297" i="1" s="1"/>
  <c r="Q2285" i="1"/>
  <c r="R2285" i="1" s="1"/>
  <c r="Q2273" i="1"/>
  <c r="R2273" i="1" s="1"/>
  <c r="Q2261" i="1"/>
  <c r="R2261" i="1" s="1"/>
  <c r="Q2249" i="1"/>
  <c r="R2249" i="1" s="1"/>
  <c r="Q2237" i="1"/>
  <c r="R2237" i="1" s="1"/>
  <c r="Q2225" i="1"/>
  <c r="R2225" i="1" s="1"/>
  <c r="Q2213" i="1"/>
  <c r="R2213" i="1" s="1"/>
  <c r="Q2201" i="1"/>
  <c r="R2201" i="1" s="1"/>
  <c r="Q2189" i="1"/>
  <c r="R2189" i="1" s="1"/>
  <c r="Q2177" i="1"/>
  <c r="R2177" i="1" s="1"/>
  <c r="Q2165" i="1"/>
  <c r="R2165" i="1" s="1"/>
  <c r="Q2153" i="1"/>
  <c r="R2153" i="1" s="1"/>
  <c r="Q2141" i="1"/>
  <c r="R2141" i="1" s="1"/>
  <c r="Q2129" i="1"/>
  <c r="R2129" i="1" s="1"/>
  <c r="Q2117" i="1"/>
  <c r="R2117" i="1" s="1"/>
  <c r="Q2105" i="1"/>
  <c r="R2105" i="1" s="1"/>
  <c r="Q2093" i="1"/>
  <c r="R2093" i="1" s="1"/>
  <c r="Q2081" i="1"/>
  <c r="R2081" i="1" s="1"/>
  <c r="Q2069" i="1"/>
  <c r="R2069" i="1" s="1"/>
  <c r="Q2057" i="1"/>
  <c r="R2057" i="1" s="1"/>
  <c r="Q2045" i="1"/>
  <c r="R2045" i="1" s="1"/>
  <c r="Q2033" i="1"/>
  <c r="R2033" i="1" s="1"/>
  <c r="Q2021" i="1"/>
  <c r="R2021" i="1" s="1"/>
  <c r="Q2009" i="1"/>
  <c r="R2009" i="1" s="1"/>
  <c r="Q1997" i="1"/>
  <c r="R1997" i="1" s="1"/>
  <c r="Q1985" i="1"/>
  <c r="R1985" i="1" s="1"/>
  <c r="Q1973" i="1"/>
  <c r="R1973" i="1" s="1"/>
  <c r="Q1961" i="1"/>
  <c r="R1961" i="1" s="1"/>
  <c r="Q1889" i="1"/>
  <c r="R1889" i="1" s="1"/>
  <c r="Q1877" i="1"/>
  <c r="R1877" i="1" s="1"/>
  <c r="Q1865" i="1"/>
  <c r="R1865" i="1" s="1"/>
  <c r="Q1853" i="1"/>
  <c r="R1853" i="1" s="1"/>
  <c r="Q1841" i="1"/>
  <c r="R1841" i="1" s="1"/>
  <c r="Q1817" i="1"/>
  <c r="R1817" i="1" s="1"/>
  <c r="Q1805" i="1"/>
  <c r="R1805" i="1" s="1"/>
  <c r="Q1793" i="1"/>
  <c r="R1793" i="1" s="1"/>
  <c r="Q1781" i="1"/>
  <c r="R1781" i="1" s="1"/>
  <c r="Q1757" i="1"/>
  <c r="R1757" i="1" s="1"/>
  <c r="Q1733" i="1"/>
  <c r="R1733" i="1" s="1"/>
  <c r="Q1709" i="1"/>
  <c r="R1709" i="1" s="1"/>
  <c r="Q1697" i="1"/>
  <c r="R1697" i="1" s="1"/>
  <c r="Q1673" i="1"/>
  <c r="R1673" i="1" s="1"/>
  <c r="Q1661" i="1"/>
  <c r="R1661" i="1" s="1"/>
  <c r="Q1649" i="1"/>
  <c r="R1649" i="1" s="1"/>
  <c r="Q1637" i="1"/>
  <c r="R1637" i="1" s="1"/>
  <c r="Q1613" i="1"/>
  <c r="R1613" i="1" s="1"/>
  <c r="Q1589" i="1"/>
  <c r="R1589" i="1" s="1"/>
  <c r="Q1565" i="1"/>
  <c r="R1565" i="1" s="1"/>
  <c r="Q1553" i="1"/>
  <c r="R1553" i="1" s="1"/>
  <c r="Q1541" i="1"/>
  <c r="R1541" i="1" s="1"/>
  <c r="Q1517" i="1"/>
  <c r="R1517" i="1" s="1"/>
  <c r="Q1505" i="1"/>
  <c r="R1505" i="1" s="1"/>
  <c r="Q1493" i="1"/>
  <c r="R1493" i="1" s="1"/>
  <c r="Q1481" i="1"/>
  <c r="R1481" i="1" s="1"/>
  <c r="Q1469" i="1"/>
  <c r="R1469" i="1" s="1"/>
  <c r="Q1457" i="1"/>
  <c r="R1457" i="1" s="1"/>
  <c r="Q1445" i="1"/>
  <c r="R1445" i="1" s="1"/>
  <c r="Q1433" i="1"/>
  <c r="R1433" i="1" s="1"/>
  <c r="Q1421" i="1"/>
  <c r="R1421" i="1" s="1"/>
  <c r="Q1409" i="1"/>
  <c r="R1409" i="1" s="1"/>
  <c r="Q1397" i="1"/>
  <c r="R1397" i="1" s="1"/>
  <c r="Q1385" i="1"/>
  <c r="R1385" i="1" s="1"/>
  <c r="Q1373" i="1"/>
  <c r="R1373" i="1" s="1"/>
  <c r="Q1361" i="1"/>
  <c r="R1361" i="1" s="1"/>
  <c r="Q1349" i="1"/>
  <c r="R1349" i="1" s="1"/>
  <c r="Q1337" i="1"/>
  <c r="R1337" i="1" s="1"/>
  <c r="Q1325" i="1"/>
  <c r="R1325" i="1" s="1"/>
  <c r="Q1313" i="1"/>
  <c r="R1313" i="1" s="1"/>
  <c r="Q1301" i="1"/>
  <c r="R1301" i="1" s="1"/>
  <c r="Q1289" i="1"/>
  <c r="R1289" i="1" s="1"/>
  <c r="Q1277" i="1"/>
  <c r="R1277" i="1" s="1"/>
  <c r="Q1265" i="1"/>
  <c r="R1265" i="1" s="1"/>
  <c r="Q1253" i="1"/>
  <c r="R1253" i="1" s="1"/>
  <c r="Q1241" i="1"/>
  <c r="R1241" i="1" s="1"/>
  <c r="Q1229" i="1"/>
  <c r="R1229" i="1" s="1"/>
  <c r="Q1217" i="1"/>
  <c r="R1217" i="1" s="1"/>
  <c r="Q1205" i="1"/>
  <c r="R1205" i="1" s="1"/>
  <c r="Q1193" i="1"/>
  <c r="R1193" i="1" s="1"/>
  <c r="Q1181" i="1"/>
  <c r="R1181" i="1" s="1"/>
  <c r="Q1169" i="1"/>
  <c r="R1169" i="1" s="1"/>
  <c r="Q1157" i="1"/>
  <c r="R1157" i="1" s="1"/>
  <c r="Q1145" i="1"/>
  <c r="R1145" i="1" s="1"/>
  <c r="Q1133" i="1"/>
  <c r="R1133" i="1" s="1"/>
  <c r="Q1121" i="1"/>
  <c r="R1121" i="1" s="1"/>
  <c r="Q1109" i="1"/>
  <c r="R1109" i="1" s="1"/>
  <c r="Q1097" i="1"/>
  <c r="R1097" i="1" s="1"/>
  <c r="Q1085" i="1"/>
  <c r="R1085" i="1" s="1"/>
  <c r="Q1073" i="1"/>
  <c r="R1073" i="1" s="1"/>
  <c r="Q1061" i="1"/>
  <c r="R1061" i="1" s="1"/>
  <c r="Q1049" i="1"/>
  <c r="R1049" i="1" s="1"/>
  <c r="Q1037" i="1"/>
  <c r="R1037" i="1" s="1"/>
  <c r="Q1025" i="1"/>
  <c r="R1025" i="1" s="1"/>
  <c r="Q1013" i="1"/>
  <c r="R1013" i="1" s="1"/>
  <c r="Q1001" i="1"/>
  <c r="R1001" i="1" s="1"/>
  <c r="Q989" i="1"/>
  <c r="R989" i="1" s="1"/>
  <c r="Q977" i="1"/>
  <c r="R977" i="1" s="1"/>
  <c r="Q965" i="1"/>
  <c r="R965" i="1" s="1"/>
  <c r="Q2460" i="1"/>
  <c r="R2460" i="1" s="1"/>
  <c r="Q2443" i="1"/>
  <c r="R2443" i="1" s="1"/>
  <c r="Q2424" i="1"/>
  <c r="R2424" i="1" s="1"/>
  <c r="Q2407" i="1"/>
  <c r="R2407" i="1" s="1"/>
  <c r="Q2386" i="1"/>
  <c r="R2386" i="1" s="1"/>
  <c r="Q2364" i="1"/>
  <c r="R2364" i="1" s="1"/>
  <c r="Q2303" i="1"/>
  <c r="R2303" i="1" s="1"/>
  <c r="Q2283" i="1"/>
  <c r="R2283" i="1" s="1"/>
  <c r="Q2263" i="1"/>
  <c r="R2263" i="1" s="1"/>
  <c r="Q2242" i="1"/>
  <c r="R2242" i="1" s="1"/>
  <c r="Q2220" i="1"/>
  <c r="R2220" i="1" s="1"/>
  <c r="Q2181" i="1"/>
  <c r="R2181" i="1" s="1"/>
  <c r="Q2159" i="1"/>
  <c r="R2159" i="1" s="1"/>
  <c r="Q2139" i="1"/>
  <c r="R2139" i="1" s="1"/>
  <c r="Q2119" i="1"/>
  <c r="R2119" i="1" s="1"/>
  <c r="Q2076" i="1"/>
  <c r="R2076" i="1" s="1"/>
  <c r="Q2051" i="1"/>
  <c r="R2051" i="1" s="1"/>
  <c r="Q2025" i="1"/>
  <c r="R2025" i="1" s="1"/>
  <c r="Q1966" i="1"/>
  <c r="R1966" i="1" s="1"/>
  <c r="Q1936" i="1"/>
  <c r="R1936" i="1" s="1"/>
  <c r="Q1897" i="1"/>
  <c r="R1897" i="1" s="1"/>
  <c r="Q1858" i="1"/>
  <c r="R1858" i="1" s="1"/>
  <c r="Q1804" i="1"/>
  <c r="R1804" i="1" s="1"/>
  <c r="Q1742" i="1"/>
  <c r="R1742" i="1" s="1"/>
  <c r="Q1681" i="1"/>
  <c r="R1681" i="1" s="1"/>
  <c r="Q1619" i="1"/>
  <c r="R1619" i="1" s="1"/>
  <c r="Q1545" i="1"/>
  <c r="R1545" i="1" s="1"/>
  <c r="Q1466" i="1"/>
  <c r="R1466" i="1" s="1"/>
  <c r="Q1388" i="1"/>
  <c r="R1388" i="1" s="1"/>
  <c r="Q1309" i="1"/>
  <c r="R1309" i="1" s="1"/>
  <c r="Q1211" i="1"/>
  <c r="R1211" i="1" s="1"/>
  <c r="Q1058" i="1"/>
  <c r="R1058" i="1" s="1"/>
  <c r="Q982" i="1"/>
  <c r="R982" i="1" s="1"/>
  <c r="Q970" i="1"/>
  <c r="R970" i="1" s="1"/>
  <c r="Q988" i="1"/>
  <c r="R988" i="1" s="1"/>
  <c r="Q963" i="1"/>
  <c r="R963" i="1" s="1"/>
  <c r="Q1039" i="1"/>
  <c r="R1039" i="1" s="1"/>
  <c r="Q1027" i="1"/>
  <c r="R1027" i="1" s="1"/>
  <c r="Q1015" i="1"/>
  <c r="R1015" i="1" s="1"/>
  <c r="Q1003" i="1"/>
  <c r="R1003" i="1" s="1"/>
  <c r="Q991" i="1"/>
  <c r="R991" i="1" s="1"/>
  <c r="Q979" i="1"/>
  <c r="R979" i="1" s="1"/>
  <c r="Q967" i="1"/>
  <c r="R967" i="1" s="1"/>
  <c r="Q1024" i="1"/>
  <c r="R1024" i="1" s="1"/>
  <c r="Q1012" i="1"/>
  <c r="R1012" i="1" s="1"/>
  <c r="Q976" i="1"/>
  <c r="R976" i="1" s="1"/>
  <c r="Q964" i="1"/>
  <c r="R964" i="1" s="1"/>
  <c r="Q1023" i="1"/>
  <c r="R1023" i="1" s="1"/>
  <c r="Q1035" i="1"/>
  <c r="R1035" i="1" s="1"/>
  <c r="Q1011" i="1"/>
  <c r="R1011" i="1" s="1"/>
  <c r="Q999" i="1"/>
  <c r="R999" i="1" s="1"/>
  <c r="Q987" i="1"/>
  <c r="R987" i="1" s="1"/>
  <c r="Q975" i="1"/>
  <c r="R975" i="1" s="1"/>
  <c r="I5" i="2" l="1"/>
  <c r="I6" i="2"/>
  <c r="I7" i="2"/>
  <c r="I8" i="2"/>
  <c r="I9" i="2"/>
  <c r="I10" i="2"/>
  <c r="I11" i="2"/>
  <c r="I4" i="2"/>
  <c r="G2" i="1" l="1"/>
  <c r="P21" i="1" l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" i="1"/>
  <c r="Q900" i="1" l="1"/>
  <c r="R900" i="1" s="1"/>
  <c r="Q852" i="1"/>
  <c r="R852" i="1" s="1"/>
  <c r="Q660" i="1"/>
  <c r="R660" i="1" s="1"/>
  <c r="Q636" i="1"/>
  <c r="R636" i="1" s="1"/>
  <c r="Q348" i="1"/>
  <c r="R348" i="1" s="1"/>
  <c r="Q324" i="1"/>
  <c r="R324" i="1" s="1"/>
  <c r="Q276" i="1"/>
  <c r="R276" i="1" s="1"/>
  <c r="Q252" i="1"/>
  <c r="R252" i="1" s="1"/>
  <c r="Q228" i="1"/>
  <c r="R228" i="1" s="1"/>
  <c r="Q204" i="1"/>
  <c r="R204" i="1" s="1"/>
  <c r="Q180" i="1"/>
  <c r="R180" i="1" s="1"/>
  <c r="Q156" i="1"/>
  <c r="R156" i="1" s="1"/>
  <c r="Q132" i="1"/>
  <c r="R132" i="1" s="1"/>
  <c r="Q108" i="1"/>
  <c r="R108" i="1" s="1"/>
  <c r="Q84" i="1"/>
  <c r="R84" i="1" s="1"/>
  <c r="Q72" i="1"/>
  <c r="R72" i="1" s="1"/>
  <c r="Q60" i="1"/>
  <c r="R60" i="1" s="1"/>
  <c r="Q48" i="1"/>
  <c r="R48" i="1" s="1"/>
  <c r="Q24" i="1"/>
  <c r="R24" i="1" s="1"/>
  <c r="Q849" i="1"/>
  <c r="R849" i="1" s="1"/>
  <c r="Q936" i="1"/>
  <c r="R936" i="1" s="1"/>
  <c r="Q888" i="1"/>
  <c r="R888" i="1" s="1"/>
  <c r="Q840" i="1"/>
  <c r="R840" i="1" s="1"/>
  <c r="Q804" i="1"/>
  <c r="R804" i="1" s="1"/>
  <c r="Q732" i="1"/>
  <c r="R732" i="1" s="1"/>
  <c r="Q708" i="1"/>
  <c r="R708" i="1" s="1"/>
  <c r="Q696" i="1"/>
  <c r="R696" i="1" s="1"/>
  <c r="Q672" i="1"/>
  <c r="R672" i="1" s="1"/>
  <c r="Q648" i="1"/>
  <c r="R648" i="1" s="1"/>
  <c r="Q600" i="1"/>
  <c r="R600" i="1" s="1"/>
  <c r="Q947" i="1"/>
  <c r="R947" i="1" s="1"/>
  <c r="Q923" i="1"/>
  <c r="R923" i="1" s="1"/>
  <c r="Q911" i="1"/>
  <c r="R911" i="1" s="1"/>
  <c r="Q887" i="1"/>
  <c r="R887" i="1" s="1"/>
  <c r="Q875" i="1"/>
  <c r="R875" i="1" s="1"/>
  <c r="Q863" i="1"/>
  <c r="R863" i="1" s="1"/>
  <c r="Q839" i="1"/>
  <c r="R839" i="1" s="1"/>
  <c r="Q827" i="1"/>
  <c r="R827" i="1" s="1"/>
  <c r="Q803" i="1"/>
  <c r="R803" i="1" s="1"/>
  <c r="Q791" i="1"/>
  <c r="R791" i="1" s="1"/>
  <c r="Q779" i="1"/>
  <c r="R779" i="1" s="1"/>
  <c r="Q767" i="1"/>
  <c r="R767" i="1" s="1"/>
  <c r="Q755" i="1"/>
  <c r="R755" i="1" s="1"/>
  <c r="Q563" i="1"/>
  <c r="R563" i="1" s="1"/>
  <c r="Q551" i="1"/>
  <c r="R551" i="1" s="1"/>
  <c r="Q539" i="1"/>
  <c r="R539" i="1" s="1"/>
  <c r="Q527" i="1"/>
  <c r="R527" i="1" s="1"/>
  <c r="Q515" i="1"/>
  <c r="R515" i="1" s="1"/>
  <c r="Q503" i="1"/>
  <c r="R503" i="1" s="1"/>
  <c r="Q491" i="1"/>
  <c r="R491" i="1" s="1"/>
  <c r="Q479" i="1"/>
  <c r="R479" i="1" s="1"/>
  <c r="Q467" i="1"/>
  <c r="R467" i="1" s="1"/>
  <c r="Q455" i="1"/>
  <c r="R455" i="1" s="1"/>
  <c r="Q443" i="1"/>
  <c r="R443" i="1" s="1"/>
  <c r="Q431" i="1"/>
  <c r="R431" i="1" s="1"/>
  <c r="Q419" i="1"/>
  <c r="R419" i="1" s="1"/>
  <c r="Q395" i="1"/>
  <c r="R395" i="1" s="1"/>
  <c r="Q383" i="1"/>
  <c r="R383" i="1" s="1"/>
  <c r="Q371" i="1"/>
  <c r="R371" i="1" s="1"/>
  <c r="Q347" i="1"/>
  <c r="R347" i="1" s="1"/>
  <c r="Q335" i="1"/>
  <c r="R335" i="1" s="1"/>
  <c r="Q323" i="1"/>
  <c r="R323" i="1" s="1"/>
  <c r="Q311" i="1"/>
  <c r="R311" i="1" s="1"/>
  <c r="Q299" i="1"/>
  <c r="R299" i="1" s="1"/>
  <c r="Q287" i="1"/>
  <c r="R287" i="1" s="1"/>
  <c r="Q275" i="1"/>
  <c r="R275" i="1" s="1"/>
  <c r="Q263" i="1"/>
  <c r="R263" i="1" s="1"/>
  <c r="Q251" i="1"/>
  <c r="R251" i="1" s="1"/>
  <c r="Q239" i="1"/>
  <c r="R239" i="1" s="1"/>
  <c r="Q227" i="1"/>
  <c r="R227" i="1" s="1"/>
  <c r="Q215" i="1"/>
  <c r="R215" i="1" s="1"/>
  <c r="Q203" i="1"/>
  <c r="R203" i="1" s="1"/>
  <c r="Q191" i="1"/>
  <c r="R191" i="1" s="1"/>
  <c r="Q179" i="1"/>
  <c r="R179" i="1" s="1"/>
  <c r="Q167" i="1"/>
  <c r="R167" i="1" s="1"/>
  <c r="Q155" i="1"/>
  <c r="R155" i="1" s="1"/>
  <c r="Q143" i="1"/>
  <c r="R143" i="1" s="1"/>
  <c r="Q131" i="1"/>
  <c r="R131" i="1" s="1"/>
  <c r="Q119" i="1"/>
  <c r="R119" i="1" s="1"/>
  <c r="Q107" i="1"/>
  <c r="R107" i="1" s="1"/>
  <c r="Q95" i="1"/>
  <c r="R95" i="1" s="1"/>
  <c r="Q83" i="1"/>
  <c r="R83" i="1" s="1"/>
  <c r="Q71" i="1"/>
  <c r="R71" i="1" s="1"/>
  <c r="Q59" i="1"/>
  <c r="R59" i="1" s="1"/>
  <c r="Q47" i="1"/>
  <c r="R47" i="1" s="1"/>
  <c r="Q35" i="1"/>
  <c r="R35" i="1" s="1"/>
  <c r="Q946" i="1"/>
  <c r="R946" i="1" s="1"/>
  <c r="Q934" i="1"/>
  <c r="R934" i="1" s="1"/>
  <c r="Q922" i="1"/>
  <c r="R922" i="1" s="1"/>
  <c r="Q910" i="1"/>
  <c r="R910" i="1" s="1"/>
  <c r="Q898" i="1"/>
  <c r="R898" i="1" s="1"/>
  <c r="Q886" i="1"/>
  <c r="R886" i="1" s="1"/>
  <c r="Q874" i="1"/>
  <c r="R874" i="1" s="1"/>
  <c r="Q862" i="1"/>
  <c r="R862" i="1" s="1"/>
  <c r="Q850" i="1"/>
  <c r="R850" i="1" s="1"/>
  <c r="Q826" i="1"/>
  <c r="R826" i="1" s="1"/>
  <c r="Q814" i="1"/>
  <c r="R814" i="1" s="1"/>
  <c r="Q790" i="1"/>
  <c r="R790" i="1" s="1"/>
  <c r="Q766" i="1"/>
  <c r="R766" i="1" s="1"/>
  <c r="Q406" i="1"/>
  <c r="R406" i="1" s="1"/>
  <c r="Q394" i="1"/>
  <c r="R394" i="1" s="1"/>
  <c r="Q382" i="1"/>
  <c r="R382" i="1" s="1"/>
  <c r="Q370" i="1"/>
  <c r="R370" i="1" s="1"/>
  <c r="Q358" i="1"/>
  <c r="R358" i="1" s="1"/>
  <c r="Q310" i="1"/>
  <c r="R310" i="1" s="1"/>
  <c r="Q286" i="1"/>
  <c r="R286" i="1" s="1"/>
  <c r="Q262" i="1"/>
  <c r="R262" i="1" s="1"/>
  <c r="Q214" i="1"/>
  <c r="R214" i="1" s="1"/>
  <c r="Q190" i="1"/>
  <c r="R190" i="1" s="1"/>
  <c r="Q166" i="1"/>
  <c r="R166" i="1" s="1"/>
  <c r="Q142" i="1"/>
  <c r="R142" i="1" s="1"/>
  <c r="Q118" i="1"/>
  <c r="R118" i="1" s="1"/>
  <c r="Q106" i="1"/>
  <c r="R106" i="1" s="1"/>
  <c r="Q94" i="1"/>
  <c r="R94" i="1" s="1"/>
  <c r="Q82" i="1"/>
  <c r="R82" i="1" s="1"/>
  <c r="Q70" i="1"/>
  <c r="R70" i="1" s="1"/>
  <c r="Q46" i="1"/>
  <c r="R46" i="1" s="1"/>
  <c r="Q34" i="1"/>
  <c r="R34" i="1" s="1"/>
  <c r="Q22" i="1"/>
  <c r="R22" i="1" s="1"/>
  <c r="Q873" i="1"/>
  <c r="R873" i="1" s="1"/>
  <c r="Q777" i="1"/>
  <c r="R777" i="1" s="1"/>
  <c r="Q501" i="1"/>
  <c r="R501" i="1" s="1"/>
  <c r="Q477" i="1"/>
  <c r="R477" i="1" s="1"/>
  <c r="Q33" i="1"/>
  <c r="R33" i="1" s="1"/>
  <c r="Q21" i="1"/>
  <c r="R21" i="1" s="1"/>
  <c r="Q945" i="1"/>
  <c r="R945" i="1" s="1"/>
  <c r="Q837" i="1"/>
  <c r="R837" i="1" s="1"/>
  <c r="Q525" i="1"/>
  <c r="R525" i="1" s="1"/>
  <c r="Q944" i="1"/>
  <c r="R944" i="1" s="1"/>
  <c r="Q920" i="1"/>
  <c r="R920" i="1" s="1"/>
  <c r="Q896" i="1"/>
  <c r="R896" i="1" s="1"/>
  <c r="Q884" i="1"/>
  <c r="R884" i="1" s="1"/>
  <c r="Q860" i="1"/>
  <c r="R860" i="1" s="1"/>
  <c r="Q848" i="1"/>
  <c r="R848" i="1" s="1"/>
  <c r="Q824" i="1"/>
  <c r="R824" i="1" s="1"/>
  <c r="Q812" i="1"/>
  <c r="R812" i="1" s="1"/>
  <c r="Q800" i="1"/>
  <c r="R800" i="1" s="1"/>
  <c r="Q788" i="1"/>
  <c r="R788" i="1" s="1"/>
  <c r="Q776" i="1"/>
  <c r="R776" i="1" s="1"/>
  <c r="Q740" i="1"/>
  <c r="R740" i="1" s="1"/>
  <c r="Q728" i="1"/>
  <c r="R728" i="1" s="1"/>
  <c r="Q716" i="1"/>
  <c r="R716" i="1" s="1"/>
  <c r="Q704" i="1"/>
  <c r="R704" i="1" s="1"/>
  <c r="Q692" i="1"/>
  <c r="R692" i="1" s="1"/>
  <c r="Q668" i="1"/>
  <c r="R668" i="1" s="1"/>
  <c r="Q644" i="1"/>
  <c r="R644" i="1" s="1"/>
  <c r="Q620" i="1"/>
  <c r="R620" i="1" s="1"/>
  <c r="Q596" i="1"/>
  <c r="R596" i="1" s="1"/>
  <c r="Q572" i="1"/>
  <c r="R572" i="1" s="1"/>
  <c r="Q356" i="1"/>
  <c r="R356" i="1" s="1"/>
  <c r="Q332" i="1"/>
  <c r="R332" i="1" s="1"/>
  <c r="Q308" i="1"/>
  <c r="R308" i="1" s="1"/>
  <c r="Q260" i="1"/>
  <c r="R260" i="1" s="1"/>
  <c r="Q236" i="1"/>
  <c r="R236" i="1" s="1"/>
  <c r="Q212" i="1"/>
  <c r="R212" i="1" s="1"/>
  <c r="Q188" i="1"/>
  <c r="R188" i="1" s="1"/>
  <c r="Q140" i="1"/>
  <c r="R140" i="1" s="1"/>
  <c r="Q116" i="1"/>
  <c r="R116" i="1" s="1"/>
  <c r="Q104" i="1"/>
  <c r="R104" i="1" s="1"/>
  <c r="Q92" i="1"/>
  <c r="R92" i="1" s="1"/>
  <c r="Q80" i="1"/>
  <c r="R80" i="1" s="1"/>
  <c r="Q56" i="1"/>
  <c r="R56" i="1" s="1"/>
  <c r="Q32" i="1"/>
  <c r="R32" i="1" s="1"/>
  <c r="Q861" i="1"/>
  <c r="R861" i="1" s="1"/>
  <c r="Q943" i="1"/>
  <c r="R943" i="1" s="1"/>
  <c r="Q919" i="1"/>
  <c r="R919" i="1" s="1"/>
  <c r="Q907" i="1"/>
  <c r="R907" i="1" s="1"/>
  <c r="Q895" i="1"/>
  <c r="R895" i="1" s="1"/>
  <c r="Q883" i="1"/>
  <c r="R883" i="1" s="1"/>
  <c r="Q871" i="1"/>
  <c r="R871" i="1" s="1"/>
  <c r="Q847" i="1"/>
  <c r="R847" i="1" s="1"/>
  <c r="Q835" i="1"/>
  <c r="R835" i="1" s="1"/>
  <c r="Q823" i="1"/>
  <c r="R823" i="1" s="1"/>
  <c r="Q811" i="1"/>
  <c r="R811" i="1" s="1"/>
  <c r="Q799" i="1"/>
  <c r="R799" i="1" s="1"/>
  <c r="Q787" i="1"/>
  <c r="R787" i="1" s="1"/>
  <c r="Q775" i="1"/>
  <c r="R775" i="1" s="1"/>
  <c r="Q763" i="1"/>
  <c r="R763" i="1" s="1"/>
  <c r="Q751" i="1"/>
  <c r="R751" i="1" s="1"/>
  <c r="Q559" i="1"/>
  <c r="R559" i="1" s="1"/>
  <c r="Q535" i="1"/>
  <c r="R535" i="1" s="1"/>
  <c r="Q511" i="1"/>
  <c r="R511" i="1" s="1"/>
  <c r="Q487" i="1"/>
  <c r="R487" i="1" s="1"/>
  <c r="Q463" i="1"/>
  <c r="R463" i="1" s="1"/>
  <c r="Q439" i="1"/>
  <c r="R439" i="1" s="1"/>
  <c r="Q415" i="1"/>
  <c r="R415" i="1" s="1"/>
  <c r="Q403" i="1"/>
  <c r="R403" i="1" s="1"/>
  <c r="Q379" i="1"/>
  <c r="R379" i="1" s="1"/>
  <c r="Q367" i="1"/>
  <c r="R367" i="1" s="1"/>
  <c r="Q355" i="1"/>
  <c r="R355" i="1" s="1"/>
  <c r="Q331" i="1"/>
  <c r="R331" i="1" s="1"/>
  <c r="Q259" i="1"/>
  <c r="R259" i="1" s="1"/>
  <c r="Q235" i="1"/>
  <c r="R235" i="1" s="1"/>
  <c r="Q211" i="1"/>
  <c r="R211" i="1" s="1"/>
  <c r="Q187" i="1"/>
  <c r="R187" i="1" s="1"/>
  <c r="Q163" i="1"/>
  <c r="R163" i="1" s="1"/>
  <c r="Q139" i="1"/>
  <c r="R139" i="1" s="1"/>
  <c r="Q115" i="1"/>
  <c r="R115" i="1" s="1"/>
  <c r="Q91" i="1"/>
  <c r="R91" i="1" s="1"/>
  <c r="Q67" i="1"/>
  <c r="R67" i="1" s="1"/>
  <c r="Q55" i="1"/>
  <c r="R55" i="1" s="1"/>
  <c r="Q43" i="1"/>
  <c r="R43" i="1" s="1"/>
  <c r="Q31" i="1"/>
  <c r="R31" i="1" s="1"/>
  <c r="Q933" i="1"/>
  <c r="R933" i="1" s="1"/>
  <c r="Q954" i="1"/>
  <c r="R954" i="1" s="1"/>
  <c r="Q930" i="1"/>
  <c r="R930" i="1" s="1"/>
  <c r="Q918" i="1"/>
  <c r="R918" i="1" s="1"/>
  <c r="Q882" i="1"/>
  <c r="R882" i="1" s="1"/>
  <c r="Q870" i="1"/>
  <c r="R870" i="1" s="1"/>
  <c r="Q846" i="1"/>
  <c r="R846" i="1" s="1"/>
  <c r="Q834" i="1"/>
  <c r="R834" i="1" s="1"/>
  <c r="Q822" i="1"/>
  <c r="R822" i="1" s="1"/>
  <c r="Q810" i="1"/>
  <c r="R810" i="1" s="1"/>
  <c r="Q798" i="1"/>
  <c r="R798" i="1" s="1"/>
  <c r="Q690" i="1"/>
  <c r="R690" i="1" s="1"/>
  <c r="Q654" i="1"/>
  <c r="R654" i="1" s="1"/>
  <c r="Q630" i="1"/>
  <c r="R630" i="1" s="1"/>
  <c r="Q606" i="1"/>
  <c r="R606" i="1" s="1"/>
  <c r="Q594" i="1"/>
  <c r="R594" i="1" s="1"/>
  <c r="Q582" i="1"/>
  <c r="R582" i="1" s="1"/>
  <c r="Q558" i="1"/>
  <c r="R558" i="1" s="1"/>
  <c r="Q546" i="1"/>
  <c r="R546" i="1" s="1"/>
  <c r="Q534" i="1"/>
  <c r="R534" i="1" s="1"/>
  <c r="Q498" i="1"/>
  <c r="R498" i="1" s="1"/>
  <c r="Q462" i="1"/>
  <c r="R462" i="1" s="1"/>
  <c r="Q450" i="1"/>
  <c r="R450" i="1" s="1"/>
  <c r="Q414" i="1"/>
  <c r="R414" i="1" s="1"/>
  <c r="Q402" i="1"/>
  <c r="R402" i="1" s="1"/>
  <c r="Q390" i="1"/>
  <c r="R390" i="1" s="1"/>
  <c r="Q378" i="1"/>
  <c r="R378" i="1" s="1"/>
  <c r="Q366" i="1"/>
  <c r="R366" i="1" s="1"/>
  <c r="Q342" i="1"/>
  <c r="R342" i="1" s="1"/>
  <c r="Q294" i="1"/>
  <c r="R294" i="1" s="1"/>
  <c r="Q270" i="1"/>
  <c r="R270" i="1" s="1"/>
  <c r="Q222" i="1"/>
  <c r="R222" i="1" s="1"/>
  <c r="Q198" i="1"/>
  <c r="R198" i="1" s="1"/>
  <c r="Q174" i="1"/>
  <c r="R174" i="1" s="1"/>
  <c r="Q150" i="1"/>
  <c r="R150" i="1" s="1"/>
  <c r="Q126" i="1"/>
  <c r="R126" i="1" s="1"/>
  <c r="Q102" i="1"/>
  <c r="R102" i="1" s="1"/>
  <c r="Q66" i="1"/>
  <c r="R66" i="1" s="1"/>
  <c r="Q885" i="1"/>
  <c r="R885" i="1" s="1"/>
  <c r="Q465" i="1"/>
  <c r="R465" i="1" s="1"/>
  <c r="Q953" i="1"/>
  <c r="R953" i="1" s="1"/>
  <c r="Q941" i="1"/>
  <c r="R941" i="1" s="1"/>
  <c r="Q929" i="1"/>
  <c r="R929" i="1" s="1"/>
  <c r="Q917" i="1"/>
  <c r="R917" i="1" s="1"/>
  <c r="Q905" i="1"/>
  <c r="R905" i="1" s="1"/>
  <c r="Q893" i="1"/>
  <c r="R893" i="1" s="1"/>
  <c r="Q881" i="1"/>
  <c r="R881" i="1" s="1"/>
  <c r="Q869" i="1"/>
  <c r="R869" i="1" s="1"/>
  <c r="Q857" i="1"/>
  <c r="R857" i="1" s="1"/>
  <c r="Q845" i="1"/>
  <c r="R845" i="1" s="1"/>
  <c r="Q833" i="1"/>
  <c r="R833" i="1" s="1"/>
  <c r="Q821" i="1"/>
  <c r="R821" i="1" s="1"/>
  <c r="Q809" i="1"/>
  <c r="R809" i="1" s="1"/>
  <c r="Q797" i="1"/>
  <c r="R797" i="1" s="1"/>
  <c r="Q785" i="1"/>
  <c r="R785" i="1" s="1"/>
  <c r="Q773" i="1"/>
  <c r="R773" i="1" s="1"/>
  <c r="Q761" i="1"/>
  <c r="R761" i="1" s="1"/>
  <c r="Q749" i="1"/>
  <c r="R749" i="1" s="1"/>
  <c r="Q557" i="1"/>
  <c r="R557" i="1" s="1"/>
  <c r="Q545" i="1"/>
  <c r="R545" i="1" s="1"/>
  <c r="Q533" i="1"/>
  <c r="R533" i="1" s="1"/>
  <c r="Q509" i="1"/>
  <c r="R509" i="1" s="1"/>
  <c r="Q485" i="1"/>
  <c r="R485" i="1" s="1"/>
  <c r="Q461" i="1"/>
  <c r="R461" i="1" s="1"/>
  <c r="Q437" i="1"/>
  <c r="R437" i="1" s="1"/>
  <c r="Q377" i="1"/>
  <c r="R377" i="1" s="1"/>
  <c r="Q41" i="1"/>
  <c r="R41" i="1" s="1"/>
  <c r="Q29" i="1"/>
  <c r="R29" i="1" s="1"/>
  <c r="Q825" i="1"/>
  <c r="R825" i="1" s="1"/>
  <c r="Q537" i="1"/>
  <c r="R537" i="1" s="1"/>
  <c r="Q441" i="1"/>
  <c r="R441" i="1" s="1"/>
  <c r="Q952" i="1"/>
  <c r="R952" i="1" s="1"/>
  <c r="Q928" i="1"/>
  <c r="R928" i="1" s="1"/>
  <c r="Q892" i="1"/>
  <c r="R892" i="1" s="1"/>
  <c r="Q844" i="1"/>
  <c r="R844" i="1" s="1"/>
  <c r="Q832" i="1"/>
  <c r="R832" i="1" s="1"/>
  <c r="Q808" i="1"/>
  <c r="R808" i="1" s="1"/>
  <c r="Q784" i="1"/>
  <c r="R784" i="1" s="1"/>
  <c r="Q760" i="1"/>
  <c r="R760" i="1" s="1"/>
  <c r="Q748" i="1"/>
  <c r="R748" i="1" s="1"/>
  <c r="Q724" i="1"/>
  <c r="R724" i="1" s="1"/>
  <c r="Q700" i="1"/>
  <c r="R700" i="1" s="1"/>
  <c r="Q688" i="1"/>
  <c r="R688" i="1" s="1"/>
  <c r="Q664" i="1"/>
  <c r="R664" i="1" s="1"/>
  <c r="Q616" i="1"/>
  <c r="R616" i="1" s="1"/>
  <c r="Q604" i="1"/>
  <c r="R604" i="1" s="1"/>
  <c r="Q592" i="1"/>
  <c r="R592" i="1" s="1"/>
  <c r="Q580" i="1"/>
  <c r="R580" i="1" s="1"/>
  <c r="Q340" i="1"/>
  <c r="R340" i="1" s="1"/>
  <c r="Q316" i="1"/>
  <c r="R316" i="1" s="1"/>
  <c r="Q280" i="1"/>
  <c r="R280" i="1" s="1"/>
  <c r="Q268" i="1"/>
  <c r="R268" i="1" s="1"/>
  <c r="Q244" i="1"/>
  <c r="R244" i="1" s="1"/>
  <c r="Q232" i="1"/>
  <c r="R232" i="1" s="1"/>
  <c r="Q220" i="1"/>
  <c r="R220" i="1" s="1"/>
  <c r="Q196" i="1"/>
  <c r="R196" i="1" s="1"/>
  <c r="Q184" i="1"/>
  <c r="R184" i="1" s="1"/>
  <c r="Q148" i="1"/>
  <c r="R148" i="1" s="1"/>
  <c r="Q136" i="1"/>
  <c r="R136" i="1" s="1"/>
  <c r="Q88" i="1"/>
  <c r="R88" i="1" s="1"/>
  <c r="Q76" i="1"/>
  <c r="R76" i="1" s="1"/>
  <c r="Q64" i="1"/>
  <c r="R64" i="1" s="1"/>
  <c r="Q52" i="1"/>
  <c r="R52" i="1" s="1"/>
  <c r="Q40" i="1"/>
  <c r="R40" i="1" s="1"/>
  <c r="Q28" i="1"/>
  <c r="R28" i="1" s="1"/>
  <c r="Q897" i="1"/>
  <c r="R897" i="1" s="1"/>
  <c r="Q789" i="1"/>
  <c r="R789" i="1" s="1"/>
  <c r="Q429" i="1"/>
  <c r="R429" i="1" s="1"/>
  <c r="Q939" i="1"/>
  <c r="R939" i="1" s="1"/>
  <c r="Q879" i="1"/>
  <c r="R879" i="1" s="1"/>
  <c r="Q831" i="1"/>
  <c r="R831" i="1" s="1"/>
  <c r="Q819" i="1"/>
  <c r="R819" i="1" s="1"/>
  <c r="Q807" i="1"/>
  <c r="R807" i="1" s="1"/>
  <c r="Q795" i="1"/>
  <c r="R795" i="1" s="1"/>
  <c r="Q783" i="1"/>
  <c r="R783" i="1" s="1"/>
  <c r="Q771" i="1"/>
  <c r="R771" i="1" s="1"/>
  <c r="Q759" i="1"/>
  <c r="R759" i="1" s="1"/>
  <c r="Q747" i="1"/>
  <c r="R747" i="1" s="1"/>
  <c r="Q567" i="1"/>
  <c r="R567" i="1" s="1"/>
  <c r="Q423" i="1"/>
  <c r="R423" i="1" s="1"/>
  <c r="Q411" i="1"/>
  <c r="R411" i="1" s="1"/>
  <c r="Q399" i="1"/>
  <c r="R399" i="1" s="1"/>
  <c r="Q387" i="1"/>
  <c r="R387" i="1" s="1"/>
  <c r="Q363" i="1"/>
  <c r="R363" i="1" s="1"/>
  <c r="Q351" i="1"/>
  <c r="R351" i="1" s="1"/>
  <c r="Q339" i="1"/>
  <c r="R339" i="1" s="1"/>
  <c r="Q327" i="1"/>
  <c r="R327" i="1" s="1"/>
  <c r="Q303" i="1"/>
  <c r="R303" i="1" s="1"/>
  <c r="Q291" i="1"/>
  <c r="R291" i="1" s="1"/>
  <c r="Q279" i="1"/>
  <c r="R279" i="1" s="1"/>
  <c r="Q255" i="1"/>
  <c r="R255" i="1" s="1"/>
  <c r="Q243" i="1"/>
  <c r="R243" i="1" s="1"/>
  <c r="Q231" i="1"/>
  <c r="R231" i="1" s="1"/>
  <c r="Q219" i="1"/>
  <c r="R219" i="1" s="1"/>
  <c r="Q207" i="1"/>
  <c r="R207" i="1" s="1"/>
  <c r="Q195" i="1"/>
  <c r="R195" i="1" s="1"/>
  <c r="Q183" i="1"/>
  <c r="R183" i="1" s="1"/>
  <c r="Q159" i="1"/>
  <c r="R159" i="1" s="1"/>
  <c r="Q135" i="1"/>
  <c r="R135" i="1" s="1"/>
  <c r="Q123" i="1"/>
  <c r="R123" i="1" s="1"/>
  <c r="Q111" i="1"/>
  <c r="R111" i="1" s="1"/>
  <c r="Q87" i="1"/>
  <c r="R87" i="1" s="1"/>
  <c r="Q51" i="1"/>
  <c r="R51" i="1" s="1"/>
  <c r="Q27" i="1"/>
  <c r="R27" i="1" s="1"/>
  <c r="Q909" i="1"/>
  <c r="R909" i="1" s="1"/>
  <c r="Q801" i="1"/>
  <c r="R801" i="1" s="1"/>
  <c r="Q753" i="1"/>
  <c r="R753" i="1" s="1"/>
  <c r="Q942" i="1"/>
  <c r="R942" i="1" s="1"/>
  <c r="Q950" i="1"/>
  <c r="R950" i="1" s="1"/>
  <c r="Q938" i="1"/>
  <c r="R938" i="1" s="1"/>
  <c r="Q926" i="1"/>
  <c r="R926" i="1" s="1"/>
  <c r="Q914" i="1"/>
  <c r="R914" i="1" s="1"/>
  <c r="Q902" i="1"/>
  <c r="R902" i="1" s="1"/>
  <c r="Q866" i="1"/>
  <c r="R866" i="1" s="1"/>
  <c r="Q818" i="1"/>
  <c r="R818" i="1" s="1"/>
  <c r="Q794" i="1"/>
  <c r="R794" i="1" s="1"/>
  <c r="Q782" i="1"/>
  <c r="R782" i="1" s="1"/>
  <c r="Q770" i="1"/>
  <c r="R770" i="1" s="1"/>
  <c r="Q758" i="1"/>
  <c r="R758" i="1" s="1"/>
  <c r="Q746" i="1"/>
  <c r="R746" i="1" s="1"/>
  <c r="Q734" i="1"/>
  <c r="R734" i="1" s="1"/>
  <c r="Q722" i="1"/>
  <c r="R722" i="1" s="1"/>
  <c r="Q710" i="1"/>
  <c r="R710" i="1" s="1"/>
  <c r="Q698" i="1"/>
  <c r="R698" i="1" s="1"/>
  <c r="Q686" i="1"/>
  <c r="R686" i="1" s="1"/>
  <c r="Q674" i="1"/>
  <c r="R674" i="1" s="1"/>
  <c r="Q662" i="1"/>
  <c r="R662" i="1" s="1"/>
  <c r="Q650" i="1"/>
  <c r="R650" i="1" s="1"/>
  <c r="Q626" i="1"/>
  <c r="R626" i="1" s="1"/>
  <c r="Q602" i="1"/>
  <c r="R602" i="1" s="1"/>
  <c r="Q566" i="1"/>
  <c r="R566" i="1" s="1"/>
  <c r="Q554" i="1"/>
  <c r="R554" i="1" s="1"/>
  <c r="Q410" i="1"/>
  <c r="R410" i="1" s="1"/>
  <c r="Q398" i="1"/>
  <c r="R398" i="1" s="1"/>
  <c r="Q386" i="1"/>
  <c r="R386" i="1" s="1"/>
  <c r="Q374" i="1"/>
  <c r="R374" i="1" s="1"/>
  <c r="Q362" i="1"/>
  <c r="R362" i="1" s="1"/>
  <c r="Q350" i="1"/>
  <c r="R350" i="1" s="1"/>
  <c r="Q338" i="1"/>
  <c r="R338" i="1" s="1"/>
  <c r="Q290" i="1"/>
  <c r="R290" i="1" s="1"/>
  <c r="Q230" i="1"/>
  <c r="R230" i="1" s="1"/>
  <c r="Q182" i="1"/>
  <c r="R182" i="1" s="1"/>
  <c r="Q110" i="1"/>
  <c r="R110" i="1" s="1"/>
  <c r="Q86" i="1"/>
  <c r="R86" i="1" s="1"/>
  <c r="Q62" i="1"/>
  <c r="R62" i="1" s="1"/>
  <c r="Q50" i="1"/>
  <c r="R50" i="1" s="1"/>
  <c r="Q38" i="1"/>
  <c r="R38" i="1" s="1"/>
  <c r="Q26" i="1"/>
  <c r="R26" i="1" s="1"/>
  <c r="Q921" i="1"/>
  <c r="R921" i="1" s="1"/>
  <c r="Q813" i="1"/>
  <c r="R813" i="1" s="1"/>
  <c r="Q765" i="1"/>
  <c r="R765" i="1" s="1"/>
  <c r="Q513" i="1"/>
  <c r="R513" i="1" s="1"/>
  <c r="Q489" i="1"/>
  <c r="R489" i="1" s="1"/>
  <c r="Q453" i="1"/>
  <c r="R453" i="1" s="1"/>
  <c r="Q417" i="1"/>
  <c r="R417" i="1" s="1"/>
  <c r="Q393" i="1"/>
  <c r="R393" i="1" s="1"/>
  <c r="Q369" i="1"/>
  <c r="R369" i="1" s="1"/>
  <c r="Q949" i="1"/>
  <c r="R949" i="1" s="1"/>
  <c r="Q937" i="1"/>
  <c r="R937" i="1" s="1"/>
  <c r="Q925" i="1"/>
  <c r="Q913" i="1"/>
  <c r="R913" i="1" s="1"/>
  <c r="Q901" i="1"/>
  <c r="R901" i="1" s="1"/>
  <c r="Q889" i="1"/>
  <c r="R889" i="1" s="1"/>
  <c r="Q877" i="1"/>
  <c r="R877" i="1" s="1"/>
  <c r="Q865" i="1"/>
  <c r="R865" i="1" s="1"/>
  <c r="Q853" i="1"/>
  <c r="R853" i="1" s="1"/>
  <c r="Q841" i="1"/>
  <c r="R841" i="1" s="1"/>
  <c r="Q829" i="1"/>
  <c r="R829" i="1" s="1"/>
  <c r="Q817" i="1"/>
  <c r="R817" i="1" s="1"/>
  <c r="Q805" i="1"/>
  <c r="R805" i="1" s="1"/>
  <c r="Q793" i="1"/>
  <c r="R793" i="1" s="1"/>
  <c r="Q781" i="1"/>
  <c r="R781" i="1" s="1"/>
  <c r="Q769" i="1"/>
  <c r="R769" i="1" s="1"/>
  <c r="Q757" i="1"/>
  <c r="R757" i="1" s="1"/>
  <c r="Q565" i="1"/>
  <c r="R565" i="1" s="1"/>
  <c r="Q541" i="1"/>
  <c r="R541" i="1" s="1"/>
  <c r="Q529" i="1"/>
  <c r="R529" i="1" s="1"/>
  <c r="Q517" i="1"/>
  <c r="R517" i="1" s="1"/>
  <c r="Q505" i="1"/>
  <c r="R505" i="1" s="1"/>
  <c r="Q493" i="1"/>
  <c r="R493" i="1" s="1"/>
  <c r="Q481" i="1"/>
  <c r="R481" i="1" s="1"/>
  <c r="Q469" i="1"/>
  <c r="R469" i="1" s="1"/>
  <c r="Q457" i="1"/>
  <c r="R457" i="1" s="1"/>
  <c r="Q445" i="1"/>
  <c r="R445" i="1" s="1"/>
  <c r="Q433" i="1"/>
  <c r="R433" i="1" s="1"/>
  <c r="Q409" i="1"/>
  <c r="R409" i="1" s="1"/>
  <c r="Q361" i="1"/>
  <c r="R361" i="1" s="1"/>
  <c r="Q37" i="1"/>
  <c r="R37" i="1" s="1"/>
  <c r="Q25" i="1"/>
  <c r="R25" i="1" s="1"/>
  <c r="Q955" i="1"/>
  <c r="R955" i="1" s="1"/>
  <c r="Q578" i="1"/>
  <c r="R578" i="1" s="1"/>
  <c r="Q78" i="1"/>
  <c r="R78" i="1" s="1"/>
  <c r="Q466" i="1"/>
  <c r="R466" i="1" s="1"/>
  <c r="Q867" i="1"/>
  <c r="R867" i="1" s="1"/>
  <c r="Q570" i="1"/>
  <c r="R570" i="1" s="1"/>
  <c r="Q538" i="1"/>
  <c r="R538" i="1" s="1"/>
  <c r="Q160" i="1"/>
  <c r="R160" i="1" s="1"/>
  <c r="Q99" i="1"/>
  <c r="R99" i="1" s="1"/>
  <c r="Q42" i="1"/>
  <c r="R42" i="1" s="1"/>
  <c r="Q598" i="1"/>
  <c r="R598" i="1" s="1"/>
  <c r="Q641" i="1"/>
  <c r="R641" i="1" s="1"/>
  <c r="Q397" i="1"/>
  <c r="R397" i="1" s="1"/>
  <c r="Q278" i="1"/>
  <c r="R278" i="1" s="1"/>
  <c r="Q330" i="1"/>
  <c r="R330" i="1" s="1"/>
  <c r="Q295" i="1"/>
  <c r="R295" i="1" s="1"/>
  <c r="Q695" i="1"/>
  <c r="R695" i="1" s="1"/>
  <c r="Q649" i="1"/>
  <c r="R649" i="1" s="1"/>
  <c r="Q172" i="1"/>
  <c r="R172" i="1" s="1"/>
  <c r="Q764" i="1"/>
  <c r="R764" i="1" s="1"/>
  <c r="Q714" i="1"/>
  <c r="R714" i="1" s="1"/>
  <c r="Q246" i="1"/>
  <c r="R246" i="1" s="1"/>
  <c r="Q223" i="1"/>
  <c r="R223" i="1" s="1"/>
  <c r="Q147" i="1"/>
  <c r="R147" i="1" s="1"/>
  <c r="Q68" i="1"/>
  <c r="R68" i="1" s="1"/>
  <c r="Q720" i="1"/>
  <c r="R720" i="1" s="1"/>
  <c r="Q175" i="1"/>
  <c r="R175" i="1" s="1"/>
  <c r="Q951" i="1"/>
  <c r="R951" i="1" s="1"/>
  <c r="Q701" i="1"/>
  <c r="R701" i="1" s="1"/>
  <c r="Q628" i="1"/>
  <c r="R628" i="1" s="1"/>
  <c r="Q597" i="1"/>
  <c r="R597" i="1" s="1"/>
  <c r="Q192" i="1"/>
  <c r="R192" i="1" s="1"/>
  <c r="Q100" i="1"/>
  <c r="R100" i="1" s="1"/>
  <c r="Q908" i="1"/>
  <c r="R908" i="1" s="1"/>
  <c r="Q647" i="1"/>
  <c r="R647" i="1" s="1"/>
  <c r="Q444" i="1"/>
  <c r="R444" i="1" s="1"/>
  <c r="Q413" i="1"/>
  <c r="R413" i="1" s="1"/>
  <c r="Q284" i="1"/>
  <c r="R284" i="1" s="1"/>
  <c r="Q646" i="1"/>
  <c r="R646" i="1" s="1"/>
  <c r="Q583" i="1"/>
  <c r="R583" i="1" s="1"/>
  <c r="Q521" i="1"/>
  <c r="R521" i="1" s="1"/>
  <c r="Q510" i="1"/>
  <c r="R510" i="1" s="1"/>
  <c r="Q420" i="1"/>
  <c r="R420" i="1" s="1"/>
  <c r="Q208" i="1"/>
  <c r="R208" i="1" s="1"/>
  <c r="Q199" i="1"/>
  <c r="R199" i="1" s="1"/>
  <c r="Q927" i="1"/>
  <c r="R927" i="1" s="1"/>
  <c r="Q820" i="1"/>
  <c r="R820" i="1" s="1"/>
  <c r="Q442" i="1"/>
  <c r="R442" i="1" s="1"/>
  <c r="Q474" i="1"/>
  <c r="R474" i="1" s="1"/>
  <c r="Q158" i="1"/>
  <c r="R158" i="1" s="1"/>
  <c r="Q935" i="1"/>
  <c r="R935" i="1" s="1"/>
  <c r="Q581" i="1"/>
  <c r="R581" i="1" s="1"/>
  <c r="Q206" i="1"/>
  <c r="R206" i="1" s="1"/>
  <c r="Q103" i="1"/>
  <c r="R103" i="1" s="1"/>
  <c r="Q63" i="1"/>
  <c r="R63" i="1" s="1"/>
  <c r="Q859" i="1"/>
  <c r="R859" i="1" s="1"/>
  <c r="Q806" i="1"/>
  <c r="R806" i="1" s="1"/>
  <c r="Q354" i="1"/>
  <c r="R354" i="1" s="1"/>
  <c r="Q772" i="1"/>
  <c r="R772" i="1" s="1"/>
  <c r="Q725" i="1"/>
  <c r="R725" i="1" s="1"/>
  <c r="Q717" i="1"/>
  <c r="R717" i="1" s="1"/>
  <c r="Q610" i="1"/>
  <c r="R610" i="1" s="1"/>
  <c r="Q388" i="1"/>
  <c r="R388" i="1" s="1"/>
  <c r="Q298" i="1"/>
  <c r="R298" i="1" s="1"/>
  <c r="Q170" i="1"/>
  <c r="R170" i="1" s="1"/>
  <c r="Q134" i="1"/>
  <c r="R134" i="1" s="1"/>
  <c r="Q124" i="1"/>
  <c r="R124" i="1" s="1"/>
  <c r="Q856" i="1"/>
  <c r="R856" i="1" s="1"/>
  <c r="Q836" i="1"/>
  <c r="R836" i="1" s="1"/>
  <c r="Q762" i="1"/>
  <c r="R762" i="1" s="1"/>
  <c r="Q743" i="1"/>
  <c r="R743" i="1" s="1"/>
  <c r="Q677" i="1"/>
  <c r="R677" i="1" s="1"/>
  <c r="Q486" i="1"/>
  <c r="R486" i="1" s="1"/>
  <c r="Q454" i="1"/>
  <c r="R454" i="1" s="1"/>
  <c r="Q404" i="1"/>
  <c r="R404" i="1" s="1"/>
  <c r="Q326" i="1"/>
  <c r="R326" i="1" s="1"/>
  <c r="Q271" i="1"/>
  <c r="R271" i="1" s="1"/>
  <c r="Q79" i="1"/>
  <c r="R79" i="1" s="1"/>
  <c r="Q890" i="1"/>
  <c r="R890" i="1" s="1"/>
  <c r="Q872" i="1"/>
  <c r="R872" i="1" s="1"/>
  <c r="Q828" i="1"/>
  <c r="R828" i="1" s="1"/>
  <c r="Q573" i="1"/>
  <c r="R573" i="1" s="1"/>
  <c r="Q194" i="1"/>
  <c r="R194" i="1" s="1"/>
  <c r="Q168" i="1"/>
  <c r="R168" i="1" s="1"/>
  <c r="Q702" i="1"/>
  <c r="R702" i="1" s="1"/>
  <c r="Q492" i="1"/>
  <c r="R492" i="1" s="1"/>
  <c r="Q250" i="1"/>
  <c r="R250" i="1" s="1"/>
  <c r="Q122" i="1"/>
  <c r="R122" i="1" s="1"/>
  <c r="Q571" i="1"/>
  <c r="R571" i="1" s="1"/>
  <c r="Q561" i="1"/>
  <c r="R561" i="1" s="1"/>
  <c r="Q522" i="1"/>
  <c r="R522" i="1" s="1"/>
  <c r="Q430" i="1"/>
  <c r="R430" i="1" s="1"/>
  <c r="Q302" i="1"/>
  <c r="R302" i="1" s="1"/>
  <c r="Q796" i="1"/>
  <c r="R796" i="1" s="1"/>
  <c r="Q652" i="1"/>
  <c r="R652" i="1" s="1"/>
  <c r="Q635" i="1"/>
  <c r="R635" i="1" s="1"/>
  <c r="Q490" i="1"/>
  <c r="R490" i="1" s="1"/>
  <c r="Q381" i="1"/>
  <c r="R381" i="1" s="1"/>
  <c r="Q164" i="1"/>
  <c r="R164" i="1" s="1"/>
  <c r="Q903" i="1"/>
  <c r="R903" i="1" s="1"/>
  <c r="Q894" i="1"/>
  <c r="R894" i="1" s="1"/>
  <c r="Q756" i="1"/>
  <c r="R756" i="1" s="1"/>
  <c r="Q736" i="1"/>
  <c r="R736" i="1" s="1"/>
  <c r="Q726" i="1"/>
  <c r="R726" i="1" s="1"/>
  <c r="Q718" i="1"/>
  <c r="R718" i="1" s="1"/>
  <c r="Q671" i="1"/>
  <c r="R671" i="1" s="1"/>
  <c r="Q643" i="1"/>
  <c r="R643" i="1" s="1"/>
  <c r="Q595" i="1"/>
  <c r="R595" i="1" s="1"/>
  <c r="Q438" i="1"/>
  <c r="R438" i="1" s="1"/>
  <c r="Q292" i="1"/>
  <c r="R292" i="1" s="1"/>
  <c r="Q254" i="1"/>
  <c r="R254" i="1" s="1"/>
  <c r="Q218" i="1"/>
  <c r="R218" i="1" s="1"/>
  <c r="Q74" i="1"/>
  <c r="R74" i="1" s="1"/>
  <c r="Q58" i="1"/>
  <c r="R58" i="1" s="1"/>
  <c r="Q880" i="1"/>
  <c r="R880" i="1" s="1"/>
  <c r="Q858" i="1"/>
  <c r="R858" i="1" s="1"/>
  <c r="Q842" i="1"/>
  <c r="R842" i="1" s="1"/>
  <c r="Q752" i="1"/>
  <c r="R752" i="1" s="1"/>
  <c r="Q744" i="1"/>
  <c r="R744" i="1" s="1"/>
  <c r="Q705" i="1"/>
  <c r="R705" i="1" s="1"/>
  <c r="Q684" i="1"/>
  <c r="R684" i="1" s="1"/>
  <c r="Q676" i="1"/>
  <c r="R676" i="1" s="1"/>
  <c r="Q637" i="1"/>
  <c r="R637" i="1" s="1"/>
  <c r="Q621" i="1"/>
  <c r="R621" i="1" s="1"/>
  <c r="Q613" i="1"/>
  <c r="R613" i="1" s="1"/>
  <c r="Q530" i="1"/>
  <c r="R530" i="1" s="1"/>
  <c r="Q468" i="1"/>
  <c r="R468" i="1" s="1"/>
  <c r="Q343" i="1"/>
  <c r="R343" i="1" s="1"/>
  <c r="Q318" i="1"/>
  <c r="R318" i="1" s="1"/>
  <c r="Q304" i="1"/>
  <c r="R304" i="1" s="1"/>
  <c r="Q266" i="1"/>
  <c r="R266" i="1" s="1"/>
  <c r="Q242" i="1"/>
  <c r="R242" i="1" s="1"/>
  <c r="Q36" i="1"/>
  <c r="R36" i="1" s="1"/>
  <c r="Q750" i="1"/>
  <c r="R750" i="1" s="1"/>
  <c r="Q666" i="1"/>
  <c r="R666" i="1" s="1"/>
  <c r="Q373" i="1"/>
  <c r="R373" i="1" s="1"/>
  <c r="Q264" i="1"/>
  <c r="R264" i="1" s="1"/>
  <c r="Q256" i="1"/>
  <c r="R256" i="1" s="1"/>
  <c r="Q240" i="1"/>
  <c r="R240" i="1" s="1"/>
  <c r="Q130" i="1"/>
  <c r="R130" i="1" s="1"/>
  <c r="Q906" i="1"/>
  <c r="R906" i="1" s="1"/>
  <c r="Q878" i="1"/>
  <c r="R878" i="1" s="1"/>
  <c r="Q709" i="1"/>
  <c r="R709" i="1" s="1"/>
  <c r="Q689" i="1"/>
  <c r="R689" i="1" s="1"/>
  <c r="Q665" i="1"/>
  <c r="R665" i="1" s="1"/>
  <c r="Q658" i="1"/>
  <c r="R658" i="1" s="1"/>
  <c r="Q634" i="1"/>
  <c r="R634" i="1" s="1"/>
  <c r="Q625" i="1"/>
  <c r="R625" i="1" s="1"/>
  <c r="Q618" i="1"/>
  <c r="R618" i="1" s="1"/>
  <c r="Q482" i="1"/>
  <c r="R482" i="1" s="1"/>
  <c r="Q364" i="1"/>
  <c r="R364" i="1" s="1"/>
  <c r="Q144" i="1"/>
  <c r="R144" i="1" s="1"/>
  <c r="Q112" i="1"/>
  <c r="R112" i="1" s="1"/>
  <c r="Q39" i="1"/>
  <c r="R39" i="1" s="1"/>
  <c r="Q315" i="1"/>
  <c r="R315" i="1" s="1"/>
  <c r="Q931" i="1"/>
  <c r="R931" i="1" s="1"/>
  <c r="Q891" i="1"/>
  <c r="R891" i="1" s="1"/>
  <c r="Q854" i="1"/>
  <c r="R854" i="1" s="1"/>
  <c r="Q678" i="1"/>
  <c r="R678" i="1" s="1"/>
  <c r="Q576" i="1"/>
  <c r="R576" i="1" s="1"/>
  <c r="Q552" i="1"/>
  <c r="R552" i="1" s="1"/>
  <c r="Q516" i="1"/>
  <c r="R516" i="1" s="1"/>
  <c r="Q497" i="1"/>
  <c r="R497" i="1" s="1"/>
  <c r="Q738" i="1"/>
  <c r="R738" i="1" s="1"/>
  <c r="Q694" i="1"/>
  <c r="R694" i="1" s="1"/>
  <c r="Q640" i="1"/>
  <c r="R640" i="1" s="1"/>
  <c r="Q623" i="1"/>
  <c r="R623" i="1" s="1"/>
  <c r="Q98" i="1"/>
  <c r="R98" i="1" s="1"/>
  <c r="Q23" i="1"/>
  <c r="R23" i="1" s="1"/>
  <c r="Q830" i="1"/>
  <c r="R830" i="1" s="1"/>
  <c r="Q737" i="1"/>
  <c r="R737" i="1" s="1"/>
  <c r="Q693" i="1"/>
  <c r="R693" i="1" s="1"/>
  <c r="Q622" i="1"/>
  <c r="R622" i="1" s="1"/>
  <c r="Q514" i="1"/>
  <c r="R514" i="1" s="1"/>
  <c r="Q478" i="1"/>
  <c r="R478" i="1" s="1"/>
  <c r="Q425" i="1"/>
  <c r="R425" i="1" s="1"/>
  <c r="Q401" i="1"/>
  <c r="R401" i="1" s="1"/>
  <c r="Q344" i="1"/>
  <c r="R344" i="1" s="1"/>
  <c r="Q312" i="1"/>
  <c r="R312" i="1" s="1"/>
  <c r="Q226" i="1"/>
  <c r="R226" i="1" s="1"/>
  <c r="Q90" i="1"/>
  <c r="R90" i="1" s="1"/>
  <c r="Q915" i="1"/>
  <c r="R915" i="1" s="1"/>
  <c r="Q904" i="1"/>
  <c r="R904" i="1" s="1"/>
  <c r="Q876" i="1"/>
  <c r="R876" i="1" s="1"/>
  <c r="Q843" i="1"/>
  <c r="R843" i="1" s="1"/>
  <c r="Q815" i="1"/>
  <c r="R815" i="1" s="1"/>
  <c r="Q786" i="1"/>
  <c r="R786" i="1" s="1"/>
  <c r="Q780" i="1"/>
  <c r="R780" i="1" s="1"/>
  <c r="Q774" i="1"/>
  <c r="R774" i="1" s="1"/>
  <c r="Q768" i="1"/>
  <c r="R768" i="1" s="1"/>
  <c r="Q733" i="1"/>
  <c r="R733" i="1" s="1"/>
  <c r="Q721" i="1"/>
  <c r="R721" i="1" s="1"/>
  <c r="Q715" i="1"/>
  <c r="R715" i="1" s="1"/>
  <c r="Q685" i="1"/>
  <c r="R685" i="1" s="1"/>
  <c r="Q653" i="1"/>
  <c r="R653" i="1" s="1"/>
  <c r="Q642" i="1"/>
  <c r="R642" i="1" s="1"/>
  <c r="Q629" i="1"/>
  <c r="R629" i="1" s="1"/>
  <c r="Q624" i="1"/>
  <c r="R624" i="1" s="1"/>
  <c r="Q612" i="1"/>
  <c r="R612" i="1" s="1"/>
  <c r="Q599" i="1"/>
  <c r="R599" i="1" s="1"/>
  <c r="Q574" i="1"/>
  <c r="R574" i="1" s="1"/>
  <c r="Q540" i="1"/>
  <c r="R540" i="1" s="1"/>
  <c r="Q502" i="1"/>
  <c r="R502" i="1" s="1"/>
  <c r="Q449" i="1"/>
  <c r="R449" i="1" s="1"/>
  <c r="Q426" i="1"/>
  <c r="R426" i="1" s="1"/>
  <c r="Q418" i="1"/>
  <c r="Q385" i="1"/>
  <c r="R385" i="1" s="1"/>
  <c r="Q352" i="1"/>
  <c r="R352" i="1" s="1"/>
  <c r="Q267" i="1"/>
  <c r="R267" i="1" s="1"/>
  <c r="Q247" i="1"/>
  <c r="R247" i="1" s="1"/>
  <c r="Q216" i="1"/>
  <c r="R216" i="1" s="1"/>
  <c r="Q202" i="1"/>
  <c r="R202" i="1" s="1"/>
  <c r="Q171" i="1"/>
  <c r="R171" i="1" s="1"/>
  <c r="Q146" i="1"/>
  <c r="R146" i="1" s="1"/>
  <c r="Q96" i="1"/>
  <c r="R96" i="1" s="1"/>
  <c r="Q54" i="1"/>
  <c r="R54" i="1" s="1"/>
  <c r="Q44" i="1"/>
  <c r="R44" i="1" s="1"/>
  <c r="Q30" i="1"/>
  <c r="R30" i="1" s="1"/>
  <c r="Q868" i="1"/>
  <c r="R868" i="1" s="1"/>
  <c r="Q742" i="1"/>
  <c r="R742" i="1" s="1"/>
  <c r="Q713" i="1"/>
  <c r="R713" i="1" s="1"/>
  <c r="Q683" i="1"/>
  <c r="R683" i="1" s="1"/>
  <c r="Q645" i="1"/>
  <c r="R645" i="1" s="1"/>
  <c r="Q577" i="1"/>
  <c r="R577" i="1" s="1"/>
  <c r="Q741" i="1"/>
  <c r="R741" i="1" s="1"/>
  <c r="Q729" i="1"/>
  <c r="R729" i="1" s="1"/>
  <c r="Q712" i="1"/>
  <c r="R712" i="1" s="1"/>
  <c r="Q682" i="1"/>
  <c r="R682" i="1" s="1"/>
  <c r="Q669" i="1"/>
  <c r="R669" i="1" s="1"/>
  <c r="Q631" i="1"/>
  <c r="R631" i="1" s="1"/>
  <c r="Q601" i="1"/>
  <c r="R601" i="1" s="1"/>
  <c r="Q589" i="1"/>
  <c r="R589" i="1" s="1"/>
  <c r="Q544" i="1"/>
  <c r="R544" i="1" s="1"/>
  <c r="Q506" i="1"/>
  <c r="R506" i="1" s="1"/>
  <c r="Q336" i="1"/>
  <c r="R336" i="1" s="1"/>
  <c r="Q322" i="1"/>
  <c r="R322" i="1" s="1"/>
  <c r="Q154" i="1"/>
  <c r="R154" i="1" s="1"/>
  <c r="Q127" i="1"/>
  <c r="R127" i="1" s="1"/>
  <c r="Q855" i="1"/>
  <c r="R855" i="1" s="1"/>
  <c r="Q739" i="1"/>
  <c r="R739" i="1" s="1"/>
  <c r="Q727" i="1"/>
  <c r="R727" i="1" s="1"/>
  <c r="Q667" i="1"/>
  <c r="R667" i="1" s="1"/>
  <c r="Q619" i="1"/>
  <c r="R619" i="1" s="1"/>
  <c r="Q575" i="1"/>
  <c r="R575" i="1" s="1"/>
  <c r="Q473" i="1"/>
  <c r="R473" i="1" s="1"/>
  <c r="Q458" i="1"/>
  <c r="R458" i="1" s="1"/>
  <c r="Q314" i="1"/>
  <c r="R314" i="1" s="1"/>
  <c r="Q288" i="1"/>
  <c r="R288" i="1" s="1"/>
  <c r="Q274" i="1"/>
  <c r="R274" i="1" s="1"/>
  <c r="Q178" i="1"/>
  <c r="R178" i="1" s="1"/>
  <c r="Q75" i="1"/>
  <c r="R75" i="1" s="1"/>
  <c r="Q792" i="1"/>
  <c r="R792" i="1" s="1"/>
  <c r="Q745" i="1"/>
  <c r="R745" i="1" s="1"/>
  <c r="Q697" i="1"/>
  <c r="R697" i="1" s="1"/>
  <c r="Q691" i="1"/>
  <c r="R691" i="1" s="1"/>
  <c r="Q673" i="1"/>
  <c r="R673" i="1" s="1"/>
  <c r="Q661" i="1"/>
  <c r="R661" i="1" s="1"/>
  <c r="Q605" i="1"/>
  <c r="R605" i="1" s="1"/>
  <c r="Q586" i="1"/>
  <c r="R586" i="1" s="1"/>
  <c r="Q569" i="1"/>
  <c r="R569" i="1" s="1"/>
  <c r="Q526" i="1"/>
  <c r="R526" i="1" s="1"/>
  <c r="Q434" i="1"/>
  <c r="R434" i="1" s="1"/>
  <c r="Q412" i="1"/>
  <c r="R412" i="1" s="1"/>
  <c r="Q365" i="1"/>
  <c r="R365" i="1" s="1"/>
  <c r="Q151" i="1"/>
  <c r="R151" i="1" s="1"/>
  <c r="Q120" i="1"/>
  <c r="R120" i="1" s="1"/>
  <c r="Q224" i="1"/>
  <c r="R224" i="1" s="1"/>
  <c r="Q948" i="1"/>
  <c r="R948" i="1" s="1"/>
  <c r="Q940" i="1"/>
  <c r="R940" i="1" s="1"/>
  <c r="Q932" i="1"/>
  <c r="R932" i="1" s="1"/>
  <c r="Q924" i="1"/>
  <c r="R924" i="1" s="1"/>
  <c r="Q916" i="1"/>
  <c r="R916" i="1" s="1"/>
  <c r="Q912" i="1"/>
  <c r="R912" i="1" s="1"/>
  <c r="Q899" i="1"/>
  <c r="R899" i="1" s="1"/>
  <c r="Q864" i="1"/>
  <c r="R864" i="1" s="1"/>
  <c r="Q851" i="1"/>
  <c r="R851" i="1" s="1"/>
  <c r="Q838" i="1"/>
  <c r="R838" i="1" s="1"/>
  <c r="Q816" i="1"/>
  <c r="R816" i="1" s="1"/>
  <c r="Q802" i="1"/>
  <c r="R802" i="1" s="1"/>
  <c r="Q778" i="1"/>
  <c r="R778" i="1" s="1"/>
  <c r="Q754" i="1"/>
  <c r="R754" i="1" s="1"/>
  <c r="Q723" i="1"/>
  <c r="R723" i="1" s="1"/>
  <c r="Q707" i="1"/>
  <c r="R707" i="1" s="1"/>
  <c r="Q663" i="1"/>
  <c r="R663" i="1" s="1"/>
  <c r="Q657" i="1"/>
  <c r="R657" i="1" s="1"/>
  <c r="Q651" i="1"/>
  <c r="R651" i="1" s="1"/>
  <c r="Q617" i="1"/>
  <c r="R617" i="1" s="1"/>
  <c r="Q611" i="1"/>
  <c r="R611" i="1" s="1"/>
  <c r="Q588" i="1"/>
  <c r="R588" i="1" s="1"/>
  <c r="Q553" i="1"/>
  <c r="R553" i="1" s="1"/>
  <c r="Q523" i="1"/>
  <c r="R523" i="1" s="1"/>
  <c r="Q464" i="1"/>
  <c r="R464" i="1" s="1"/>
  <c r="Q427" i="1"/>
  <c r="R427" i="1" s="1"/>
  <c r="Q706" i="1"/>
  <c r="R706" i="1" s="1"/>
  <c r="Q655" i="1"/>
  <c r="R655" i="1" s="1"/>
  <c r="Q633" i="1"/>
  <c r="R633" i="1" s="1"/>
  <c r="Q627" i="1"/>
  <c r="R627" i="1" s="1"/>
  <c r="Q593" i="1"/>
  <c r="R593" i="1" s="1"/>
  <c r="Q587" i="1"/>
  <c r="R587" i="1" s="1"/>
  <c r="Q500" i="1"/>
  <c r="R500" i="1" s="1"/>
  <c r="Q470" i="1"/>
  <c r="R470" i="1" s="1"/>
  <c r="Q238" i="1"/>
  <c r="R238" i="1" s="1"/>
  <c r="Q632" i="1"/>
  <c r="R632" i="1" s="1"/>
  <c r="Q328" i="1"/>
  <c r="R328" i="1" s="1"/>
  <c r="Q536" i="1"/>
  <c r="R536" i="1" s="1"/>
  <c r="Q638" i="1"/>
  <c r="R638" i="1" s="1"/>
  <c r="Q609" i="1"/>
  <c r="R609" i="1" s="1"/>
  <c r="Q603" i="1"/>
  <c r="R603" i="1" s="1"/>
  <c r="Q543" i="1"/>
  <c r="R543" i="1" s="1"/>
  <c r="Q372" i="1"/>
  <c r="R372" i="1" s="1"/>
  <c r="Q359" i="1"/>
  <c r="R359" i="1" s="1"/>
  <c r="Q152" i="1"/>
  <c r="R152" i="1" s="1"/>
  <c r="Q499" i="1"/>
  <c r="R499" i="1" s="1"/>
  <c r="Q608" i="1"/>
  <c r="R608" i="1" s="1"/>
  <c r="Q542" i="1"/>
  <c r="R542" i="1" s="1"/>
  <c r="Q476" i="1"/>
  <c r="R476" i="1" s="1"/>
  <c r="Q446" i="1"/>
  <c r="R446" i="1" s="1"/>
  <c r="Q334" i="1"/>
  <c r="R334" i="1" s="1"/>
  <c r="Q300" i="1"/>
  <c r="R300" i="1" s="1"/>
  <c r="Q731" i="1"/>
  <c r="R731" i="1" s="1"/>
  <c r="Q699" i="1"/>
  <c r="R699" i="1" s="1"/>
  <c r="Q614" i="1"/>
  <c r="R614" i="1" s="1"/>
  <c r="Q607" i="1"/>
  <c r="R607" i="1" s="1"/>
  <c r="Q585" i="1"/>
  <c r="R585" i="1" s="1"/>
  <c r="Q579" i="1"/>
  <c r="R579" i="1" s="1"/>
  <c r="Q568" i="1"/>
  <c r="R568" i="1" s="1"/>
  <c r="Q562" i="1"/>
  <c r="R562" i="1" s="1"/>
  <c r="Q549" i="1"/>
  <c r="R549" i="1" s="1"/>
  <c r="Q512" i="1"/>
  <c r="R512" i="1" s="1"/>
  <c r="Q475" i="1"/>
  <c r="R475" i="1" s="1"/>
  <c r="Q564" i="1"/>
  <c r="R564" i="1" s="1"/>
  <c r="Q584" i="1"/>
  <c r="R584" i="1" s="1"/>
  <c r="Q384" i="1"/>
  <c r="R384" i="1" s="1"/>
  <c r="Q440" i="1"/>
  <c r="R440" i="1" s="1"/>
  <c r="Q730" i="1"/>
  <c r="R730" i="1" s="1"/>
  <c r="Q703" i="1"/>
  <c r="R703" i="1" s="1"/>
  <c r="Q670" i="1"/>
  <c r="R670" i="1" s="1"/>
  <c r="Q659" i="1"/>
  <c r="R659" i="1" s="1"/>
  <c r="Q590" i="1"/>
  <c r="R590" i="1" s="1"/>
  <c r="Q547" i="1"/>
  <c r="R547" i="1" s="1"/>
  <c r="Q518" i="1"/>
  <c r="R518" i="1" s="1"/>
  <c r="Q452" i="1"/>
  <c r="R452" i="1" s="1"/>
  <c r="Q422" i="1"/>
  <c r="R422" i="1" s="1"/>
  <c r="Q396" i="1"/>
  <c r="R396" i="1" s="1"/>
  <c r="Q389" i="1"/>
  <c r="R389" i="1" s="1"/>
  <c r="Q735" i="1"/>
  <c r="R735" i="1" s="1"/>
  <c r="Q719" i="1"/>
  <c r="R719" i="1" s="1"/>
  <c r="Q687" i="1"/>
  <c r="R687" i="1" s="1"/>
  <c r="Q681" i="1"/>
  <c r="R681" i="1" s="1"/>
  <c r="Q675" i="1"/>
  <c r="R675" i="1" s="1"/>
  <c r="Q488" i="1"/>
  <c r="R488" i="1" s="1"/>
  <c r="Q451" i="1"/>
  <c r="R451" i="1" s="1"/>
  <c r="Q421" i="1"/>
  <c r="R421" i="1" s="1"/>
  <c r="Q656" i="1"/>
  <c r="R656" i="1" s="1"/>
  <c r="Q680" i="1"/>
  <c r="R680" i="1" s="1"/>
  <c r="Q711" i="1"/>
  <c r="R711" i="1" s="1"/>
  <c r="Q639" i="1"/>
  <c r="R639" i="1" s="1"/>
  <c r="Q679" i="1"/>
  <c r="R679" i="1" s="1"/>
  <c r="Q532" i="1"/>
  <c r="R532" i="1" s="1"/>
  <c r="Q524" i="1"/>
  <c r="R524" i="1" s="1"/>
  <c r="Q494" i="1"/>
  <c r="R494" i="1" s="1"/>
  <c r="Q428" i="1"/>
  <c r="R428" i="1" s="1"/>
  <c r="Q416" i="1"/>
  <c r="R416" i="1" s="1"/>
  <c r="Q391" i="1"/>
  <c r="R391" i="1" s="1"/>
  <c r="Q528" i="1"/>
  <c r="R528" i="1" s="1"/>
  <c r="Q504" i="1"/>
  <c r="R504" i="1" s="1"/>
  <c r="Q480" i="1"/>
  <c r="R480" i="1" s="1"/>
  <c r="Q456" i="1"/>
  <c r="R456" i="1" s="1"/>
  <c r="Q432" i="1"/>
  <c r="R432" i="1" s="1"/>
  <c r="Q407" i="1"/>
  <c r="R407" i="1" s="1"/>
  <c r="Q333" i="1"/>
  <c r="R333" i="1" s="1"/>
  <c r="Q313" i="1"/>
  <c r="R313" i="1" s="1"/>
  <c r="Q306" i="1"/>
  <c r="R306" i="1" s="1"/>
  <c r="Q615" i="1"/>
  <c r="R615" i="1" s="1"/>
  <c r="Q591" i="1"/>
  <c r="R591" i="1" s="1"/>
  <c r="Q556" i="1"/>
  <c r="R556" i="1" s="1"/>
  <c r="Q550" i="1"/>
  <c r="R550" i="1" s="1"/>
  <c r="Q345" i="1"/>
  <c r="R345" i="1" s="1"/>
  <c r="Q400" i="1"/>
  <c r="R400" i="1" s="1"/>
  <c r="Q375" i="1"/>
  <c r="R375" i="1" s="1"/>
  <c r="Q234" i="1"/>
  <c r="R234" i="1" s="1"/>
  <c r="Q555" i="1"/>
  <c r="R555" i="1" s="1"/>
  <c r="Q405" i="1"/>
  <c r="R405" i="1" s="1"/>
  <c r="Q285" i="1"/>
  <c r="R285" i="1" s="1"/>
  <c r="Q560" i="1"/>
  <c r="R560" i="1" s="1"/>
  <c r="Q520" i="1"/>
  <c r="R520" i="1" s="1"/>
  <c r="Q508" i="1"/>
  <c r="R508" i="1" s="1"/>
  <c r="Q496" i="1"/>
  <c r="R496" i="1" s="1"/>
  <c r="Q484" i="1"/>
  <c r="R484" i="1" s="1"/>
  <c r="Q472" i="1"/>
  <c r="R472" i="1" s="1"/>
  <c r="Q460" i="1"/>
  <c r="R460" i="1" s="1"/>
  <c r="Q448" i="1"/>
  <c r="R448" i="1" s="1"/>
  <c r="Q436" i="1"/>
  <c r="R436" i="1" s="1"/>
  <c r="Q424" i="1"/>
  <c r="R424" i="1" s="1"/>
  <c r="Q380" i="1"/>
  <c r="R380" i="1" s="1"/>
  <c r="Q368" i="1"/>
  <c r="R368" i="1" s="1"/>
  <c r="Q297" i="1"/>
  <c r="R297" i="1" s="1"/>
  <c r="Q296" i="1"/>
  <c r="R296" i="1" s="1"/>
  <c r="Q548" i="1"/>
  <c r="R548" i="1" s="1"/>
  <c r="Q531" i="1"/>
  <c r="R531" i="1" s="1"/>
  <c r="Q519" i="1"/>
  <c r="R519" i="1" s="1"/>
  <c r="Q507" i="1"/>
  <c r="R507" i="1" s="1"/>
  <c r="Q495" i="1"/>
  <c r="R495" i="1" s="1"/>
  <c r="Q483" i="1"/>
  <c r="R483" i="1" s="1"/>
  <c r="Q471" i="1"/>
  <c r="R471" i="1" s="1"/>
  <c r="Q459" i="1"/>
  <c r="R459" i="1" s="1"/>
  <c r="Q447" i="1"/>
  <c r="R447" i="1" s="1"/>
  <c r="Q435" i="1"/>
  <c r="R435" i="1" s="1"/>
  <c r="Q272" i="1"/>
  <c r="R272" i="1" s="1"/>
  <c r="Q210" i="1"/>
  <c r="R210" i="1" s="1"/>
  <c r="Q128" i="1"/>
  <c r="R128" i="1" s="1"/>
  <c r="Q321" i="1"/>
  <c r="R321" i="1" s="1"/>
  <c r="Q309" i="1"/>
  <c r="R309" i="1" s="1"/>
  <c r="Q320" i="1"/>
  <c r="R320" i="1" s="1"/>
  <c r="Q258" i="1"/>
  <c r="R258" i="1" s="1"/>
  <c r="Q176" i="1"/>
  <c r="R176" i="1" s="1"/>
  <c r="Q114" i="1"/>
  <c r="R114" i="1" s="1"/>
  <c r="Q408" i="1"/>
  <c r="R408" i="1" s="1"/>
  <c r="Q392" i="1"/>
  <c r="R392" i="1" s="1"/>
  <c r="Q376" i="1"/>
  <c r="R376" i="1" s="1"/>
  <c r="Q360" i="1"/>
  <c r="R360" i="1" s="1"/>
  <c r="Q349" i="1"/>
  <c r="R349" i="1" s="1"/>
  <c r="Q319" i="1"/>
  <c r="R319" i="1" s="1"/>
  <c r="Q283" i="1"/>
  <c r="R283" i="1" s="1"/>
  <c r="Q282" i="1"/>
  <c r="R282" i="1" s="1"/>
  <c r="Q200" i="1"/>
  <c r="R200" i="1" s="1"/>
  <c r="Q138" i="1"/>
  <c r="R138" i="1" s="1"/>
  <c r="Q337" i="1"/>
  <c r="R337" i="1" s="1"/>
  <c r="Q307" i="1"/>
  <c r="R307" i="1" s="1"/>
  <c r="Q162" i="1"/>
  <c r="R162" i="1" s="1"/>
  <c r="Q341" i="1"/>
  <c r="R341" i="1" s="1"/>
  <c r="Q248" i="1"/>
  <c r="R248" i="1" s="1"/>
  <c r="Q186" i="1"/>
  <c r="R186" i="1" s="1"/>
  <c r="Q357" i="1"/>
  <c r="R357" i="1" s="1"/>
  <c r="Q346" i="1"/>
  <c r="R346" i="1" s="1"/>
  <c r="Q273" i="1"/>
  <c r="R273" i="1" s="1"/>
  <c r="Q325" i="1"/>
  <c r="R325" i="1" s="1"/>
  <c r="Q301" i="1"/>
  <c r="R301" i="1" s="1"/>
  <c r="Q277" i="1"/>
  <c r="R277" i="1" s="1"/>
  <c r="Q253" i="1"/>
  <c r="R253" i="1" s="1"/>
  <c r="Q229" i="1"/>
  <c r="R229" i="1" s="1"/>
  <c r="Q205" i="1"/>
  <c r="R205" i="1" s="1"/>
  <c r="Q181" i="1"/>
  <c r="R181" i="1" s="1"/>
  <c r="Q157" i="1"/>
  <c r="R157" i="1" s="1"/>
  <c r="Q133" i="1"/>
  <c r="R133" i="1" s="1"/>
  <c r="Q109" i="1"/>
  <c r="R109" i="1" s="1"/>
  <c r="Q85" i="1"/>
  <c r="R85" i="1" s="1"/>
  <c r="Q61" i="1"/>
  <c r="R61" i="1" s="1"/>
  <c r="Q353" i="1"/>
  <c r="R353" i="1" s="1"/>
  <c r="Q329" i="1"/>
  <c r="R329" i="1" s="1"/>
  <c r="Q305" i="1"/>
  <c r="R305" i="1" s="1"/>
  <c r="Q281" i="1"/>
  <c r="R281" i="1" s="1"/>
  <c r="Q257" i="1"/>
  <c r="R257" i="1" s="1"/>
  <c r="Q233" i="1"/>
  <c r="R233" i="1" s="1"/>
  <c r="Q209" i="1"/>
  <c r="R209" i="1" s="1"/>
  <c r="Q185" i="1"/>
  <c r="R185" i="1" s="1"/>
  <c r="Q161" i="1"/>
  <c r="R161" i="1" s="1"/>
  <c r="Q137" i="1"/>
  <c r="R137" i="1" s="1"/>
  <c r="Q113" i="1"/>
  <c r="R113" i="1" s="1"/>
  <c r="Q89" i="1"/>
  <c r="R89" i="1" s="1"/>
  <c r="Q65" i="1"/>
  <c r="R65" i="1" s="1"/>
  <c r="Q261" i="1"/>
  <c r="R261" i="1" s="1"/>
  <c r="Q237" i="1"/>
  <c r="R237" i="1" s="1"/>
  <c r="Q213" i="1"/>
  <c r="R213" i="1" s="1"/>
  <c r="Q189" i="1"/>
  <c r="R189" i="1" s="1"/>
  <c r="Q165" i="1"/>
  <c r="R165" i="1" s="1"/>
  <c r="Q141" i="1"/>
  <c r="R141" i="1" s="1"/>
  <c r="Q117" i="1"/>
  <c r="R117" i="1" s="1"/>
  <c r="Q93" i="1"/>
  <c r="R93" i="1" s="1"/>
  <c r="Q69" i="1"/>
  <c r="R69" i="1" s="1"/>
  <c r="Q45" i="1"/>
  <c r="R45" i="1" s="1"/>
  <c r="Q289" i="1"/>
  <c r="R289" i="1" s="1"/>
  <c r="Q265" i="1"/>
  <c r="R265" i="1" s="1"/>
  <c r="Q241" i="1"/>
  <c r="R241" i="1" s="1"/>
  <c r="Q217" i="1"/>
  <c r="R217" i="1" s="1"/>
  <c r="Q193" i="1"/>
  <c r="R193" i="1" s="1"/>
  <c r="Q169" i="1"/>
  <c r="R169" i="1" s="1"/>
  <c r="Q145" i="1"/>
  <c r="R145" i="1" s="1"/>
  <c r="Q121" i="1"/>
  <c r="R121" i="1" s="1"/>
  <c r="Q97" i="1"/>
  <c r="R97" i="1" s="1"/>
  <c r="Q73" i="1"/>
  <c r="R73" i="1" s="1"/>
  <c r="Q49" i="1"/>
  <c r="R49" i="1" s="1"/>
  <c r="Q317" i="1"/>
  <c r="R317" i="1" s="1"/>
  <c r="Q293" i="1"/>
  <c r="R293" i="1" s="1"/>
  <c r="Q269" i="1"/>
  <c r="R269" i="1" s="1"/>
  <c r="Q245" i="1"/>
  <c r="R245" i="1" s="1"/>
  <c r="Q221" i="1"/>
  <c r="R221" i="1" s="1"/>
  <c r="Q197" i="1"/>
  <c r="R197" i="1" s="1"/>
  <c r="Q173" i="1"/>
  <c r="R173" i="1" s="1"/>
  <c r="Q149" i="1"/>
  <c r="R149" i="1" s="1"/>
  <c r="Q125" i="1"/>
  <c r="R125" i="1" s="1"/>
  <c r="Q101" i="1"/>
  <c r="R101" i="1" s="1"/>
  <c r="Q77" i="1"/>
  <c r="R77" i="1" s="1"/>
  <c r="Q53" i="1"/>
  <c r="R53" i="1" s="1"/>
  <c r="Q249" i="1"/>
  <c r="R249" i="1" s="1"/>
  <c r="Q225" i="1"/>
  <c r="R225" i="1" s="1"/>
  <c r="Q201" i="1"/>
  <c r="R201" i="1" s="1"/>
  <c r="Q177" i="1"/>
  <c r="R177" i="1" s="1"/>
  <c r="Q153" i="1"/>
  <c r="R153" i="1" s="1"/>
  <c r="Q129" i="1"/>
  <c r="R129" i="1" s="1"/>
  <c r="Q105" i="1"/>
  <c r="R105" i="1" s="1"/>
  <c r="Q81" i="1"/>
  <c r="R81" i="1" s="1"/>
  <c r="Q57" i="1"/>
  <c r="R57" i="1" s="1"/>
  <c r="Q18" i="1"/>
  <c r="R18" i="1" s="1"/>
  <c r="Q6" i="1"/>
  <c r="R6" i="1" s="1"/>
  <c r="Q17" i="1"/>
  <c r="R17" i="1" s="1"/>
  <c r="Q5" i="1"/>
  <c r="R5" i="1" s="1"/>
  <c r="Q16" i="1"/>
  <c r="R16" i="1" s="1"/>
  <c r="Q4" i="1"/>
  <c r="R4" i="1" s="1"/>
  <c r="Q15" i="1"/>
  <c r="R15" i="1" s="1"/>
  <c r="Q3" i="1"/>
  <c r="R3" i="1" s="1"/>
  <c r="Q14" i="1"/>
  <c r="R14" i="1" s="1"/>
  <c r="Q2" i="1"/>
  <c r="R2" i="1" s="1"/>
  <c r="Q13" i="1"/>
  <c r="R13" i="1" s="1"/>
  <c r="Q12" i="1"/>
  <c r="R12" i="1" s="1"/>
  <c r="Q11" i="1"/>
  <c r="R11" i="1" s="1"/>
  <c r="Q10" i="1"/>
  <c r="R10" i="1" s="1"/>
  <c r="Q9" i="1"/>
  <c r="R9" i="1" s="1"/>
  <c r="Q20" i="1"/>
  <c r="R20" i="1" s="1"/>
  <c r="Q8" i="1"/>
  <c r="R8" i="1" s="1"/>
  <c r="Q7" i="1"/>
  <c r="R7" i="1" s="1"/>
  <c r="Q19" i="1"/>
  <c r="R19" i="1" s="1"/>
</calcChain>
</file>

<file path=xl/sharedStrings.xml><?xml version="1.0" encoding="utf-8"?>
<sst xmlns="http://schemas.openxmlformats.org/spreadsheetml/2006/main" count="27228" uniqueCount="4554">
  <si>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</si>
  <si>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</si>
  <si>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</si>
  <si>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</si>
  <si>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</si>
  <si>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</si>
  <si>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</si>
  <si>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</si>
  <si>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</si>
  <si>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</si>
  <si>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</si>
  <si>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</si>
  <si>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</si>
  <si>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</si>
  <si>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</si>
  <si>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</si>
  <si>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</si>
  <si>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</si>
  <si>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</si>
  <si>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</si>
  <si>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</si>
  <si>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</si>
  <si>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</si>
  <si>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</si>
  <si>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</si>
  <si>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</si>
  <si>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Kab. Tangerang</t>
  </si>
  <si>
    <t>Islam</t>
  </si>
  <si>
    <t>Banten</t>
  </si>
  <si>
    <t>SMAS DAAR EL QOLAM</t>
  </si>
  <si>
    <t>Reguler</t>
  </si>
  <si>
    <t>5_S1</t>
  </si>
  <si>
    <t>Guru / dosen swasta</t>
  </si>
  <si>
    <t>Tidak bekerja</t>
  </si>
  <si>
    <t>P</t>
  </si>
  <si>
    <t>Kab. Pandeglang</t>
  </si>
  <si>
    <t>KIP</t>
  </si>
  <si>
    <t>1_SD</t>
  </si>
  <si>
    <t>Kota Tangerang</t>
  </si>
  <si>
    <t>4_D3</t>
  </si>
  <si>
    <t>Pegawai swasta bukan guru/dosen</t>
  </si>
  <si>
    <t>Kota Cilegon</t>
  </si>
  <si>
    <t>Kota Serang</t>
  </si>
  <si>
    <t>SMAS ISLAM AL AZHAR 6</t>
  </si>
  <si>
    <t>Lain-lain</t>
  </si>
  <si>
    <t>Wiraswasta / Eksekutif / Pedagang</t>
  </si>
  <si>
    <t>2_SLTP</t>
  </si>
  <si>
    <t>Buruh</t>
  </si>
  <si>
    <t>Kab. Lebak</t>
  </si>
  <si>
    <t>SMAN 1 CIBADAK</t>
  </si>
  <si>
    <t>6_S2</t>
  </si>
  <si>
    <t>Guru / dosen pegawai negeri</t>
  </si>
  <si>
    <t>SMKN 2 KOTA SERANG</t>
  </si>
  <si>
    <t>Hukum</t>
  </si>
  <si>
    <t>Kab. Serang</t>
  </si>
  <si>
    <t>3_SLTA</t>
  </si>
  <si>
    <t>Kedokteran</t>
  </si>
  <si>
    <t>SMAN 1 KOTA SERANG</t>
  </si>
  <si>
    <t>SMAN 5 KOTA SERANG</t>
  </si>
  <si>
    <t>Pegawai BUMN / BUMD</t>
  </si>
  <si>
    <t>MAS NASYRUL ULUM BANI SHALEH</t>
  </si>
  <si>
    <t>Sumatera Barat</t>
  </si>
  <si>
    <t>Petani / nelayan</t>
  </si>
  <si>
    <t>SMAN 1 CIHARA</t>
  </si>
  <si>
    <t>SMAN 1 CILOGRANG</t>
  </si>
  <si>
    <t>MAN 1 KOTA SERANG</t>
  </si>
  <si>
    <t>SMAN 2 KOTA SERANG</t>
  </si>
  <si>
    <t>Kota Tangerang Selatan</t>
  </si>
  <si>
    <t>SMAN 4 KOTA SERANG</t>
  </si>
  <si>
    <t>SMKN 1 RANGKASBITUNG</t>
  </si>
  <si>
    <t>Kota Jakarta Barat</t>
  </si>
  <si>
    <t>MAN 2 KOTA CILEGON</t>
  </si>
  <si>
    <t>SMAN 2 PANDEGLANG</t>
  </si>
  <si>
    <t>SMAN 1 CIKEUSAL</t>
  </si>
  <si>
    <t>SMAN 2 KRAKATAU STEEL CILEGON</t>
  </si>
  <si>
    <t>SMAN 1 CILEGON</t>
  </si>
  <si>
    <t>SMAN 1 CIKANDE</t>
  </si>
  <si>
    <t>Kab. Cianjur</t>
  </si>
  <si>
    <t>SMKN 2 KABUPATEN TANGERANG</t>
  </si>
  <si>
    <t>SMKN 7 KOTA SERANG</t>
  </si>
  <si>
    <t>MAN 2 Pandeglang</t>
  </si>
  <si>
    <t>SMAN 1 CIOMAS</t>
  </si>
  <si>
    <t>SMAN 6 TANGERANG</t>
  </si>
  <si>
    <t>Kota Jakarta Selatan</t>
  </si>
  <si>
    <t>SMAS YADIKA 6 PONDOK AREN</t>
  </si>
  <si>
    <t>MAN 4 Pandeglang</t>
  </si>
  <si>
    <t>MAN 2 Lebak</t>
  </si>
  <si>
    <t>SMAN 24 KABUPATEN TANGERANG</t>
  </si>
  <si>
    <t>SMKN 3 KAB TANGERANG</t>
  </si>
  <si>
    <t>SMAN 1 KIBIN</t>
  </si>
  <si>
    <t>SMAN 9 TANGERANG</t>
  </si>
  <si>
    <t>SMAN 3 CILEGON</t>
  </si>
  <si>
    <t>SMAN 1 KRAMAT WATU</t>
  </si>
  <si>
    <t>SMAN 12 TANGERANG</t>
  </si>
  <si>
    <t>SMAN 11 KABUPATEN TANGERANG</t>
  </si>
  <si>
    <t>SMAN 13 KABUPATEN TANGERANG</t>
  </si>
  <si>
    <t>SMAN 1 BAROS</t>
  </si>
  <si>
    <t>SMAN 1 MALINGPING</t>
  </si>
  <si>
    <t>SMAN 1 CIRUAS</t>
  </si>
  <si>
    <t>MAN 1 Kota Cilegon</t>
  </si>
  <si>
    <t>SMAN 4 KABUPATEN TANGERANG</t>
  </si>
  <si>
    <t>SMAN 1 PONTANG</t>
  </si>
  <si>
    <t>SMAN 3 KOTA SERANG</t>
  </si>
  <si>
    <t>SMAN 3 RANGKAS BITUNG</t>
  </si>
  <si>
    <t>MAN 1 KOTA TANGERANG SELATAN</t>
  </si>
  <si>
    <t>SMKN 3 CILEGON</t>
  </si>
  <si>
    <t>SMAN 1 WARUNGGUNUNG</t>
  </si>
  <si>
    <t>MAN 2 TANGERANG</t>
  </si>
  <si>
    <t>SMAN 5 CILEGON</t>
  </si>
  <si>
    <t>MAN 1 Kota Tangerang</t>
  </si>
  <si>
    <t>Jawa Barat</t>
  </si>
  <si>
    <t>SMAS DARUL AHSAN</t>
  </si>
  <si>
    <t>SMAN 18 KABUPATEN TANGERANG</t>
  </si>
  <si>
    <t>Kota Jakarta Timur</t>
  </si>
  <si>
    <t>SMAS PLUS PERMATA INSANI ISLAMIC SCHOOL</t>
  </si>
  <si>
    <t>SMAN 3 PANDEGLANG</t>
  </si>
  <si>
    <t>SMAN 1 PABUARAN</t>
  </si>
  <si>
    <t>SMAN 1 GUNUNG KENCANA</t>
  </si>
  <si>
    <t>SMAN 7 TANGERANG</t>
  </si>
  <si>
    <t>SMAS ISLAMIC CENTRE</t>
  </si>
  <si>
    <t>SMAN 1 BOJONEGARA</t>
  </si>
  <si>
    <t>SMAN 7 KABUPATEN TANGERANG</t>
  </si>
  <si>
    <t>SMAN 2 RANGKASBITUNG</t>
  </si>
  <si>
    <t>SMAN 6 KOTA SERANG</t>
  </si>
  <si>
    <t>SMKN 4 PANDEGLANG</t>
  </si>
  <si>
    <t>SMAN 7 PANDEGLANG</t>
  </si>
  <si>
    <t>SMAN 1 CIPANAS</t>
  </si>
  <si>
    <t>SMAN 5 KOTA TANGERANG SELATAN</t>
  </si>
  <si>
    <t>SMAN 1 PANDEGLANG</t>
  </si>
  <si>
    <t>MAS MATHLA`UL ANWAR PUSAT MENES</t>
  </si>
  <si>
    <t>SMAN 1 WARINGINKURUNG</t>
  </si>
  <si>
    <t>MAN 1 Pandeglang</t>
  </si>
  <si>
    <t>SMAS DAARUL ISHLAH ISLAMIC</t>
  </si>
  <si>
    <t>SMAN 17 PANDEGLANG</t>
  </si>
  <si>
    <t>SMAN 14 TANGERANG</t>
  </si>
  <si>
    <t>SMAN 1 PETIR</t>
  </si>
  <si>
    <t>Kab. Bogor</t>
  </si>
  <si>
    <t>SMAN 1 TIRTAYASA</t>
  </si>
  <si>
    <t>SMAN 8 KOTA SERANG</t>
  </si>
  <si>
    <t>SMAN 1 RANGKASBITUNG</t>
  </si>
  <si>
    <t>SMKN 2 PANDEGLANG</t>
  </si>
  <si>
    <t>Kota Bekasi</t>
  </si>
  <si>
    <t>Kota Bogor</t>
  </si>
  <si>
    <t>SMAN 28 KABUPATEN TANGERANG</t>
  </si>
  <si>
    <t>SMAN 2 KABUPATEN TANGERANG</t>
  </si>
  <si>
    <t>SMKN 2 TANGERANG</t>
  </si>
  <si>
    <t>SMAN 6 PANDEGLANG</t>
  </si>
  <si>
    <t>SMAN 4 PANDEGLANG</t>
  </si>
  <si>
    <t>MAN 1 Lebak</t>
  </si>
  <si>
    <t>SMAN 1 ANYER</t>
  </si>
  <si>
    <t>MAN 3 TANGERANG</t>
  </si>
  <si>
    <t>SMAN 15 TANGERANG</t>
  </si>
  <si>
    <t>SMAN 1 BAYAH</t>
  </si>
  <si>
    <t>MAN 2 KOTA SERANG</t>
  </si>
  <si>
    <t>SMKN 6 TANGERANG</t>
  </si>
  <si>
    <t>MAN 1 SERANG</t>
  </si>
  <si>
    <t>MAS AL-IJTIHAD</t>
  </si>
  <si>
    <t>SMAN 1 WANASALAM</t>
  </si>
  <si>
    <t>SMAN 7 KOTA SERANG</t>
  </si>
  <si>
    <t>SMAS AN NURMANIYAH</t>
  </si>
  <si>
    <t>SMAN 5 TANGERANG</t>
  </si>
  <si>
    <t>SMAN 4 TANGERANG</t>
  </si>
  <si>
    <t>SMAN 12 KOTA TANGERANG SELATAN</t>
  </si>
  <si>
    <t>SMAN 4 CILEGON</t>
  </si>
  <si>
    <t>SMAN 5 PANDEGLANG</t>
  </si>
  <si>
    <t>SMAN 1 CINANGKA</t>
  </si>
  <si>
    <t>SMAS YUPPENTEK 1</t>
  </si>
  <si>
    <t>SMAN 1 PANGGARANGAN</t>
  </si>
  <si>
    <t>SMAN 1 LEUWIDAMAR</t>
  </si>
  <si>
    <t>SMAN 1 KABUPATEN TANGERANG</t>
  </si>
  <si>
    <t>SMKN 1 CILEGON</t>
  </si>
  <si>
    <t>Kota Depok</t>
  </si>
  <si>
    <t>SMAN 3 KABUPATEN TANGERANG</t>
  </si>
  <si>
    <t>nim</t>
  </si>
  <si>
    <t>PENDIDIKAN SENI PERTUNJUKAN</t>
  </si>
  <si>
    <t>ILMU PERIKANAN</t>
  </si>
  <si>
    <t>TEKNIK INDUSTRI</t>
  </si>
  <si>
    <t>ILMU PEMERINTAHAN</t>
  </si>
  <si>
    <t>PENDIDIKAN NON FORMAL</t>
  </si>
  <si>
    <t>AKUNTANSI</t>
  </si>
  <si>
    <t>AGROEKOTEKNOLOGI</t>
  </si>
  <si>
    <t>GIZI</t>
  </si>
  <si>
    <t>BIMBINGAN DAN KONSELING</t>
  </si>
  <si>
    <t>PENDIDIKAN IPA</t>
  </si>
  <si>
    <t>TEKNIK ELEKTRO</t>
  </si>
  <si>
    <t>PENDIDIKAN SOSIOLOGI</t>
  </si>
  <si>
    <t>PENDIDIKAN GURU SEKOLAH DASAR</t>
  </si>
  <si>
    <t>PENDIDIKAN BAHASA INGGRIS</t>
  </si>
  <si>
    <t>TEKNIK MESIN</t>
  </si>
  <si>
    <t>PENDIDIKAN KIMIA</t>
  </si>
  <si>
    <t>ILMU KOMUNIKASI</t>
  </si>
  <si>
    <t>PENDIDIKAN BIOLOGI</t>
  </si>
  <si>
    <t>PENDIDIKAN VOKASIONAL TEKNIK MESIN</t>
  </si>
  <si>
    <t>AGRIBISNIS</t>
  </si>
  <si>
    <t>PENDIDIKAN SEJARAH</t>
  </si>
  <si>
    <t>PENDIDIKAN VOKASIONAL TEKNIK ELEKTRO</t>
  </si>
  <si>
    <t>PENDIDIKAN PANCASILA DAN KEWARGANEGARAAN</t>
  </si>
  <si>
    <t>MANAJEMEN</t>
  </si>
  <si>
    <t>TEKNIK SIPIL</t>
  </si>
  <si>
    <t>ADMINISTRASI PUBLIK</t>
  </si>
  <si>
    <t>INFORMATIKA</t>
  </si>
  <si>
    <t>TEKNIK METALURGI</t>
  </si>
  <si>
    <t>TEKNIK KIMIA</t>
  </si>
  <si>
    <t>TEKNOLOGI PANGAN</t>
  </si>
  <si>
    <t>PENDIDIKAN GURU PENDIDIKAN ANAK USIA DINI</t>
  </si>
  <si>
    <t>PENDIDIKAN FISIKA</t>
  </si>
  <si>
    <t>PENDIDIKAN KHUSUS</t>
  </si>
  <si>
    <t>PENDIDIKAN MATEMATIKA</t>
  </si>
  <si>
    <t>KEPERAWATAN</t>
  </si>
  <si>
    <t>ILMU KEOLAHRAGAAN</t>
  </si>
  <si>
    <t>KEDOKTERAN</t>
  </si>
  <si>
    <t>EKONOMI SYARIAH</t>
  </si>
  <si>
    <t>AMELIA PUTRI</t>
  </si>
  <si>
    <t>SRI WAHYUNI</t>
  </si>
  <si>
    <t>JAKARTA</t>
  </si>
  <si>
    <t>TANGERANG</t>
  </si>
  <si>
    <t>LEBAK</t>
  </si>
  <si>
    <t>SERANG</t>
  </si>
  <si>
    <t>BEKASI</t>
  </si>
  <si>
    <t>PANDEGLANG</t>
  </si>
  <si>
    <t>LUBUK ALUNG</t>
  </si>
  <si>
    <t>KARAWANG</t>
  </si>
  <si>
    <t>CILEGON</t>
  </si>
  <si>
    <t>RANGKASBITUNG-LEBAK</t>
  </si>
  <si>
    <t>BOGOR</t>
  </si>
  <si>
    <t>NGANJUK</t>
  </si>
  <si>
    <t>KLATEN</t>
  </si>
  <si>
    <t>KULON PROGO</t>
  </si>
  <si>
    <t>CILACAP</t>
  </si>
  <si>
    <t>SURABAYA</t>
  </si>
  <si>
    <t>GARUT</t>
  </si>
  <si>
    <t>SUKABUMI</t>
  </si>
  <si>
    <t>NGAWI</t>
  </si>
  <si>
    <t>SUBANG</t>
  </si>
  <si>
    <t>MAGETAN</t>
  </si>
  <si>
    <t>BANDUNG</t>
  </si>
  <si>
    <t>Lampung</t>
  </si>
  <si>
    <t>MAGELANG</t>
  </si>
  <si>
    <t>SUKOHARJO</t>
  </si>
  <si>
    <t>PATI</t>
  </si>
  <si>
    <t>CIANJUR</t>
  </si>
  <si>
    <t>LAMPUNG</t>
  </si>
  <si>
    <t>SLEMAN</t>
  </si>
  <si>
    <t>SRAGEN</t>
  </si>
  <si>
    <t>KUNINGAN</t>
  </si>
  <si>
    <t>KEBUMEN</t>
  </si>
  <si>
    <t>PURBALINGGA</t>
  </si>
  <si>
    <t>BANDAR LAMPUNG</t>
  </si>
  <si>
    <t>TULANG BAWANG</t>
  </si>
  <si>
    <t>Hindu</t>
  </si>
  <si>
    <t>Kristen</t>
  </si>
  <si>
    <t>Katholik</t>
  </si>
  <si>
    <t>Kab. Lampung Selatan</t>
  </si>
  <si>
    <t>Kab. Sukabumi</t>
  </si>
  <si>
    <t>SMAN 14 KABUPATEN TANGERANG</t>
  </si>
  <si>
    <t>SMAS PGRI 109</t>
  </si>
  <si>
    <t>SMAN 10 KOTA TANGERANG SELATAN</t>
  </si>
  <si>
    <t>SMAN 25 KABUPATEN TANGERANG</t>
  </si>
  <si>
    <t>SMAN 10 TANGERANG</t>
  </si>
  <si>
    <t>SMAN 13 TANGERANG</t>
  </si>
  <si>
    <t>SMAN 6 KOTA TANGERANG SELATAN</t>
  </si>
  <si>
    <t>SMAS MANDIRI BALARAJA</t>
  </si>
  <si>
    <t>SMKS PGRI 2 KOTA SERANG</t>
  </si>
  <si>
    <t>SMAS CENDERAWASIH II</t>
  </si>
  <si>
    <t>SMKS PENERBANGAN DIRGHANTARA</t>
  </si>
  <si>
    <t>MAS DAAR EL-QOLAM</t>
  </si>
  <si>
    <t>SMKS LAB BUSINESS SCHOOL</t>
  </si>
  <si>
    <t>SMAN 27 KABUPATEN TANGERANG</t>
  </si>
  <si>
    <t>SMAS DAAR EL-FALAH</t>
  </si>
  <si>
    <t>SMAN 22 KABUPATEN TANGERANG</t>
  </si>
  <si>
    <t>SMAN 1 TANGERANG</t>
  </si>
  <si>
    <t>SMAS YADIKA 3</t>
  </si>
  <si>
    <t>SMAS DAAR EL AZHAR RANGKASBITUNG</t>
  </si>
  <si>
    <t>SMAN 11 TANGERANG</t>
  </si>
  <si>
    <t>SMAS PLUS ASSA ADAH</t>
  </si>
  <si>
    <t>SMAN 16 KABUPATEN TANGERANG</t>
  </si>
  <si>
    <t>SMKN 8 PANDEGLANG</t>
  </si>
  <si>
    <t>SMAN 7 KOTA TANGERANG SELATAN</t>
  </si>
  <si>
    <t>SMAN 8 KABUPATEN TANGERANG</t>
  </si>
  <si>
    <t>SMAN 8 PANDEGLANG</t>
  </si>
  <si>
    <t>SMKN 1 KAB TANGERANG</t>
  </si>
  <si>
    <t>SMAN 3 CIBEBER</t>
  </si>
  <si>
    <t>SMAS TERPADU AL-QUDWAH</t>
  </si>
  <si>
    <t>SMAN 20 KABUPATEN TANGERANG</t>
  </si>
  <si>
    <t>SMAN 11 KOTA TANGERANG SELATAN</t>
  </si>
  <si>
    <t>SMAN 1 KRAGILAN</t>
  </si>
  <si>
    <t>SMAN 17 KABUPATEN TANGERANG</t>
  </si>
  <si>
    <t>SMAN 6 KABUPATEN TANGERANG</t>
  </si>
  <si>
    <t>SMAS ALLAYINAH</t>
  </si>
  <si>
    <t>SMAS DAARUL QUR AN INTERNASIONAL</t>
  </si>
  <si>
    <t>SMAN 19 KABUPATEN TANGERANG</t>
  </si>
  <si>
    <t>SMKN 7 PANDEGLANG</t>
  </si>
  <si>
    <t>SMAS SYEKH YUSUF</t>
  </si>
  <si>
    <t>SMAN 15 KABUPATEN TANGERANG</t>
  </si>
  <si>
    <t>SMAS DAARUL MUTTAQIEN</t>
  </si>
  <si>
    <t>SMKS PRIMA UNGGUL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</si>
  <si>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</si>
  <si>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</si>
  <si>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</si>
  <si>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</si>
  <si>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</si>
  <si>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</si>
  <si>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</si>
  <si>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</si>
  <si>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</si>
  <si>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</si>
  <si>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</si>
  <si>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</si>
  <si>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</si>
  <si>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</si>
  <si>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</si>
  <si>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</si>
  <si>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</si>
  <si>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</si>
  <si>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</si>
  <si>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</si>
  <si>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</si>
  <si>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</si>
  <si>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</si>
  <si>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</si>
  <si>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</si>
  <si>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ILMU EKONOMI PEMBANGUNAN</t>
  </si>
  <si>
    <t>HUKUM (S1)</t>
  </si>
  <si>
    <t>FKIP</t>
  </si>
  <si>
    <t>Teknik</t>
  </si>
  <si>
    <t>Pertanian</t>
  </si>
  <si>
    <t>FEB</t>
  </si>
  <si>
    <t>FISIP</t>
  </si>
  <si>
    <t>Pascasarjana</t>
  </si>
  <si>
    <t>D.K.I. Jakarta</t>
  </si>
  <si>
    <t>PENDIDIKAN BAHASA INDONESIA</t>
  </si>
  <si>
    <t>fak</t>
  </si>
  <si>
    <t>Stinki Situmorang</t>
  </si>
  <si>
    <t>DWI PUTRI S. ARITONANG</t>
  </si>
  <si>
    <t>SAUQI AHMAD</t>
  </si>
  <si>
    <t>OSA AHMAD FARHAN LUBIS</t>
  </si>
  <si>
    <t>GITA SHANIA SEPRIONIKA SIAHAAN</t>
  </si>
  <si>
    <t>Cristi Diavani E Hutagaol</t>
  </si>
  <si>
    <t>REINA OCTA SITOMPUL</t>
  </si>
  <si>
    <t>Petrick Sattria Manalu</t>
  </si>
  <si>
    <t>YOSAFATH SARJA HUTAPEA</t>
  </si>
  <si>
    <t>Sintia Frisma Sinaga</t>
  </si>
  <si>
    <t>GLORY FRISCILA MALAU</t>
  </si>
  <si>
    <t>Juwita Simarmata</t>
  </si>
  <si>
    <t>LOKA AYU SRI KUSUMA. N</t>
  </si>
  <si>
    <t>Nathanael Stevent Pahala Siahaan</t>
  </si>
  <si>
    <t>Nuraniza Octaviasary</t>
  </si>
  <si>
    <t>MUHAMMAD AZIZ AL FAYYADH</t>
  </si>
  <si>
    <t>IVAN FIRMAN</t>
  </si>
  <si>
    <t>RISMA HAYATI</t>
  </si>
  <si>
    <t>NURZIKRIANI</t>
  </si>
  <si>
    <t>FEBIANA AVAREL KHAN</t>
  </si>
  <si>
    <t>ARIQ FARRAS ZHAFRAN</t>
  </si>
  <si>
    <t>HAFIZA FAUZIAH PUTRI</t>
  </si>
  <si>
    <t>Jhotty Philadelphia</t>
  </si>
  <si>
    <t>HAVIZH MUHAMMAD RIZKI</t>
  </si>
  <si>
    <t>SALSABILA ANDARI</t>
  </si>
  <si>
    <t>Attila Attalia Audey</t>
  </si>
  <si>
    <t>WULAN AJIANTI</t>
  </si>
  <si>
    <t>Angga Yuli Lenggono</t>
  </si>
  <si>
    <t>Arie Surya Lesmana</t>
  </si>
  <si>
    <t>M. Khoirurrozikin</t>
  </si>
  <si>
    <t xml:space="preserve">MUHAMMAD FAHRI          </t>
  </si>
  <si>
    <t>BAGJA GUMILAR</t>
  </si>
  <si>
    <t>ADHILA PRAMARTHA DWI ANSARA</t>
  </si>
  <si>
    <t>TRI AYU LESTARI</t>
  </si>
  <si>
    <t>Siti Amalia Mulya</t>
  </si>
  <si>
    <t>NISAUL LAILY FAJRIN</t>
  </si>
  <si>
    <t>Indah Destiana</t>
  </si>
  <si>
    <t>Dhiya Nisrina</t>
  </si>
  <si>
    <t>Sakti Setia Negara</t>
  </si>
  <si>
    <t>RUHIYAT AFANDI</t>
  </si>
  <si>
    <t>ASROPI</t>
  </si>
  <si>
    <t>Satria Dwi Putra</t>
  </si>
  <si>
    <t xml:space="preserve">ARIQ RAJWA FAUZAN </t>
  </si>
  <si>
    <t>FIKRI ASSHIDDIQI</t>
  </si>
  <si>
    <t>AKHWATUN NABILLA NUR QANSYA</t>
  </si>
  <si>
    <t>TUBAGUS RAIHAN RAMADHAN</t>
  </si>
  <si>
    <t>ANDI SURYA PRIYADI</t>
  </si>
  <si>
    <t>SALSABILA CAHYA UTAMI</t>
  </si>
  <si>
    <t>NASRUDIN</t>
  </si>
  <si>
    <t>SITI AINI RAHAYU</t>
  </si>
  <si>
    <t>AGUNG RIZKY JAMAS</t>
  </si>
  <si>
    <t>UMAH UMAEROH</t>
  </si>
  <si>
    <t>Maulida Aslamiyah</t>
  </si>
  <si>
    <t>Chaeruly Abdullah</t>
  </si>
  <si>
    <t>ACHEYBA VITANIA SAFTANI SAEFUL</t>
  </si>
  <si>
    <t>TANDRI BINTANG RAMADHAN</t>
  </si>
  <si>
    <t>Sahril Sabirin</t>
  </si>
  <si>
    <t>JUMROTUL 'AINI</t>
  </si>
  <si>
    <t>ARDINI PUTRI</t>
  </si>
  <si>
    <t>Aruni Fakhrana</t>
  </si>
  <si>
    <t>SUKMA NURIANA</t>
  </si>
  <si>
    <t>Nurlela</t>
  </si>
  <si>
    <t>Achmad Adam Yogaswara</t>
  </si>
  <si>
    <t>IZZAL NUFRIDO</t>
  </si>
  <si>
    <t>DELLA NAVILAMITHA</t>
  </si>
  <si>
    <t>WILDA ALIF ROISATUN NISA</t>
  </si>
  <si>
    <t>SITA ASYRI WULANDARI</t>
  </si>
  <si>
    <t>FITKA AULIA</t>
  </si>
  <si>
    <t>ERINTA FAWZA PUTRI</t>
  </si>
  <si>
    <t>FAUZIL ADHIM</t>
  </si>
  <si>
    <t>Muhammad Aditya Wijaya</t>
  </si>
  <si>
    <t>Alfrida Soraya Azizah</t>
  </si>
  <si>
    <t>ERLANGGA</t>
  </si>
  <si>
    <t>MIFTAHATUR RIZQAH</t>
  </si>
  <si>
    <t>FARREL DIMAS RASYADZAN</t>
  </si>
  <si>
    <t>RASIKHA NAJWA ANDITA</t>
  </si>
  <si>
    <t>Valentino Al Kautsar Zidane</t>
  </si>
  <si>
    <t>Atifah Alya Ramadhina Agustin</t>
  </si>
  <si>
    <t>WILLY FAISAL MADANI</t>
  </si>
  <si>
    <t>Aditiya Dwi Nugraha</t>
  </si>
  <si>
    <t>INTAN ADELIA</t>
  </si>
  <si>
    <t>ADAM SYAHRIR</t>
  </si>
  <si>
    <t>Mila Nuridhati</t>
  </si>
  <si>
    <t>Khoirun Nufail Ramadhan</t>
  </si>
  <si>
    <t>ANISAUROHMA</t>
  </si>
  <si>
    <t>FITHARINA ANGELITA ARTAWIJAYA</t>
  </si>
  <si>
    <t>ANNISA RAHMAWATI</t>
  </si>
  <si>
    <t>DITA ADELIA</t>
  </si>
  <si>
    <t>LYDIA AMANDHA HAFFITH</t>
  </si>
  <si>
    <t>Shidqi Rasyid Abdurrahim</t>
  </si>
  <si>
    <t>FELICIA AMANDA</t>
  </si>
  <si>
    <t>Dita Deviana</t>
  </si>
  <si>
    <t>SALSABILA AMALIA</t>
  </si>
  <si>
    <t>SINTA AIDA FEBRIANI</t>
  </si>
  <si>
    <t>Creavilian Taqdisillah</t>
  </si>
  <si>
    <t>Intan Nurfauziah</t>
  </si>
  <si>
    <t>ANDIKA CHAESAR DESTRYANA</t>
  </si>
  <si>
    <t>Rifki Aditia</t>
  </si>
  <si>
    <t>Novita Nendar Ramadhani</t>
  </si>
  <si>
    <t>Mohammad Nur Iman</t>
  </si>
  <si>
    <t>HANA FANIA HANDAYANI</t>
  </si>
  <si>
    <t>KHANSA ARIKO ARA</t>
  </si>
  <si>
    <t>DELVIA ERI ASTUTI</t>
  </si>
  <si>
    <t>SEPTI LUTFITAWATI</t>
  </si>
  <si>
    <t>KANIA FARIDAH ROSITA</t>
  </si>
  <si>
    <t>Nafsul Mutmainah</t>
  </si>
  <si>
    <t>RAHMA HANIEFA</t>
  </si>
  <si>
    <t>DISTIA ISMA NADHIFAH</t>
  </si>
  <si>
    <t>Rivatul Haerunnisa</t>
  </si>
  <si>
    <t>Wildan Khairi</t>
  </si>
  <si>
    <t>ULFA YULIA ANGGRAYNI</t>
  </si>
  <si>
    <t>Muhamad Septia Rizki Al Adha</t>
  </si>
  <si>
    <t>Mia Khofifah</t>
  </si>
  <si>
    <t>Salma Vania Indriani</t>
  </si>
  <si>
    <t>RHEINA AZZARIYAH</t>
  </si>
  <si>
    <t>DHINNY DEWI KATRESNA JATTI</t>
  </si>
  <si>
    <t>SAFIRA ARAFAH</t>
  </si>
  <si>
    <t>AMANDA PUTRI SAFITRI</t>
  </si>
  <si>
    <t>ULFI RAHMA YOVANNI</t>
  </si>
  <si>
    <t>Tantri Windu Astika</t>
  </si>
  <si>
    <t>NANDA LUSPITA</t>
  </si>
  <si>
    <t>SILVI HANDAYANI</t>
  </si>
  <si>
    <t>BELA PUSPITASARI</t>
  </si>
  <si>
    <t>NAJLA DWI SALSABILA</t>
  </si>
  <si>
    <t>KOKO PUTRA SEPTIAWAN</t>
  </si>
  <si>
    <t>RISMA WIDYASARI</t>
  </si>
  <si>
    <t>CIPTANING NASTITI</t>
  </si>
  <si>
    <t>MUHAMAD RAFI ADZIKRI</t>
  </si>
  <si>
    <t>DEA RATNA SARI</t>
  </si>
  <si>
    <t>AZFA RESTU PUTRA</t>
  </si>
  <si>
    <t>MEGA AGUSTIANI CAHYA</t>
  </si>
  <si>
    <t>ABIDIN MUSTOFA</t>
  </si>
  <si>
    <t>ADITYA PRAPANCA</t>
  </si>
  <si>
    <t>Novita Nuralika</t>
  </si>
  <si>
    <t>FITRIANSYAH</t>
  </si>
  <si>
    <t>AULIA HANIFAH</t>
  </si>
  <si>
    <t>Syahra Nur Adjiyati</t>
  </si>
  <si>
    <t>ILHAM QADR</t>
  </si>
  <si>
    <t>MOCHAMMAD DERA AFRIZKIALDI</t>
  </si>
  <si>
    <t>WANDA AULIANI SAFITRI</t>
  </si>
  <si>
    <t>MUHAMMAD HATTA ILHAM</t>
  </si>
  <si>
    <t>INE LESTIANY</t>
  </si>
  <si>
    <t>Nasywa Anindya Salsabila</t>
  </si>
  <si>
    <t>Erlinda Alya Husniyyah</t>
  </si>
  <si>
    <t>Adita Kurnia Machfudien</t>
  </si>
  <si>
    <t>PRUELY ELSA NASYIRA</t>
  </si>
  <si>
    <t>Regita Permatasari</t>
  </si>
  <si>
    <t>RANGGA SAPUTRA</t>
  </si>
  <si>
    <t>MUQARRONATUR ROHMAH</t>
  </si>
  <si>
    <t>Muhammat Faisal Sumarto</t>
  </si>
  <si>
    <t>A.Dhyta Maulana</t>
  </si>
  <si>
    <t>MUHAMAD ILHAM SYABIRIN</t>
  </si>
  <si>
    <t>Raditya Suria Atmaja</t>
  </si>
  <si>
    <t>DITA AZZAHRA RAI NINGTHYAS</t>
  </si>
  <si>
    <t>TUBAGUS MUHAMMAD FAJAR ILHAM</t>
  </si>
  <si>
    <t>MUHAMAD WIDHO SANTRIA</t>
  </si>
  <si>
    <t>MUFLIHATUN HASANAH</t>
  </si>
  <si>
    <t>AISYIFA MEIZA EKA PERTIWI</t>
  </si>
  <si>
    <t>Rofiq Hidayat Setia Nugraha</t>
  </si>
  <si>
    <t>DINA AMALIA SUHENDI</t>
  </si>
  <si>
    <t>GHALIYAH YASIR</t>
  </si>
  <si>
    <t>RIA NOVIAN IFANY SARI</t>
  </si>
  <si>
    <t>MUHAMMAD FAHRUL ARDAN</t>
  </si>
  <si>
    <t>FANICA RACHMASARI PUTRI AFANDI</t>
  </si>
  <si>
    <t>Zahra Nur Sa'diyyah</t>
  </si>
  <si>
    <t>YUNIARTI</t>
  </si>
  <si>
    <t>ADINDA AFIFAH NURUL A'INI</t>
  </si>
  <si>
    <t>ZAHRAN GIARDIKA</t>
  </si>
  <si>
    <t>WAHDATUNNISA</t>
  </si>
  <si>
    <t>RIZQI A'MAL HIBATULLAH TABRANI</t>
  </si>
  <si>
    <t>Rina Silviana Riantika</t>
  </si>
  <si>
    <t>Sobina Fatmawati</t>
  </si>
  <si>
    <t>MUHAMMAD AZKY MAMUN RAMADHAN</t>
  </si>
  <si>
    <t>ABI UBAIDILAH</t>
  </si>
  <si>
    <t>JUNIARTI SINAGA</t>
  </si>
  <si>
    <t>Dhita Destriani Fitri</t>
  </si>
  <si>
    <t>REZKA HAPSARI MEGA NADIA</t>
  </si>
  <si>
    <t>RIGA SAHPUTRA DEWA</t>
  </si>
  <si>
    <t>VITNA PUTRI RAMADANTI</t>
  </si>
  <si>
    <t>LINDA FEBRIANTI</t>
  </si>
  <si>
    <t>NADIA MUTIARA RASAULI</t>
  </si>
  <si>
    <t>ALIEF RIZKY PRATAMA</t>
  </si>
  <si>
    <t>Azahra Wibi Kusuma</t>
  </si>
  <si>
    <t>EVANA CINTYA HASANATUL FI'AL</t>
  </si>
  <si>
    <t>AHMAD FAUZAN ARDIANSYAH</t>
  </si>
  <si>
    <t>MAHRONI</t>
  </si>
  <si>
    <t>RAKA ADI PRASETYA</t>
  </si>
  <si>
    <t>NISRINA MAISUNI</t>
  </si>
  <si>
    <t>Nur Ali Arfan</t>
  </si>
  <si>
    <t>REVANZA FEBRIANTO PUTRA</t>
  </si>
  <si>
    <t>RIDHO MAULUDIN</t>
  </si>
  <si>
    <t>NOVITA HIMAWATI</t>
  </si>
  <si>
    <t>Nur Hidayattulloh</t>
  </si>
  <si>
    <t>RANI NUR AZIZAH</t>
  </si>
  <si>
    <t>ROHMAT BAGASKARA</t>
  </si>
  <si>
    <t>GINA AGUSTIEN</t>
  </si>
  <si>
    <t>SANTI YASTA PRATIWI</t>
  </si>
  <si>
    <t>SITI SOLIHAH MAULIDA</t>
  </si>
  <si>
    <t>ADHA ALDIYANSYAH</t>
  </si>
  <si>
    <t>SITI KHOIRUNNISA</t>
  </si>
  <si>
    <t>Vava Rayshan</t>
  </si>
  <si>
    <t>Hilwatun Nafisah</t>
  </si>
  <si>
    <t>FERA CESILIA THEODORA</t>
  </si>
  <si>
    <t>ALYA ZALEHA RASJID</t>
  </si>
  <si>
    <t>YUS AZIZAH</t>
  </si>
  <si>
    <t>ZALFA NURJANAH</t>
  </si>
  <si>
    <t>Komala Sari</t>
  </si>
  <si>
    <t>NAUFALDI ARIZKY</t>
  </si>
  <si>
    <t>NAJWA ALUDRAWATI</t>
  </si>
  <si>
    <t>Regina Citra Nanda</t>
  </si>
  <si>
    <t>nursabrina laila warohmah</t>
  </si>
  <si>
    <t>Arkayla Ratna Sabina</t>
  </si>
  <si>
    <t>RIKA RAHMAWATI</t>
  </si>
  <si>
    <t>Gading Candra Permatasari</t>
  </si>
  <si>
    <t>SOFWAN HAMID</t>
  </si>
  <si>
    <t>UKASYAH ALFATIH</t>
  </si>
  <si>
    <t>Rihadatul Aisy</t>
  </si>
  <si>
    <t>QONITA ZAHRA MUMTAZA</t>
  </si>
  <si>
    <t>ANGGITA RAHAYU MARTHA REFIAH</t>
  </si>
  <si>
    <t>RANI NURHASANAH</t>
  </si>
  <si>
    <t>MOCH. ANDI DJATMIKO</t>
  </si>
  <si>
    <t>Juvindo Putra</t>
  </si>
  <si>
    <t>ANNISA RANISTIRA PUTRI</t>
  </si>
  <si>
    <t>GHADI GHAFARA</t>
  </si>
  <si>
    <t>AHMAD RENALDI</t>
  </si>
  <si>
    <t>ANDINI DESTIANA FITRI</t>
  </si>
  <si>
    <t>NAUFAL DZAKY WAHYUDI</t>
  </si>
  <si>
    <t>EDDOK FIVTENDE ZEWO</t>
  </si>
  <si>
    <t>Vakha Amalia Al Amin</t>
  </si>
  <si>
    <t>MUHAMMAD SULTAN SHAFWAN KURNIAWAN</t>
  </si>
  <si>
    <t>EZRA AHMAD ZARQO</t>
  </si>
  <si>
    <t>ABIYYU FARID HABIBI</t>
  </si>
  <si>
    <t>Al- Faathir Kuzaeni</t>
  </si>
  <si>
    <t>NURMUKLIS SUGIANTTO</t>
  </si>
  <si>
    <t>Helena Harwanti</t>
  </si>
  <si>
    <t>WENI ZENIA ALIFAH</t>
  </si>
  <si>
    <t>GELEN VERANDA DEANDA</t>
  </si>
  <si>
    <t>FALISTA FIRA ALFARIZ</t>
  </si>
  <si>
    <t>Farhan Panji Ramanda</t>
  </si>
  <si>
    <t>GEMA RHEKSA MAULANA IBRAHIM</t>
  </si>
  <si>
    <t>ALIKA ZAHIRA</t>
  </si>
  <si>
    <t>Pepi Nurul Jannah</t>
  </si>
  <si>
    <t>NUR FAIZAH</t>
  </si>
  <si>
    <t>AGUS SETIAWAN</t>
  </si>
  <si>
    <t>SITI MAYLA ROSA</t>
  </si>
  <si>
    <t>ELVIRA AULIARAHMA</t>
  </si>
  <si>
    <t>Deni Setiawan</t>
  </si>
  <si>
    <t>ALFIANI NURILLAH</t>
  </si>
  <si>
    <t>LITA SABILA</t>
  </si>
  <si>
    <t>Dewi Rahmawati</t>
  </si>
  <si>
    <t>TIARA AFISTA</t>
  </si>
  <si>
    <t>FIRZA NUR RISMANSYAH</t>
  </si>
  <si>
    <t>Ahmad Radly Fauzan</t>
  </si>
  <si>
    <t>FAUZAN BUDI RIZKIANA</t>
  </si>
  <si>
    <t>MUHAMMAD SYAHDHIA RAMADHAN</t>
  </si>
  <si>
    <t>Dila Nuraeni</t>
  </si>
  <si>
    <t>ALIFAH GITA CAHAYANI</t>
  </si>
  <si>
    <t>MUHAMMAD HIBBAN AKMAL JOHAN</t>
  </si>
  <si>
    <t>M. Akbar Maulana Fauzi</t>
  </si>
  <si>
    <t>SOPHY AYATUNNISA</t>
  </si>
  <si>
    <t>Tri Upi Hajar Wati Juldial</t>
  </si>
  <si>
    <t>Wulan Cahyaneati</t>
  </si>
  <si>
    <t>GANDHI YUDHAPRATAMA</t>
  </si>
  <si>
    <t>AZZAHRA DWI PUTRI</t>
  </si>
  <si>
    <t>HADID HAMBALI</t>
  </si>
  <si>
    <t>MUHAMMAD FADJAR YULIANTO</t>
  </si>
  <si>
    <t>Fani Romadhon</t>
  </si>
  <si>
    <t>MUTIARA PRAMUDITHA PUTRI</t>
  </si>
  <si>
    <t>INDAH FEBRIYANTI</t>
  </si>
  <si>
    <t>Muhamad Amarrasuli</t>
  </si>
  <si>
    <t>SENSEIRYU APRIYANTONGAM SIMBOLON</t>
  </si>
  <si>
    <t>FINA SABRINA</t>
  </si>
  <si>
    <t>AFIF NUR RISKY</t>
  </si>
  <si>
    <t>MUHAMMAD FERRY FADRI</t>
  </si>
  <si>
    <t>KHOIRUL FIKRI</t>
  </si>
  <si>
    <t>FIRMAN PERMANA</t>
  </si>
  <si>
    <t>SHOFA USWATUN HASANAH</t>
  </si>
  <si>
    <t>KENDRA ARO RINJANI</t>
  </si>
  <si>
    <t>Ilhan Tanzil</t>
  </si>
  <si>
    <t>FAUJAH</t>
  </si>
  <si>
    <t>NAUFAL NASRULLAH</t>
  </si>
  <si>
    <t>Adrian Ikhlasul Nur Purnomo</t>
  </si>
  <si>
    <t>Elga Syahira</t>
  </si>
  <si>
    <t>JUNIALDO RIZKI WAHYUDI</t>
  </si>
  <si>
    <t>FARLA OCTE KANIA</t>
  </si>
  <si>
    <t>Irnu Firzatullah Rizdiatna</t>
  </si>
  <si>
    <t>Irvan Maulana</t>
  </si>
  <si>
    <t>Najwa Syahana Dewi</t>
  </si>
  <si>
    <t>DHIMAS TYAS GRANADI</t>
  </si>
  <si>
    <t>NAJWA SAFIRA DANISFA</t>
  </si>
  <si>
    <t>MUHAMAD FADLI IKHTIARI</t>
  </si>
  <si>
    <t>AJRAN FATTAH MAULANA</t>
  </si>
  <si>
    <t>BAGUS FEBRIANSYAH</t>
  </si>
  <si>
    <t>ZAHRANI ANINDITA SAHARA</t>
  </si>
  <si>
    <t>DARA MARTYARA</t>
  </si>
  <si>
    <t>ALVIANISA EDRIANA KUMALA</t>
  </si>
  <si>
    <t>SUCI FITRIANI</t>
  </si>
  <si>
    <t>NOVITA ARMELIA RAMADHANI</t>
  </si>
  <si>
    <t>NAJAF NADIVARI</t>
  </si>
  <si>
    <t>Irham Rohmatullah</t>
  </si>
  <si>
    <t>FASCAL SATRIA PRAMUDYA</t>
  </si>
  <si>
    <t>Idzhar Anugrah Yuginar</t>
  </si>
  <si>
    <t>FARHAN ALIF SYAHJAYA</t>
  </si>
  <si>
    <t>Rana Putri Astari</t>
  </si>
  <si>
    <t>MUHAMMAD IBNU ZIDANE</t>
  </si>
  <si>
    <t>muhammad nabil</t>
  </si>
  <si>
    <t>NADIA MUSTIKA DEWI</t>
  </si>
  <si>
    <t>MUHAMMAD FARHAN ZULKARNAIN</t>
  </si>
  <si>
    <t>DALTON KHAFI YUDHISTIRA</t>
  </si>
  <si>
    <t>SIFA KHAIRUNNISA HANIFAH</t>
  </si>
  <si>
    <t>M. HAMMAM ANTAR YURIYAN</t>
  </si>
  <si>
    <t>MUHAMAD RIZKI FIRDAUS</t>
  </si>
  <si>
    <t>HAPPY TREACY APRILLIA SIANIPAR</t>
  </si>
  <si>
    <t>FAISAL TEVI MUTTAQIN</t>
  </si>
  <si>
    <t>MUHAMMAD RIZKY FATURRAHMAN</t>
  </si>
  <si>
    <t>JULIAN MUHAMMAD ZAKY</t>
  </si>
  <si>
    <t>HIZWA NAUFAL MUHAMMADI</t>
  </si>
  <si>
    <t>QORYATUL AMALIA</t>
  </si>
  <si>
    <t>ENI WINARNI</t>
  </si>
  <si>
    <t>DINDA WULANDARI HERMINA PUTRI</t>
  </si>
  <si>
    <t>MOH. TAUFIQ JUHANDI</t>
  </si>
  <si>
    <t>Faris Ahmad Irfany</t>
  </si>
  <si>
    <t>SITI KHAIRUNNISA HAMIDAH</t>
  </si>
  <si>
    <t>SYIFA AULIA</t>
  </si>
  <si>
    <t>Hafiz Pranata</t>
  </si>
  <si>
    <t>FAYSA SEPTA RICKZA</t>
  </si>
  <si>
    <t>NAZWA HAYA SALSABIL</t>
  </si>
  <si>
    <t>Mugia Purna Wibawa</t>
  </si>
  <si>
    <t>FIRNA ARDIYANA</t>
  </si>
  <si>
    <t>ADE KODIR</t>
  </si>
  <si>
    <t>RATU SABRINA BIANTARI ALIKA</t>
  </si>
  <si>
    <t>ADILLA CRYSHANTY SURYANTO</t>
  </si>
  <si>
    <t>Nadia Mardiana</t>
  </si>
  <si>
    <t>HAFIZ FATHUR RAHMAN</t>
  </si>
  <si>
    <t>MUHAMMAD REIHAN ANUGRAH FITRAH K.</t>
  </si>
  <si>
    <t>SITI RIHANAH</t>
  </si>
  <si>
    <t>HALIZA ISTUNING PAUNDRIA NAGARI</t>
  </si>
  <si>
    <t>HANIFAH NIDA NURAINI</t>
  </si>
  <si>
    <t>MUHAMAD AKHSAN FERDIANSYAH</t>
  </si>
  <si>
    <t>SELPI AMANDA FADILLAH</t>
  </si>
  <si>
    <t>GUSTIA ZAHROTUNNAJWA</t>
  </si>
  <si>
    <t>HILMA KHOIRUNNISA</t>
  </si>
  <si>
    <t>David Saputra</t>
  </si>
  <si>
    <t>Whilda Shintia</t>
  </si>
  <si>
    <t>NADILA AFRIANTI</t>
  </si>
  <si>
    <t>RAYHAN DAFFA RASYID HARTONO</t>
  </si>
  <si>
    <t>Muhammad Farraas Nabiil</t>
  </si>
  <si>
    <t>HAFIZH DZAKY RAIHAN</t>
  </si>
  <si>
    <t>WAHYU ARIEF RAHMAN</t>
  </si>
  <si>
    <t>Yoel Krisyanto Napitupulu</t>
  </si>
  <si>
    <t>MUHAMMAD TEGAR ALKAUSAR CAHYADI</t>
  </si>
  <si>
    <t>SALMA PUTRI NABILA</t>
  </si>
  <si>
    <t>Tiara Fatimah Aprodhita</t>
  </si>
  <si>
    <t>Ariva Maharani</t>
  </si>
  <si>
    <t>FAZRI FIRDAUS</t>
  </si>
  <si>
    <t>NADA SALSABILA</t>
  </si>
  <si>
    <t>SULAIMAN MUNTAZ</t>
  </si>
  <si>
    <t>Mochamad Guntur Saputra</t>
  </si>
  <si>
    <t>MUHAMMAD HILAL RAIS LUTHF</t>
  </si>
  <si>
    <t>Faishal Fansuri</t>
  </si>
  <si>
    <t>MUHAMAD AMARULLAH</t>
  </si>
  <si>
    <t>FERDINANDUS CRISTOFER</t>
  </si>
  <si>
    <t>DINAR ARUM NINGTIAS</t>
  </si>
  <si>
    <t>INTAN NABILA PUTRI</t>
  </si>
  <si>
    <t>Weni Nur Aisyah</t>
  </si>
  <si>
    <t>KHANSA LARASATI RAIDA</t>
  </si>
  <si>
    <t>RENDI REFIANDI</t>
  </si>
  <si>
    <t>RYKE ZAIN YUMNA KUNCORO</t>
  </si>
  <si>
    <t>MUHAMMAD HAIKAL AVESENA</t>
  </si>
  <si>
    <t>RAHMAT HIDAYAT</t>
  </si>
  <si>
    <t>Muhammad Faishal Farisqi</t>
  </si>
  <si>
    <t>Intan Ali</t>
  </si>
  <si>
    <t>RIVALDI AHMAD QINTHARA</t>
  </si>
  <si>
    <t>ORYZA FAJAR NAJZIULLAH</t>
  </si>
  <si>
    <t>GYMNASTIAR ILHAM</t>
  </si>
  <si>
    <t>Saidah Asbet Munajati</t>
  </si>
  <si>
    <t>KHAULAH HAFIZHOTUDZIKRI MUKLASIN</t>
  </si>
  <si>
    <t>Muhammad Fikri Arif Firansyah</t>
  </si>
  <si>
    <t>INGGIT RAHMA ZAKIYA</t>
  </si>
  <si>
    <t>BAYU SASONGKOJATI</t>
  </si>
  <si>
    <t>Putri Nurhalizah</t>
  </si>
  <si>
    <t>ELDIRAQA MUHAMMAD</t>
  </si>
  <si>
    <t>ARJUNA FIKRI TRI FIRMANSYAH</t>
  </si>
  <si>
    <t>Nurul Khofifah Ramadhani</t>
  </si>
  <si>
    <t>VIONANDA APTA YURIFALS</t>
  </si>
  <si>
    <t>DIMAS RIZKI NUGRAHA</t>
  </si>
  <si>
    <t>RIZKIKA AMALIA DINI</t>
  </si>
  <si>
    <t>RAINA MUTIARA AINI</t>
  </si>
  <si>
    <t>JULKIFLI</t>
  </si>
  <si>
    <t>BAHTIARROHMAN</t>
  </si>
  <si>
    <t>MUHAMMAD RAFI'</t>
  </si>
  <si>
    <t>AHMAD ICHSAN AL FATIRI</t>
  </si>
  <si>
    <t>PUTRI PUSPITA SARI</t>
  </si>
  <si>
    <t>HARIS WIDIYANTO</t>
  </si>
  <si>
    <t>MOCHAMAD MARWAN HAMID</t>
  </si>
  <si>
    <t>RISTHANIA SHAFA DHILLA</t>
  </si>
  <si>
    <t>PRATIWI DESTALIA SAPUTRI</t>
  </si>
  <si>
    <t>Faridh Soultonic</t>
  </si>
  <si>
    <t>LINTANG KARTIKA CAHYA PRITHALIA</t>
  </si>
  <si>
    <t>Asma</t>
  </si>
  <si>
    <t>DANI KUSUMAH</t>
  </si>
  <si>
    <t>Anjeli Gusnawan</t>
  </si>
  <si>
    <t>ZULFIKAR REZA PAHLEVI</t>
  </si>
  <si>
    <t>Faiza Batrisyia Nisrina</t>
  </si>
  <si>
    <t>WIWIT ROSITA</t>
  </si>
  <si>
    <t>DINI ANIARTI</t>
  </si>
  <si>
    <t>MUHAMMAD NAFIUL RIZKI</t>
  </si>
  <si>
    <t>Muhammad Fahri Habibi</t>
  </si>
  <si>
    <t>Roudotul Uyun</t>
  </si>
  <si>
    <t>Mochammad Ahnaf Hilmi Zahran</t>
  </si>
  <si>
    <t>SITI HERAWATI</t>
  </si>
  <si>
    <t>FADEL MONTOYA</t>
  </si>
  <si>
    <t>SALSA SABILAH</t>
  </si>
  <si>
    <t>IRFAN MALIK DARUSSALAM</t>
  </si>
  <si>
    <t>Dati Putriarti</t>
  </si>
  <si>
    <t>FAISAL DARMAWAN</t>
  </si>
  <si>
    <t>MIRA LAISA FENAR</t>
  </si>
  <si>
    <t>Windiana</t>
  </si>
  <si>
    <t>MAHAKARYA MARWAH</t>
  </si>
  <si>
    <t>Cristian Raja Salomo</t>
  </si>
  <si>
    <t>WULAN MOLYDINA</t>
  </si>
  <si>
    <t>ANNISA ISMI ANDINI</t>
  </si>
  <si>
    <t>TANTRI MUGI UTAMI ROSANDHI</t>
  </si>
  <si>
    <t>Azkia Azahra</t>
  </si>
  <si>
    <t>NAJMA NURFAIZAH</t>
  </si>
  <si>
    <t>Epi Sapitri</t>
  </si>
  <si>
    <t>MULYA MEWALDI</t>
  </si>
  <si>
    <t>RENI SULISTIAWATI</t>
  </si>
  <si>
    <t>ZELIKA JAHROTUNNISA</t>
  </si>
  <si>
    <t>M. HOMSI AWALUDIN</t>
  </si>
  <si>
    <t>RIFAT HABIBI ARYA RACHMANDA</t>
  </si>
  <si>
    <t>Rezki Fajrian Bohari</t>
  </si>
  <si>
    <t>NUZULIA HIKMAH SALSABILA</t>
  </si>
  <si>
    <t>SITI HASANAH</t>
  </si>
  <si>
    <t>YANDIKA MAULANA</t>
  </si>
  <si>
    <t>IKHFA AULIA</t>
  </si>
  <si>
    <t>NAJWA SAIDAH CANTIKA ALIM</t>
  </si>
  <si>
    <t>Adiemas Bryan Stevanda</t>
  </si>
  <si>
    <t>ADELINA FIRDANIANTY FAJRIN</t>
  </si>
  <si>
    <t>RIYANTO</t>
  </si>
  <si>
    <t>NASWA ANANDHITA AJAHRA</t>
  </si>
  <si>
    <t>AZZAHRA FAIRUZ ZAHIRA</t>
  </si>
  <si>
    <t>MUHAMAD RIZAL RIFALDI</t>
  </si>
  <si>
    <t>AHMAD NURDIN</t>
  </si>
  <si>
    <t>VENIDA ALAN DEVARA</t>
  </si>
  <si>
    <t>SUTAN DIKIA</t>
  </si>
  <si>
    <t>M. REZI FAHLEVI AL AZIZ</t>
  </si>
  <si>
    <t>MUHAMMAD KARIM HAFIZHALLAH</t>
  </si>
  <si>
    <t>ANSOR</t>
  </si>
  <si>
    <t>GABRILLA OKTAVINA MELIALA</t>
  </si>
  <si>
    <t>TUBAGUS ARIFIN</t>
  </si>
  <si>
    <t>ALDI DESGYADI</t>
  </si>
  <si>
    <t>RATNASARI</t>
  </si>
  <si>
    <t>ANITA RUTMALA</t>
  </si>
  <si>
    <t>PRADISTA MARSHA SALSALBILLA ATMAJA</t>
  </si>
  <si>
    <t>IQBAL MAULANA</t>
  </si>
  <si>
    <t>Alfa Rezy Kushemi</t>
  </si>
  <si>
    <t>MUTIARA ANINDYANA HAPSARI</t>
  </si>
  <si>
    <t>YUSUF MUHAMMAD FAJR</t>
  </si>
  <si>
    <t>Ricky Adrian Ammarullah</t>
  </si>
  <si>
    <t>ANDHIKA ERRY ERLANGGA</t>
  </si>
  <si>
    <t>Fauzan Ghifari</t>
  </si>
  <si>
    <t>AGIL MAULANA</t>
  </si>
  <si>
    <t>Shauqi Aiman</t>
  </si>
  <si>
    <t>MUHAMMAD FARHAN ATHO'ILLAH</t>
  </si>
  <si>
    <t>EPI SEPTIYUDIN</t>
  </si>
  <si>
    <t>AULYANISSA TSAQIFA MAHARSHALL</t>
  </si>
  <si>
    <t>DARA SRI UTAMI</t>
  </si>
  <si>
    <t>Amelia Febriana Fitri</t>
  </si>
  <si>
    <t>NAFIDZ IZZA AL-ADABI</t>
  </si>
  <si>
    <t>ALFREDA CLAUDIA RAHMA</t>
  </si>
  <si>
    <t>RASYA RAHMA MAULIDYA</t>
  </si>
  <si>
    <t>SHOFIE MUTHIA PUTRI HAMDANI</t>
  </si>
  <si>
    <t>NUR SALSABILA</t>
  </si>
  <si>
    <t>SABRINA OKTAVIANTRI SAGITA PUTRI</t>
  </si>
  <si>
    <t>Diva Asih azzahra</t>
  </si>
  <si>
    <t>MOGA MAKMUR</t>
  </si>
  <si>
    <t>Galih Anjarwati</t>
  </si>
  <si>
    <t>Nurhaliza Mulyanti Lestari</t>
  </si>
  <si>
    <t>Sita Ayu Salsabila</t>
  </si>
  <si>
    <t>Muhammad Yuliadi Nugroho</t>
  </si>
  <si>
    <t>ALI RAHMAN HAMID</t>
  </si>
  <si>
    <t>PETRUS PANDAPOTAN SITORUS</t>
  </si>
  <si>
    <t>SOFI FAUZIAH</t>
  </si>
  <si>
    <t>AQSHA ALBAIHAQI MAULA ABDILLAH</t>
  </si>
  <si>
    <t>AISYAH NABILAH HANIF</t>
  </si>
  <si>
    <t>SYIAZZAH IFFAT</t>
  </si>
  <si>
    <t>INE SEPTIA NINGRUM</t>
  </si>
  <si>
    <t>GEPAN GUNAWAN</t>
  </si>
  <si>
    <t>SALWAA SHABRINA</t>
  </si>
  <si>
    <t>ROSA AMELIA</t>
  </si>
  <si>
    <t>MUHAMAD YAZID SAFLY</t>
  </si>
  <si>
    <t>Anjenny Syfha Nabhila Fithri</t>
  </si>
  <si>
    <t>ANA AMALIA MUZNI</t>
  </si>
  <si>
    <t>AMINAH NURUL QOMARIAH</t>
  </si>
  <si>
    <t>NAUVAL IRFANSYAH</t>
  </si>
  <si>
    <t>Muhammad Faruq Alamsyah</t>
  </si>
  <si>
    <t>HAFIDZA SABRIN</t>
  </si>
  <si>
    <t>Khoirur Rizal</t>
  </si>
  <si>
    <t>KIRAN LAVANYA WATI</t>
  </si>
  <si>
    <t>HANIF MAULANA</t>
  </si>
  <si>
    <t>JULIAN RILLO CAESANDA</t>
  </si>
  <si>
    <t>SUNIATI SUHA</t>
  </si>
  <si>
    <t>Alvito Ardiansyah</t>
  </si>
  <si>
    <t>INDAH LESTARI</t>
  </si>
  <si>
    <t>FATHYA SALSABILA</t>
  </si>
  <si>
    <t>Bagus Putra</t>
  </si>
  <si>
    <t>Nadya Novianti Putri</t>
  </si>
  <si>
    <t>MALVIN APRILLIANO</t>
  </si>
  <si>
    <t>YOGI ANANDA SINAGA</t>
  </si>
  <si>
    <t>ILHAM SEPTIANA</t>
  </si>
  <si>
    <t>ELAN RASYID NASHRULLAH</t>
  </si>
  <si>
    <t>Patricia Abia Tarigan</t>
  </si>
  <si>
    <t>Sulistiawati</t>
  </si>
  <si>
    <t>Aditya Nugroho Dwi Roso</t>
  </si>
  <si>
    <t>RIVIA MAHARANI</t>
  </si>
  <si>
    <t>DEDE WIRTA</t>
  </si>
  <si>
    <t>LORENSA APRILLIA</t>
  </si>
  <si>
    <t>SALMAN RIFQI ALFARIZ</t>
  </si>
  <si>
    <t>Ramdanu Gulfiannur</t>
  </si>
  <si>
    <t>DELLA PERMATA FEBRIANI</t>
  </si>
  <si>
    <t>MELISA DWI YANTI</t>
  </si>
  <si>
    <t>Enok Warni</t>
  </si>
  <si>
    <t>Larasati Choirun nisa</t>
  </si>
  <si>
    <t>Sukira</t>
  </si>
  <si>
    <t>NANDYA WIDI SAPUTRI</t>
  </si>
  <si>
    <t>ANDIKA RAIHAN FAQIH</t>
  </si>
  <si>
    <t>TAZKIA SALSABILA</t>
  </si>
  <si>
    <t>Fahra Putri Salsabrina</t>
  </si>
  <si>
    <t>Elisabeth Veronika</t>
  </si>
  <si>
    <t>HALIZA SALSABILA</t>
  </si>
  <si>
    <t>MUHAMAD SULTAN FATURAHMAN</t>
  </si>
  <si>
    <t>Zalfa Amany Delavita</t>
  </si>
  <si>
    <t>KAMILA AINURROHMAH</t>
  </si>
  <si>
    <t>Irlan Maulana</t>
  </si>
  <si>
    <t>ANDRE RIZKI ALFANSYAH</t>
  </si>
  <si>
    <t>DAMAI NURFALAH</t>
  </si>
  <si>
    <t>AHMAD BUKHARI</t>
  </si>
  <si>
    <t>Putri Aulia</t>
  </si>
  <si>
    <t>Mohamad Jaelani</t>
  </si>
  <si>
    <t>VIA FEBRIANA</t>
  </si>
  <si>
    <t>Tubagus Arya Rudiansah</t>
  </si>
  <si>
    <t>Muhammad Raihan Dwi Arindra</t>
  </si>
  <si>
    <t>MUHAMMAD FARHAN RAMADHAN</t>
  </si>
  <si>
    <t>MUHAMMAD RACHMAN NUGROHO</t>
  </si>
  <si>
    <t>FIKAR SANJAYA</t>
  </si>
  <si>
    <t>DYMIATI WIBISONO</t>
  </si>
  <si>
    <t>Faldi Ramadhan</t>
  </si>
  <si>
    <t>Daffa Putra Setiawan</t>
  </si>
  <si>
    <t>FEBRILLA DARIAH SHAKIRA</t>
  </si>
  <si>
    <t>Arif Yurico Fernandes</t>
  </si>
  <si>
    <t>DERISKHA AULIA PUTRI</t>
  </si>
  <si>
    <t>DELIYA</t>
  </si>
  <si>
    <t>PUTRI DIAN PRAMESTY</t>
  </si>
  <si>
    <t>ALA PRATAMA LAMEGA HERMAWAN</t>
  </si>
  <si>
    <t>Asep Anwar Sanusi</t>
  </si>
  <si>
    <t>ONIEL SATO NERISMAN</t>
  </si>
  <si>
    <t>KAILA RAIHAN</t>
  </si>
  <si>
    <t>ENDAH NASTITI</t>
  </si>
  <si>
    <t>JAMILAH MARDIAH</t>
  </si>
  <si>
    <t>DAFFA ARYA MAULANA</t>
  </si>
  <si>
    <t>LAURA NUR KOMALA</t>
  </si>
  <si>
    <t>MUHAMMAD ZIRAN RIZKY</t>
  </si>
  <si>
    <t>AL-FATH DUCHAN RIDWAN HOLILI</t>
  </si>
  <si>
    <t>RISHAN AZIZ</t>
  </si>
  <si>
    <t>Gania Amelia Putri</t>
  </si>
  <si>
    <t>Putri Wulandari</t>
  </si>
  <si>
    <t>EKA SUCI DAMAYANTI</t>
  </si>
  <si>
    <t>SONIA PUTRI IRANDA</t>
  </si>
  <si>
    <t>Syaila Adriani Miftah</t>
  </si>
  <si>
    <t>REYHAN NUGRAHA</t>
  </si>
  <si>
    <t>Zahra Khairunnisa</t>
  </si>
  <si>
    <t>SITI ALDA LUSIA DEWI</t>
  </si>
  <si>
    <t>Elva Fitralia</t>
  </si>
  <si>
    <t>Aura Aulia Dinanti</t>
  </si>
  <si>
    <t>GHASSANY TAQIYYA S.Z.I</t>
  </si>
  <si>
    <t>NADIYAH SYAHIDAH</t>
  </si>
  <si>
    <t>AZKA AZIZAH ALMUTHMAINNAH</t>
  </si>
  <si>
    <t>Ilhan Ramadano Putradamar</t>
  </si>
  <si>
    <t>LAISYA SYI'AR</t>
  </si>
  <si>
    <t>MUZI MUZAHIDI</t>
  </si>
  <si>
    <t>Christin Helen Juanita</t>
  </si>
  <si>
    <t>FEDAYEN NAJMA HAQQ WINNY</t>
  </si>
  <si>
    <t>FITRI NOVIYANTI</t>
  </si>
  <si>
    <t>Ahmad Mustopa</t>
  </si>
  <si>
    <t>AJENG RESTU WAHYUNI</t>
  </si>
  <si>
    <t>NINDY AVISA CANDRA DIVA</t>
  </si>
  <si>
    <t>LIDYA SEPHIANA</t>
  </si>
  <si>
    <t>Mahesa Bima Wijaya</t>
  </si>
  <si>
    <t>GHINA NURFADIYAH AUFAR</t>
  </si>
  <si>
    <t>Nanda Kurniauli P</t>
  </si>
  <si>
    <t>RATU HANIFA JAUZA</t>
  </si>
  <si>
    <t>MILA JUHAYATUN AJLAH</t>
  </si>
  <si>
    <t>Ika Aura Nurani</t>
  </si>
  <si>
    <t>ERLANGGA ALAM</t>
  </si>
  <si>
    <t>AHMAD MULKA FAUZUL'ADHIM</t>
  </si>
  <si>
    <t>Shasi Aulia Kirana</t>
  </si>
  <si>
    <t>PUTRI HIDAYAT</t>
  </si>
  <si>
    <t>Abigail Joice Ariel Marbun</t>
  </si>
  <si>
    <t>SUSANTINI</t>
  </si>
  <si>
    <t>NAZWA RAUDYA TUZAHRA</t>
  </si>
  <si>
    <t>AJI DWI PRANATA</t>
  </si>
  <si>
    <t>Suci Fitriani</t>
  </si>
  <si>
    <t>AHMAD RIDHO FIRMANSYAH</t>
  </si>
  <si>
    <t>MANISA RAHMALIA EKAPUTRI</t>
  </si>
  <si>
    <t>Romadoni</t>
  </si>
  <si>
    <t>Dimas Indra Jaya</t>
  </si>
  <si>
    <t>Sofi Herliyani</t>
  </si>
  <si>
    <t>REIFFANNISA DWI MUHAQAIDA</t>
  </si>
  <si>
    <t>David Febrian Manurung</t>
  </si>
  <si>
    <t>SHERNI LIAWATI</t>
  </si>
  <si>
    <t>SITI SYIFA AZIZAH</t>
  </si>
  <si>
    <t>NURUL LATHIFATUN NISA</t>
  </si>
  <si>
    <t>AZMI NURFAUZI</t>
  </si>
  <si>
    <t>M. RAMADHAN AKBARI</t>
  </si>
  <si>
    <t>RIASARI NUR ALIMAH</t>
  </si>
  <si>
    <t>Al-Lutfia Shinta Putri</t>
  </si>
  <si>
    <t>SITI NALA FARIHAH</t>
  </si>
  <si>
    <t>Ananda Anugrah</t>
  </si>
  <si>
    <t>FATWARAGA RAFSANJANI</t>
  </si>
  <si>
    <t>Syafiq Dwika Arrasyid</t>
  </si>
  <si>
    <t>SUBHAN HIDAYATULLAH</t>
  </si>
  <si>
    <t>NOVA MELINDA KINARO</t>
  </si>
  <si>
    <t>MUHAMMAD LANGGENG SABARSYAH</t>
  </si>
  <si>
    <t>MAULANA FARID MUHAMMAD</t>
  </si>
  <si>
    <t>Tiara</t>
  </si>
  <si>
    <t>DAMAR ARYA PINILIH</t>
  </si>
  <si>
    <t>MAULANA IBRAHIM</t>
  </si>
  <si>
    <t>KEVIN YOHANES PURBA</t>
  </si>
  <si>
    <t>Ailatul Hasanah</t>
  </si>
  <si>
    <t>Regia Manik Pancawardani</t>
  </si>
  <si>
    <t>ANANDA RANGGA ZAKKY RAMADHAN</t>
  </si>
  <si>
    <t>FARHANSYAR OKTRIA</t>
  </si>
  <si>
    <t>GALUH DIAN ANGGRAENI</t>
  </si>
  <si>
    <t>FUQONIYATI</t>
  </si>
  <si>
    <t>WIYOLA</t>
  </si>
  <si>
    <t>MUHAMMAD YAFI AGUNG</t>
  </si>
  <si>
    <t>RYAN ADAM HIDAYATULLAH</t>
  </si>
  <si>
    <t>NURIANA SALSABILA</t>
  </si>
  <si>
    <t>MAYLATUL JAMALIYAH</t>
  </si>
  <si>
    <t>Anita Nur Farida</t>
  </si>
  <si>
    <t>AZMI FATIMAH AZHARA</t>
  </si>
  <si>
    <t>Furqonudin</t>
  </si>
  <si>
    <t>MAULIA RAHMA</t>
  </si>
  <si>
    <t>MUHAMMAD ARDA BILLI</t>
  </si>
  <si>
    <t>SIFA AMALIAH</t>
  </si>
  <si>
    <t>ANDIKA CAHYA FEBRIAWAN</t>
  </si>
  <si>
    <t>VALDY RAMADHAN</t>
  </si>
  <si>
    <t>MUHAMAD KHOLIQ ISMAIL</t>
  </si>
  <si>
    <t>SITI NURALIFA AGNIA NUGRAHA</t>
  </si>
  <si>
    <t>NINDIA ALIFAH NURJAMAN</t>
  </si>
  <si>
    <t>FARHAN FIRDAUS</t>
  </si>
  <si>
    <t>Manuel Haposan Gracias</t>
  </si>
  <si>
    <t>BERLIANA WANODYA DIVA SAPUTRA</t>
  </si>
  <si>
    <t>RANI WIDYANTI EKA PUTRI WIDODO</t>
  </si>
  <si>
    <t>Ismah Nurul Sya'bani</t>
  </si>
  <si>
    <t>ILHAM RIZKI FEBRIYAN</t>
  </si>
  <si>
    <t>REGINA SYIFA</t>
  </si>
  <si>
    <t>HURUN'IN FATHIN</t>
  </si>
  <si>
    <t>Zahra Rahmadanti</t>
  </si>
  <si>
    <t>Rizkyta Putri Yulianti</t>
  </si>
  <si>
    <t>FIKI DWI SAPUTRA</t>
  </si>
  <si>
    <t>MUHAMMAD HAFIZH AZIZI</t>
  </si>
  <si>
    <t>FADHAL PANDYA FAIZ</t>
  </si>
  <si>
    <t>MUHAMMAD RIJAL RIZQILLAH</t>
  </si>
  <si>
    <t>FIRYAL AN NABILA</t>
  </si>
  <si>
    <t>NABILLA VIRLY AVIVY</t>
  </si>
  <si>
    <t>Desnita Fitri Damayanti Tambunan</t>
  </si>
  <si>
    <t>FAZA KHAFIYAN AZKA</t>
  </si>
  <si>
    <t>SITI SILVI MAULYANI</t>
  </si>
  <si>
    <t>MUHAMAD RIZKY</t>
  </si>
  <si>
    <t>Reni Puspita Adi Ningtyas</t>
  </si>
  <si>
    <t>Shindy Mayora Putri Pangestu</t>
  </si>
  <si>
    <t>TRIA OKTAVIANA</t>
  </si>
  <si>
    <t>AISYA NABILA MAHARANI</t>
  </si>
  <si>
    <t>JIHAN FADILA</t>
  </si>
  <si>
    <t>MUHAMAD RAIHAN SAPUTRA</t>
  </si>
  <si>
    <t>BAEDARUS ADHITYA RAKA ALPHARD</t>
  </si>
  <si>
    <t>Azam Zaky Azen Ramadhan</t>
  </si>
  <si>
    <t>NURLAMHATIN</t>
  </si>
  <si>
    <t>ZAKI NAUFAL FATURRAHMAN</t>
  </si>
  <si>
    <t>Kartika Diva Ashanty</t>
  </si>
  <si>
    <t>ILONA FITRAH MILLA</t>
  </si>
  <si>
    <t>WINDA DWI AGUSTIA</t>
  </si>
  <si>
    <t>FARA SEPTIA NUR HANIFAH</t>
  </si>
  <si>
    <t>SHAUSAN ATHIQOH</t>
  </si>
  <si>
    <t>MUHAMMAD ALFIYYATUSSALAM</t>
  </si>
  <si>
    <t>KRISNA AGUNG SAIFULLAH</t>
  </si>
  <si>
    <t>DIMAS LUCKY PRATAMA</t>
  </si>
  <si>
    <t>PANGLIMA DJAJANINGRAT</t>
  </si>
  <si>
    <t>Edwin Hendra Mukti</t>
  </si>
  <si>
    <t>DELFIA PERMATASARI</t>
  </si>
  <si>
    <t>MUHAMMAD ALIEF PRATAMA</t>
  </si>
  <si>
    <t>ADINDA RAMADHINI</t>
  </si>
  <si>
    <t>Adelia Rachmawaty</t>
  </si>
  <si>
    <t>NESSAR SURYA RAMADHAN</t>
  </si>
  <si>
    <t>NADYA LEONY ISKANDAR</t>
  </si>
  <si>
    <t>MUHAMMAD MUMTAZ JUNIAR</t>
  </si>
  <si>
    <t>KANIA NANDA SYIFA SABILA</t>
  </si>
  <si>
    <t>NAUFAL SHAFLY LUKMAN</t>
  </si>
  <si>
    <t>DILLA ADELIA PRIONO</t>
  </si>
  <si>
    <t>Gabriel Fernando</t>
  </si>
  <si>
    <t>NADYA REZKY SYARIFAH</t>
  </si>
  <si>
    <t>RISKA DWI FEBRIYANI</t>
  </si>
  <si>
    <t>SALWA NABILLA PRANOTO</t>
  </si>
  <si>
    <t>GILANG FIRMANSYAH</t>
  </si>
  <si>
    <t>TRI ARDI HARTONO</t>
  </si>
  <si>
    <t>Stanley Serafimjuvic Munthe</t>
  </si>
  <si>
    <t>REYHAN ARMANDO WIDYATAMA</t>
  </si>
  <si>
    <t>YASSER BAIHAQY AKYA</t>
  </si>
  <si>
    <t>ALZAHRANITIA ANNIDA</t>
  </si>
  <si>
    <t>IRSYAD HADI ANNAFI</t>
  </si>
  <si>
    <t>Muhamad Ghaza Fitrah Ramadan</t>
  </si>
  <si>
    <t>ADI DZAKY HAMDANI</t>
  </si>
  <si>
    <t>FATIMAH DYAH PANGESTI</t>
  </si>
  <si>
    <t>NASWHA NUR TYA RAMDHANI</t>
  </si>
  <si>
    <t>Muhammad Rizaldy Rusady</t>
  </si>
  <si>
    <t>MUHAMMAD DZAKY ISA DAWUD</t>
  </si>
  <si>
    <t>NINDYA ANGGRAENI</t>
  </si>
  <si>
    <t>MUTHIA AULYA RAHMA</t>
  </si>
  <si>
    <t>SILSA DWI OKTARINA</t>
  </si>
  <si>
    <t>ADIRATNA CANDRANINGTYAS</t>
  </si>
  <si>
    <t>NUR MUHAMMAD HAFFI</t>
  </si>
  <si>
    <t>EGA NISA ANGGRAENI</t>
  </si>
  <si>
    <t>RIZKY ANUGRAHWATI</t>
  </si>
  <si>
    <t>RIZKY FEBRIAN ATHALLAH</t>
  </si>
  <si>
    <t>SITI NADIAH</t>
  </si>
  <si>
    <t>KHALISA ZAFIRA YASMIN</t>
  </si>
  <si>
    <t>SYARAHMA FRAMDHIKA SARI PUTRI</t>
  </si>
  <si>
    <t>Asya Fariha</t>
  </si>
  <si>
    <t>SITI DAHLIA</t>
  </si>
  <si>
    <t>NABILA LATIPA ZAHRA</t>
  </si>
  <si>
    <t>LUCIANA ELIZABETH PHILOMENA TAMBUNAN</t>
  </si>
  <si>
    <t>Gyar Vidiandy Firdaus</t>
  </si>
  <si>
    <t>Akhdan Majid</t>
  </si>
  <si>
    <t>WIDYA ELFINA SARI</t>
  </si>
  <si>
    <t>DEVINA SEPTIANI</t>
  </si>
  <si>
    <t>VANITOUR AYU PRAMUKTI</t>
  </si>
  <si>
    <t>MUHAMMAD RAFI FADHALI</t>
  </si>
  <si>
    <t>Rizki Restu Aji</t>
  </si>
  <si>
    <t>Aghnia sholihat</t>
  </si>
  <si>
    <t>SAYYIDAH MUTHMAINAH</t>
  </si>
  <si>
    <t>MARIANA GULTOM</t>
  </si>
  <si>
    <t>NAJLA CHERRYL SHAFINA</t>
  </si>
  <si>
    <t>LULU RAFIFAH HUSNIYAH</t>
  </si>
  <si>
    <t>Klarissa Intan Rahmani</t>
  </si>
  <si>
    <t>PANGLIMA MAKARIM</t>
  </si>
  <si>
    <t>PRAJA SAKTI WIRATAMA</t>
  </si>
  <si>
    <t>FIRMANSYAH SUTAN WAHYU PRAKOSA</t>
  </si>
  <si>
    <t>INSANTI CAMELIA RAMADHANI</t>
  </si>
  <si>
    <t>SHABILLA AURELIA AISYAH</t>
  </si>
  <si>
    <t>PRIMA ALHUSNA PERMATA</t>
  </si>
  <si>
    <t>MUFID LINGGA PRADHITYA</t>
  </si>
  <si>
    <t>DEA DELLA PUTRI</t>
  </si>
  <si>
    <t>TIARA LUTFIATUZAHRA</t>
  </si>
  <si>
    <t>FRISCA SETIANINGRUM</t>
  </si>
  <si>
    <t>RISKA AYU PRATAMA</t>
  </si>
  <si>
    <t>ARJUN SAPUTRA PATURAHMAN</t>
  </si>
  <si>
    <t>SHOFIA LATIFA DEWI</t>
  </si>
  <si>
    <t>Nuraina</t>
  </si>
  <si>
    <t>NAYASHA CLARISA DWISUTRISNA</t>
  </si>
  <si>
    <t>FERNANDO JULIANSYAH</t>
  </si>
  <si>
    <t>Sabrina Yosefani</t>
  </si>
  <si>
    <t>RAFLI FIRMANSYAH</t>
  </si>
  <si>
    <t>SELAWATI</t>
  </si>
  <si>
    <t>Tristan Novelius Wibowo</t>
  </si>
  <si>
    <t>DIVA CAROLINE</t>
  </si>
  <si>
    <t>MELIANA INDHAR REGITA CAHYA</t>
  </si>
  <si>
    <t>AHMAD RIVA RAMDHANI</t>
  </si>
  <si>
    <t>SALWA ABDUL ROZI</t>
  </si>
  <si>
    <t>FAHRUL ROZI SUBAKTI</t>
  </si>
  <si>
    <t>RAFFI RAJWAA ARDIANSYAH</t>
  </si>
  <si>
    <t>ILHAM MAULANA</t>
  </si>
  <si>
    <t>MUHAMAD DWIKY SAPUTRA</t>
  </si>
  <si>
    <t>ALFHIYANA</t>
  </si>
  <si>
    <t>HERMAWATI NURHIDAYAH</t>
  </si>
  <si>
    <t>AURA PERMATA ALFARIZZY</t>
  </si>
  <si>
    <t>Dimas Prasetyo</t>
  </si>
  <si>
    <t>NURUL HUDHANIAH</t>
  </si>
  <si>
    <t>GABRIELLA HANNA PRICILLIA SIAHAAN</t>
  </si>
  <si>
    <t>ABIGAIL</t>
  </si>
  <si>
    <t>KANEISYA TSALSAFIRA DIYAPUTRI</t>
  </si>
  <si>
    <t xml:space="preserve">ALDI FADILAH </t>
  </si>
  <si>
    <t>MUHAMMAD NAUFAL FARROS AQILLA</t>
  </si>
  <si>
    <t>MEIANA IRFA ZAHROH</t>
  </si>
  <si>
    <t>AGHNIYA AHMAD SYAMSI</t>
  </si>
  <si>
    <t>LUSI OKTAVIANI</t>
  </si>
  <si>
    <t>ALDI DHARMAWAN</t>
  </si>
  <si>
    <t>MUHAMMAD RAHID NURWAHYONO</t>
  </si>
  <si>
    <t>Anissa Wardani</t>
  </si>
  <si>
    <t>RISMA DINI NOVIANTI</t>
  </si>
  <si>
    <t>MAHARGIYANTI FITRILIA WIBOWO</t>
  </si>
  <si>
    <t>MUHAMMAD NUR ALIFIANSYAH</t>
  </si>
  <si>
    <t>CINDY DWI PUSPITASARI</t>
  </si>
  <si>
    <t>MUHAMMAD ZAKI HIDAYAT</t>
  </si>
  <si>
    <t>RAYHAN NAJIB SYAHPUTERA</t>
  </si>
  <si>
    <t>Suci Rahayu</t>
  </si>
  <si>
    <t>ANISA EKA NUR KHASANAH</t>
  </si>
  <si>
    <t>Stefhanie Ledy Diana</t>
  </si>
  <si>
    <t>Suci Melia Wardani</t>
  </si>
  <si>
    <t>Frisca Nathalia</t>
  </si>
  <si>
    <t>KHAIRUN NISA PUTRI HARSUKO</t>
  </si>
  <si>
    <t>Rara handayani</t>
  </si>
  <si>
    <t>Hanadia Zahra Kamila</t>
  </si>
  <si>
    <t>Siti Nurkhalizah</t>
  </si>
  <si>
    <t>NUR AZIJAH</t>
  </si>
  <si>
    <t>Narendra Aldo Satya Dharma</t>
  </si>
  <si>
    <t>FARRAS ARDIANSYAH</t>
  </si>
  <si>
    <t>NUNO DZAKKII MUSYAFFA</t>
  </si>
  <si>
    <t>Januar Dwiyuwana Putra</t>
  </si>
  <si>
    <t>MIRANDA RIZKY YULIANA</t>
  </si>
  <si>
    <t>MUHAMMAD RUZAIN</t>
  </si>
  <si>
    <t>NUR SHABRINA FITRIANI</t>
  </si>
  <si>
    <t>BERLIANA CHANDRA RAMADHANTI</t>
  </si>
  <si>
    <t>AFIATTA ILHAN SALEH</t>
  </si>
  <si>
    <t>ANDIKA DWI KARUNIA PUJIANTO</t>
  </si>
  <si>
    <t>JEREMY HYDEA VALENTINO SIMBOLON</t>
  </si>
  <si>
    <t>RANI KHAIRUNISA</t>
  </si>
  <si>
    <t>AMANDA FAUZIAH</t>
  </si>
  <si>
    <t>ISMA NADHIRA</t>
  </si>
  <si>
    <t>IVANNA ANNISHA ZAFIRANY</t>
  </si>
  <si>
    <t>MUHAMMAD FIKRI HAMID RAMADHAN</t>
  </si>
  <si>
    <t>SRI PERMATASARI</t>
  </si>
  <si>
    <t>Lyra Virnanda</t>
  </si>
  <si>
    <t>ABDUH HAFIZH RABBANI</t>
  </si>
  <si>
    <t>TARI EBEGINA BR MELIALA</t>
  </si>
  <si>
    <t>INTAN FARRA ASSYFA</t>
  </si>
  <si>
    <t>VINA DAMAYANTI SUKMAJA</t>
  </si>
  <si>
    <t>ALIVIA PUTRI ANDINITA</t>
  </si>
  <si>
    <t>Septi Alfianti</t>
  </si>
  <si>
    <t>HAIKAL AZKA RAFFASYA</t>
  </si>
  <si>
    <t>NAZLA NAJIHA</t>
  </si>
  <si>
    <t>BIRAWA PERKASA</t>
  </si>
  <si>
    <t>NUGI APRIANI MUIDAH</t>
  </si>
  <si>
    <t xml:space="preserve">Monica Lidya Putri </t>
  </si>
  <si>
    <t>Indah Wahyuningrum</t>
  </si>
  <si>
    <t>BINTANG MAHARANI AL AZWANY</t>
  </si>
  <si>
    <t>Fahmi Kurniawan</t>
  </si>
  <si>
    <t>Farah Aliefia Ulyrusda</t>
  </si>
  <si>
    <t>ZHILLAN ZHALILA AZ ZAHRA</t>
  </si>
  <si>
    <t>Risma Amelia</t>
  </si>
  <si>
    <t>ADISTIA LARAS SAFITRI</t>
  </si>
  <si>
    <t>AFRIDA</t>
  </si>
  <si>
    <t>MUHAMMAD GEMA RAMADHAN</t>
  </si>
  <si>
    <t>KEVIN RONALD SRAGARTA</t>
  </si>
  <si>
    <t>Atika Wulandari</t>
  </si>
  <si>
    <t>Najmah Khalidah Siswanda</t>
  </si>
  <si>
    <t>Helga Anindya Putri</t>
  </si>
  <si>
    <t>MUHAMAD FADHIL HENDRAWAN</t>
  </si>
  <si>
    <t>Syifa Salsabilla Hasya</t>
  </si>
  <si>
    <t>ARSYAD DWI HERMANSYAH</t>
  </si>
  <si>
    <t>JASMINE ALIFIA ROMAYANTI</t>
  </si>
  <si>
    <t>Muhammad Naufal Fadillah</t>
  </si>
  <si>
    <t>DHAFIN RIZKY AULIA</t>
  </si>
  <si>
    <t>MUHAMMAD HALIM ISMAIL</t>
  </si>
  <si>
    <t>Umar Hatami Siregar</t>
  </si>
  <si>
    <t>ARIEF IZZULHAQ</t>
  </si>
  <si>
    <t>ANISA DWI ASTUTI</t>
  </si>
  <si>
    <t>BANGGA SAMUEL SINAMBELA</t>
  </si>
  <si>
    <t>ZIYAN SILFIA HANI</t>
  </si>
  <si>
    <t>REFI MEILIA ARYANI</t>
  </si>
  <si>
    <t>SITI AZRIAH YUNDIANTI</t>
  </si>
  <si>
    <t>Yovin Afrilia</t>
  </si>
  <si>
    <t>WINA DHARMAYANTI</t>
  </si>
  <si>
    <t>OTTO JASTIN HASIBUAN</t>
  </si>
  <si>
    <t>DIMAS ADITYO</t>
  </si>
  <si>
    <t>GILANG MUHAMMAD TOYIBUN</t>
  </si>
  <si>
    <t>DINA CAHYA FATIHA</t>
  </si>
  <si>
    <t>Estevania Octaviana Lumban Gaol</t>
  </si>
  <si>
    <t>Haura Nada Muthmainnah</t>
  </si>
  <si>
    <t>Lukman Alfadli</t>
  </si>
  <si>
    <t>SITI AMELIA RAHMI</t>
  </si>
  <si>
    <t>MUHAMMAD IQBAL</t>
  </si>
  <si>
    <t>FAQIH ATARD RAHMAN</t>
  </si>
  <si>
    <t>ANGGI ARROCHMAN</t>
  </si>
  <si>
    <t>SALSABILA BALQIS HIDAYAH</t>
  </si>
  <si>
    <t>SALMA NABELA PUTRI</t>
  </si>
  <si>
    <t>AISYAH ARDIAN PRAMUDITA</t>
  </si>
  <si>
    <t>FATIMAH AZZAHRA</t>
  </si>
  <si>
    <t>Bagas Aji Prasetyo</t>
  </si>
  <si>
    <t>QYA RAHMANI CAMILLA</t>
  </si>
  <si>
    <t>NABILA ARISANTI NAUFATULYA</t>
  </si>
  <si>
    <t>OCTAVIA RAMADANI</t>
  </si>
  <si>
    <t>Khansa Ashfani</t>
  </si>
  <si>
    <t>Fitria Salsabila Salma</t>
  </si>
  <si>
    <t>KHALIFAH NUR AISYAH</t>
  </si>
  <si>
    <t>Khibran Muhammad Akbar</t>
  </si>
  <si>
    <t>ISMI ILLIYYA YASMIN</t>
  </si>
  <si>
    <t>ADIYASA RIFQI RAMADHAN</t>
  </si>
  <si>
    <t>DEVANYA RAMADHANI PUTRI</t>
  </si>
  <si>
    <t>Ariqah Salma</t>
  </si>
  <si>
    <t>Husnul Khotimah S.F</t>
  </si>
  <si>
    <t>Firman Mutiara Saputra</t>
  </si>
  <si>
    <t>NUR AZIZAH</t>
  </si>
  <si>
    <t>Afiyah Fitriyah</t>
  </si>
  <si>
    <t>Yuliani</t>
  </si>
  <si>
    <t>Dian Luthfiamida</t>
  </si>
  <si>
    <t>RAHADATUL AISY</t>
  </si>
  <si>
    <t>DAFFA ANTARSYAH</t>
  </si>
  <si>
    <t>MUHAMMAD HAIKAL</t>
  </si>
  <si>
    <t>TALITHA NURIL ARISTAWATI</t>
  </si>
  <si>
    <t>PUTRI ANDINI MAULANA</t>
  </si>
  <si>
    <t>AMANDA PERMATA UTARI</t>
  </si>
  <si>
    <t>Zalya Annisa Juarsa</t>
  </si>
  <si>
    <t>DHIVA SALSABILAH</t>
  </si>
  <si>
    <t>LUTHFI ABDUR ROZAQ</t>
  </si>
  <si>
    <t>NURALYA AMELIA</t>
  </si>
  <si>
    <t>Alya Nur Habibah</t>
  </si>
  <si>
    <t>RENDY TRI CAHYADI</t>
  </si>
  <si>
    <t>DENNIS ARTHUR NAIBAHO</t>
  </si>
  <si>
    <t>Shakila Nur Khalisa</t>
  </si>
  <si>
    <t>DEA DESVITA AULIA</t>
  </si>
  <si>
    <t>HAMAN SADIKIEN</t>
  </si>
  <si>
    <t>Riska Nurfajriah</t>
  </si>
  <si>
    <t>ZIKRIL HAKIM</t>
  </si>
  <si>
    <t>RAFIDH AMRULLAH</t>
  </si>
  <si>
    <t>RAHMATUZZAKIA</t>
  </si>
  <si>
    <t>INTAN ALLIFIA FAJRIN</t>
  </si>
  <si>
    <t>NURZIHAN DEFRIYANTI</t>
  </si>
  <si>
    <t>FAUZAN DIFFA FAHLEVI</t>
  </si>
  <si>
    <t>COK GEDE DHARMA CAHAYA PUTRA</t>
  </si>
  <si>
    <t>Saja Fadhilah</t>
  </si>
  <si>
    <t>SYAMSUL MA'ARIF</t>
  </si>
  <si>
    <t>MUHAMAD WIRANTO</t>
  </si>
  <si>
    <t>NAUFAL FARRAS HARYALWAN</t>
  </si>
  <si>
    <t xml:space="preserve">CHRISTIAN </t>
  </si>
  <si>
    <t>DEWANGGA ANDIRA SULAEMAN</t>
  </si>
  <si>
    <t>MUHAMMAD RAFI ATTHAYA SUBHAN</t>
  </si>
  <si>
    <t>TIARA ANANDA MADIANA</t>
  </si>
  <si>
    <t>Otniel Debataraja</t>
  </si>
  <si>
    <t>RIRI RAHMA MUTIA</t>
  </si>
  <si>
    <t>Muhamad Yusuf Efendi</t>
  </si>
  <si>
    <t>Ikhfar Khatamy</t>
  </si>
  <si>
    <t>NURBAITI SUKMA DEWI</t>
  </si>
  <si>
    <t>MEILISA MAULIDA PUTRI</t>
  </si>
  <si>
    <t>MUHAMMAD RIZKY PRATAMA PUTRA</t>
  </si>
  <si>
    <t>DESAK KOMANG NOVA ZAHARA</t>
  </si>
  <si>
    <t>SALMAN HANIF</t>
  </si>
  <si>
    <t>Sevia Muhdari Prasetyaningsih</t>
  </si>
  <si>
    <t>ZAHRA ANINDA NUR FAZRY</t>
  </si>
  <si>
    <t>YUNITA SETYANINGRUM</t>
  </si>
  <si>
    <t>Amanda Febriliani</t>
  </si>
  <si>
    <t>Nauval Alhazazie</t>
  </si>
  <si>
    <t>Fadhillah Raka Pratama</t>
  </si>
  <si>
    <t>BUNYAMIN BASYAIR</t>
  </si>
  <si>
    <t>RIZQI DARMAWAN</t>
  </si>
  <si>
    <t>Rimbun Sarah Gloria</t>
  </si>
  <si>
    <t>MELANDRI MUSA</t>
  </si>
  <si>
    <t>DEA UMMUL KHABIBAH</t>
  </si>
  <si>
    <t>KEVIN CHANDRA DIO</t>
  </si>
  <si>
    <t>NURJIHAN NABILAH</t>
  </si>
  <si>
    <t>Dimas Hadi Prasetyo Kurniawan</t>
  </si>
  <si>
    <t>MELANI ANANDA PUTRI</t>
  </si>
  <si>
    <t>HENDRI RIDHO PRASETIA</t>
  </si>
  <si>
    <t>LILIS SITI NURJANAH</t>
  </si>
  <si>
    <t>DAVINDA ZALFA DINANTI</t>
  </si>
  <si>
    <t>AHMAD IRFAN</t>
  </si>
  <si>
    <t>AMALIA OCTAVIA OTAMARI</t>
  </si>
  <si>
    <t>FENNY RAHMASARI</t>
  </si>
  <si>
    <t>NAZWA CENDRA SWARI</t>
  </si>
  <si>
    <t>Fathiya Najmaayyubi</t>
  </si>
  <si>
    <t>ADITYA AKMAL FADILAH</t>
  </si>
  <si>
    <t>MUHAMMAD FARID RIDHO</t>
  </si>
  <si>
    <t>MEYRA DITA MELATI</t>
  </si>
  <si>
    <t>ZORA THEODORA PURBA</t>
  </si>
  <si>
    <t>ANDRI RIANTO</t>
  </si>
  <si>
    <t>AWALUDIN MUHAMAD IKHLASUL HARYO</t>
  </si>
  <si>
    <t>Alma Avilia</t>
  </si>
  <si>
    <t>ANINDITA ELOK PEKERTI</t>
  </si>
  <si>
    <t>JENI ARNILA SARI</t>
  </si>
  <si>
    <t>DIKY AHMAD KAMALUDIN</t>
  </si>
  <si>
    <t>VIVI PUTRI RAHMADANI</t>
  </si>
  <si>
    <t>JIHAD AMAL FARID</t>
  </si>
  <si>
    <t>Faradilla</t>
  </si>
  <si>
    <t>ALVIANTO DWIANSYAH ADIPUTRA</t>
  </si>
  <si>
    <t>EVAN TSAQIF MAHARDIKA EFENDI</t>
  </si>
  <si>
    <t>SALWA AQILAH</t>
  </si>
  <si>
    <t>Muhammad Hanif Falah</t>
  </si>
  <si>
    <t>Khairunnisa Diva Pertiwi</t>
  </si>
  <si>
    <t>Dyah Ayu Yasmine</t>
  </si>
  <si>
    <t>GUSTI PRASTAMA</t>
  </si>
  <si>
    <t>Ditya Nursafitri</t>
  </si>
  <si>
    <t>NOVIA ANGGINIE LISDAYANTI</t>
  </si>
  <si>
    <t>Fatiyya Ariza</t>
  </si>
  <si>
    <t>Bagas Awanda</t>
  </si>
  <si>
    <t>SAMUEL OSCAR</t>
  </si>
  <si>
    <t>RIDZKI PRAYUDA</t>
  </si>
  <si>
    <t>Muhammad Fito Raihan</t>
  </si>
  <si>
    <t>RAFAEL SYUKUR AGUNG</t>
  </si>
  <si>
    <t>MUHAMMAD AZIZ NUR MUBAROK</t>
  </si>
  <si>
    <t>SATRIA ADJIE HERIANSYAH</t>
  </si>
  <si>
    <t>ZAHRA AQILAH</t>
  </si>
  <si>
    <t>FAIZ FAJAR SAPUTRA</t>
  </si>
  <si>
    <t>INDIRA SYIFA MAHARANI</t>
  </si>
  <si>
    <t>Nabila Nurfa'izah</t>
  </si>
  <si>
    <t>SALSABILAH FAHRA AZZAHRA</t>
  </si>
  <si>
    <t>DAVA PUTRA PRATAMA</t>
  </si>
  <si>
    <t>ELVINA NAHWAH</t>
  </si>
  <si>
    <t>KANISHA HILMAN</t>
  </si>
  <si>
    <t>MUHAMMAD IRHAM RASYID</t>
  </si>
  <si>
    <t>SITI MUTHIAH</t>
  </si>
  <si>
    <t>Al Fikri Muhamad Ramdani</t>
  </si>
  <si>
    <t>MUHAMMAD ERLAND BUDI PRAKOSO</t>
  </si>
  <si>
    <t>Raffi Maulana Hadi</t>
  </si>
  <si>
    <t xml:space="preserve">Firyal Ghina Humaira </t>
  </si>
  <si>
    <t>Muhammad Fadhl Asy-syafi'i</t>
  </si>
  <si>
    <t>Hammam Ahsani Setiadi</t>
  </si>
  <si>
    <t>RAFIF ALPHA RIZQI</t>
  </si>
  <si>
    <t>Ririn Betris Fatjria</t>
  </si>
  <si>
    <t>ALYA NUR AMALINA</t>
  </si>
  <si>
    <t>Fathina Zharifah Khansa</t>
  </si>
  <si>
    <t>ELGA NAJLA NABILA</t>
  </si>
  <si>
    <t>ICHA ROMANTI</t>
  </si>
  <si>
    <t>TASYA RIZQI SEPTYANI PUTRI HARTOYO</t>
  </si>
  <si>
    <t>Eliza Zafira</t>
  </si>
  <si>
    <t>Nabilah Ermansa Putri</t>
  </si>
  <si>
    <t>Dea Naura Sabrina</t>
  </si>
  <si>
    <t>Mutiara Sari Rizky Ramadhanty</t>
  </si>
  <si>
    <t>ANNE OKTAVIANTI SUNARTA</t>
  </si>
  <si>
    <t>FAISHAL IBRAHIM SHADIQ</t>
  </si>
  <si>
    <t>AULIA RAHMI UTAMI</t>
  </si>
  <si>
    <t>SYIFA AZZAHRA</t>
  </si>
  <si>
    <t>Marta Sujana</t>
  </si>
  <si>
    <t>FITRA ROMADHONI</t>
  </si>
  <si>
    <t>BACHTIAR RIFAI</t>
  </si>
  <si>
    <t>CAESAR NUGRAHENI PRAMESTHI</t>
  </si>
  <si>
    <t>MUHAMMAD RAFA YUSRA</t>
  </si>
  <si>
    <t>MUHAMMAD IKHRAM RAKA PUTRA</t>
  </si>
  <si>
    <t>M. RIZKY PRATAMA</t>
  </si>
  <si>
    <t>AMELIA</t>
  </si>
  <si>
    <t>INDRIYANI</t>
  </si>
  <si>
    <t>RAIHAN ANFA ALHAFIZH</t>
  </si>
  <si>
    <t>SEKAR NURUL AL FIKRI</t>
  </si>
  <si>
    <t>NUR AUFA SAKINAH</t>
  </si>
  <si>
    <t>Muhammad Firza Rafsanjani</t>
  </si>
  <si>
    <t>Hernandev Abdullah Raif</t>
  </si>
  <si>
    <t>Muhammad Khoirul Anam</t>
  </si>
  <si>
    <t>Lulu Salsabila</t>
  </si>
  <si>
    <t>Sastia Natisa</t>
  </si>
  <si>
    <t>Eri Abdullah Muhyi</t>
  </si>
  <si>
    <t>JERAHMIEL MATTHEW SHERIEFEL ALEXANDER LEGOH</t>
  </si>
  <si>
    <t>JUNDI PUTRA SURYONO</t>
  </si>
  <si>
    <t>Cita Suci</t>
  </si>
  <si>
    <t>Ilham Fauzan</t>
  </si>
  <si>
    <t>OBID AL AQIB</t>
  </si>
  <si>
    <t>BUDI PRASETYO</t>
  </si>
  <si>
    <t>Majesty Artend</t>
  </si>
  <si>
    <t>MOHAMMAD HARSEL PRAHARSYA</t>
  </si>
  <si>
    <t>ANNISA GHAIDA RAMADHANI</t>
  </si>
  <si>
    <t>AMELIA ASRI APRILIANTY</t>
  </si>
  <si>
    <t>SUKHIYATUR RABI'AH</t>
  </si>
  <si>
    <t>MAHINDIRA</t>
  </si>
  <si>
    <t>DITA NURUL ASYIFA</t>
  </si>
  <si>
    <t>Dafa Rihadatul'aisy</t>
  </si>
  <si>
    <t>NANDA SITI NURALIAH</t>
  </si>
  <si>
    <t>SINTA APRIYANI</t>
  </si>
  <si>
    <t>Alyaa Nadaa Difiya</t>
  </si>
  <si>
    <t>Sellah Sutiyoni Febri Alvia</t>
  </si>
  <si>
    <t>SYIFA RUPAIDA KHOIRUNNISA</t>
  </si>
  <si>
    <t>ADILLA AULIANI</t>
  </si>
  <si>
    <t>PRAMADHANI TRI RAFIF NOVYAR</t>
  </si>
  <si>
    <t>Nurul Rismawati</t>
  </si>
  <si>
    <t>DEVI NURBAETI</t>
  </si>
  <si>
    <t>Annida Annafiri Rakhman</t>
  </si>
  <si>
    <t>Adnan Nawawi Asyhar</t>
  </si>
  <si>
    <t>CAMILA ZAHRA SEPTYADIS</t>
  </si>
  <si>
    <t>Shabira Aprilia</t>
  </si>
  <si>
    <t>Sheril Naila Yasmin</t>
  </si>
  <si>
    <t>FAKHRI ZUHDI ARDI</t>
  </si>
  <si>
    <t>Risna Aprilianti</t>
  </si>
  <si>
    <t>FAHRUL FERDIANSYAH</t>
  </si>
  <si>
    <t>Resvy Noeraeni</t>
  </si>
  <si>
    <t>FAIZ AZKIA</t>
  </si>
  <si>
    <t>CUT NUKE INDONE SATAR</t>
  </si>
  <si>
    <t>ANDINI RISMA DEWI SUBIANTORO</t>
  </si>
  <si>
    <t>ANDIEN PUSPITA SYAHRANI</t>
  </si>
  <si>
    <t>Elvina Azaria Putri</t>
  </si>
  <si>
    <t>SELVIA SORAYA</t>
  </si>
  <si>
    <t>DINA SOFIYANA</t>
  </si>
  <si>
    <t>WIDYA DWI AGUSTIN</t>
  </si>
  <si>
    <t>MUHAMMAD NAUFAL</t>
  </si>
  <si>
    <t>SITI SALSABILA MAULANY</t>
  </si>
  <si>
    <t>DYWAN SEPTIANDY PRIYATNA</t>
  </si>
  <si>
    <t>SITI SAVILAS RITLA NAFISA</t>
  </si>
  <si>
    <t>AFGITA WIANDA PUSPALESTARI</t>
  </si>
  <si>
    <t>Nida Harfiah</t>
  </si>
  <si>
    <t>ELI SETIAWATI</t>
  </si>
  <si>
    <t>HENDRA GUNAWAN LAOLI</t>
  </si>
  <si>
    <t>Muhammad Afriza Pertala</t>
  </si>
  <si>
    <t>RUTH ANANDINA</t>
  </si>
  <si>
    <t>SIRRI KAMILAH NURUL'AINI</t>
  </si>
  <si>
    <t>DONA AINI WIATI</t>
  </si>
  <si>
    <t>IFQA KHALIFATUL HAQQU</t>
  </si>
  <si>
    <t>Fika Dwi Yunita Diniar</t>
  </si>
  <si>
    <t>Rossa Nurhayati</t>
  </si>
  <si>
    <t>AULIA KUSUMA NINGSIH</t>
  </si>
  <si>
    <t>MUHAMAD ANDIKA FAJAR</t>
  </si>
  <si>
    <t>FARIS ISTIGHFAR RAMADHANI</t>
  </si>
  <si>
    <t>WILMAN APRILIAN NURRAHMAN</t>
  </si>
  <si>
    <t>SRI SOEMARSIH WIDYA NINGSIH</t>
  </si>
  <si>
    <t>ZAHRA ATHIRA</t>
  </si>
  <si>
    <t>ZORAYA LABITTA PRATIWI</t>
  </si>
  <si>
    <t>Adzkia Rahma Yusinta</t>
  </si>
  <si>
    <t>GABRIEL JANSEN BATISTUTA SIBAGARIANG</t>
  </si>
  <si>
    <t>Syakira Salsabilla Zen</t>
  </si>
  <si>
    <t>FARREL ADYATMA NUGRAHA</t>
  </si>
  <si>
    <t>YENI PERSALINA</t>
  </si>
  <si>
    <t>RIZKY ROLANSYAH</t>
  </si>
  <si>
    <t>Michael Geoffrey Wicaksono</t>
  </si>
  <si>
    <t>NUR HADI SAPUTRA</t>
  </si>
  <si>
    <t>Firyal Giani Nabila</t>
  </si>
  <si>
    <t>Jihan Safitri</t>
  </si>
  <si>
    <t>NIKITA MAUDI</t>
  </si>
  <si>
    <t>ANDHIKA BAGAS APRI WAHYUDI</t>
  </si>
  <si>
    <t>ARSI AMILIA NURYANA</t>
  </si>
  <si>
    <t>ILHAN ARDIANSYAH</t>
  </si>
  <si>
    <t>Aisyah Puji Lestari</t>
  </si>
  <si>
    <t>Muhammad Zaky Yahya</t>
  </si>
  <si>
    <t>Dimas Anugerah</t>
  </si>
  <si>
    <t>GHAIDA NISA RAMDHANI</t>
  </si>
  <si>
    <t>Lubi Yazid Al Jazari</t>
  </si>
  <si>
    <t>EKA PUTRI NUR BAETI</t>
  </si>
  <si>
    <t>MAHFUDZ 'ALI INDRAJATI</t>
  </si>
  <si>
    <t>Andri Sanjaya</t>
  </si>
  <si>
    <t>MUHAMMAD WILDAN NOVTARIANSYAH</t>
  </si>
  <si>
    <t>Cahya Farchani</t>
  </si>
  <si>
    <t>LATIFATUN NISA'</t>
  </si>
  <si>
    <t>Bintang Fadil Usamah</t>
  </si>
  <si>
    <t>Abif Fatqurozy</t>
  </si>
  <si>
    <t>Shania Candarista Zatira</t>
  </si>
  <si>
    <t>AQIL FADHIL AR RAZID</t>
  </si>
  <si>
    <t>PUTRI FARAS NAJIBAH</t>
  </si>
  <si>
    <t>ANISSA DHEI FADHILA</t>
  </si>
  <si>
    <t>Eka Adelia</t>
  </si>
  <si>
    <t>Alfina Fitriani</t>
  </si>
  <si>
    <t>SULTAN JIHAD MAULANA JAHIDIN</t>
  </si>
  <si>
    <t>NAJLA SYAHIRA BETHARI SUSANTO</t>
  </si>
  <si>
    <t>FATIMATUZ ZAHRO</t>
  </si>
  <si>
    <t>RIZKY SABILI SALAM</t>
  </si>
  <si>
    <t>SILFI SAFINAH</t>
  </si>
  <si>
    <t>Dina Lutfia Safitri</t>
  </si>
  <si>
    <t>NISA SEPTIANI</t>
  </si>
  <si>
    <t>BALQIS NURALIFAH</t>
  </si>
  <si>
    <t>Bayu Budiman Aprilio</t>
  </si>
  <si>
    <t>Rizany Zahid Rendiza</t>
  </si>
  <si>
    <t>Sabila Tera Suherman</t>
  </si>
  <si>
    <t>NILAWATI</t>
  </si>
  <si>
    <t>LUSI FEBRIYANTI</t>
  </si>
  <si>
    <t>Putri Sholihah Pertiwi Abidin</t>
  </si>
  <si>
    <t>NUR IKHWANI LUBIS</t>
  </si>
  <si>
    <t>Erika Prischilia Simanjuntak</t>
  </si>
  <si>
    <t>Erzandi Rimawan Firdausi Musyarrofi</t>
  </si>
  <si>
    <t>Allif Zuhairi</t>
  </si>
  <si>
    <t>Yulia Rahayu Ramos</t>
  </si>
  <si>
    <t>MUHAMMAD ANDREANSYAH NUGRAHA</t>
  </si>
  <si>
    <t>Fanny Naryanti</t>
  </si>
  <si>
    <t>DEWI LESTARI PURBA</t>
  </si>
  <si>
    <t>RICCI OTTO F. SINABUTAR</t>
  </si>
  <si>
    <t>Idem Sari Limbong</t>
  </si>
  <si>
    <t>Putri Lastaruli Sianturi</t>
  </si>
  <si>
    <t>OLINDAYANTI SIAHAAN</t>
  </si>
  <si>
    <t>RIMDO MUNTE</t>
  </si>
  <si>
    <t>Sanjiwan Pasaribu</t>
  </si>
  <si>
    <t>RAHMAT AFRIZON HARIANJA</t>
  </si>
  <si>
    <t>Beby Shakira Valeria</t>
  </si>
  <si>
    <t>Oscaray Madlin L. Tobing</t>
  </si>
  <si>
    <t>BAYU MENTARI</t>
  </si>
  <si>
    <t>Vita Elysabeth</t>
  </si>
  <si>
    <t>Syafiq Fi Rizkillah</t>
  </si>
  <si>
    <t>AZKIA TURRAHMAH</t>
  </si>
  <si>
    <t>SALSA BILLA FITRIA YUNISA</t>
  </si>
  <si>
    <t>ABDUL HANIF AL FATAH</t>
  </si>
  <si>
    <t>Muh. Amir Arifin</t>
  </si>
  <si>
    <t>KEMAS SAYYID SHIDDIQ</t>
  </si>
  <si>
    <t>M. FARREL MARTHA</t>
  </si>
  <si>
    <t>Karlina Dieka Rasnah</t>
  </si>
  <si>
    <t>Shafia Alma Harani</t>
  </si>
  <si>
    <t>WINDI PUTRICIA BASTIYAN</t>
  </si>
  <si>
    <t>Ilham Nawari</t>
  </si>
  <si>
    <t xml:space="preserve">Octa Monika Sari </t>
  </si>
  <si>
    <t>M. ALDI INASAN</t>
  </si>
  <si>
    <t>ALIF AULIA AZ ZAHRA</t>
  </si>
  <si>
    <t>RAHMA YUNITA</t>
  </si>
  <si>
    <t>Siti Hamdah</t>
  </si>
  <si>
    <t>MUHAMMAD IHSAN KARIM</t>
  </si>
  <si>
    <t>ANNISA FAUZIYAH</t>
  </si>
  <si>
    <t>YULIA DWI PUTRIANI</t>
  </si>
  <si>
    <t>RIZAL AL FAQIH</t>
  </si>
  <si>
    <t>Niken Hendiani Putri</t>
  </si>
  <si>
    <t>ALI ALAMGINTO</t>
  </si>
  <si>
    <t>ADINDA</t>
  </si>
  <si>
    <t>RIDHA AZRA RACHMANIA</t>
  </si>
  <si>
    <t>Salsabila Wijaya</t>
  </si>
  <si>
    <t>RINO MARIYANO</t>
  </si>
  <si>
    <t>MOHAMAD ARIF SETIAWAN</t>
  </si>
  <si>
    <t>Syarel Putri Afrilianda</t>
  </si>
  <si>
    <t>Mulan Maudy Putri</t>
  </si>
  <si>
    <t>NURUL INTAN</t>
  </si>
  <si>
    <t>Siti Hanisa Fitriana</t>
  </si>
  <si>
    <t>Chica Monica</t>
  </si>
  <si>
    <t>MUHAMMAD LUTFI HASAN</t>
  </si>
  <si>
    <t>HARUM NUR ABABIL</t>
  </si>
  <si>
    <t>Salwa Putri Rahmadani</t>
  </si>
  <si>
    <t>HARINI YUSTIN SURYANA</t>
  </si>
  <si>
    <t>MUHAMMAD NABIIL AKMAL</t>
  </si>
  <si>
    <t>Rima Putri Kurniasih</t>
  </si>
  <si>
    <t>SITI HARDIYANTI</t>
  </si>
  <si>
    <t>IHKSANNUDIN</t>
  </si>
  <si>
    <t>INAYATUL MAULANI</t>
  </si>
  <si>
    <t>SHAFA FITRIA PUTRI NAYUMI</t>
  </si>
  <si>
    <t>ELVY HUDRIAH</t>
  </si>
  <si>
    <t>AHMAD MUNAJI</t>
  </si>
  <si>
    <t>DELIA ARDIANTI</t>
  </si>
  <si>
    <t>Salsabila Julpah</t>
  </si>
  <si>
    <t>MUHAMAD KHOLIL ALGIBRON</t>
  </si>
  <si>
    <t>SYAKIRA PUTRI RENGGANIS</t>
  </si>
  <si>
    <t>Dea Larasati Husodo</t>
  </si>
  <si>
    <t>HANIFAH NUR LIANI</t>
  </si>
  <si>
    <t>Rani Rahmawati</t>
  </si>
  <si>
    <t>SALWA LUTFIYAH</t>
  </si>
  <si>
    <t>Hudaefah</t>
  </si>
  <si>
    <t>ELSA SAKINAH</t>
  </si>
  <si>
    <t>Nabila Fayza</t>
  </si>
  <si>
    <t>Qois Oka Gunanda</t>
  </si>
  <si>
    <t>DEWI SYIFA HASANAH</t>
  </si>
  <si>
    <t>ESTOMIHI</t>
  </si>
  <si>
    <t>RD. RIZKA NABILA</t>
  </si>
  <si>
    <t>Neng Lilis Halimatussa'diah</t>
  </si>
  <si>
    <t>Herma Devina Aprilia</t>
  </si>
  <si>
    <t>RIFKI ISNANTO</t>
  </si>
  <si>
    <t>ANTI SULISANTI</t>
  </si>
  <si>
    <t>Ajeng Adinda Puspita Ningrum</t>
  </si>
  <si>
    <t>ILMA HASANAH AMALIA</t>
  </si>
  <si>
    <t>RITA RAHIM</t>
  </si>
  <si>
    <t>MANDA NURROHMAN AKUBA</t>
  </si>
  <si>
    <t>ANNISA MUTMAINAH</t>
  </si>
  <si>
    <t>Jafar Hadi Hidayatullah</t>
  </si>
  <si>
    <t>Tebi Hariyadi Purna</t>
  </si>
  <si>
    <t>INDAH SHOPIA PUTRI</t>
  </si>
  <si>
    <t>CAROLINE CHOIRUNNISA</t>
  </si>
  <si>
    <t>AHNAF RAIHAN</t>
  </si>
  <si>
    <t>REGINA DYAH SISILIANA</t>
  </si>
  <si>
    <t>Samsiah</t>
  </si>
  <si>
    <t>ASFIYATU DZAMBIYAH</t>
  </si>
  <si>
    <t>REINATA ADEINDA</t>
  </si>
  <si>
    <t>Arief Gusrianto Falah</t>
  </si>
  <si>
    <t>Christabella Angelique Fortuna</t>
  </si>
  <si>
    <t>MUHAMAD ALIF PERMANA</t>
  </si>
  <si>
    <t>SOPI BADRIAH</t>
  </si>
  <si>
    <t>Resti Maya Lestari</t>
  </si>
  <si>
    <t>GALIH NUGRAHA BADRUZAMAN</t>
  </si>
  <si>
    <t>DIAN ARDIYANTO</t>
  </si>
  <si>
    <t>Siti Sofi Laila</t>
  </si>
  <si>
    <t>ELSA NURFITRIANI SUTANSI</t>
  </si>
  <si>
    <t>Ade Evan Wilyandi Purnomo</t>
  </si>
  <si>
    <t>Devira Dieda Genesia Azzahra</t>
  </si>
  <si>
    <t>YASMIN ATSILAH</t>
  </si>
  <si>
    <t>MARCELLA PUTRI WINDASARI</t>
  </si>
  <si>
    <t>IDA FITRI</t>
  </si>
  <si>
    <t>ANA SILVIA</t>
  </si>
  <si>
    <t>Fladisha Radwa Laudalina</t>
  </si>
  <si>
    <t>NATHIFA PUTRI YASMIN</t>
  </si>
  <si>
    <t>Maspiroh</t>
  </si>
  <si>
    <t>ANISA DAMAYANTI</t>
  </si>
  <si>
    <t>Hilda Fitriani</t>
  </si>
  <si>
    <t>LIORA NABILA SYIFA</t>
  </si>
  <si>
    <t>Nana Rahmatullah</t>
  </si>
  <si>
    <t>Maula Ihsan Suryananda</t>
  </si>
  <si>
    <t>SHIVA RAMADHANTI</t>
  </si>
  <si>
    <t>PUTRI NAYLA SYEFIRA</t>
  </si>
  <si>
    <t>AMELIANI</t>
  </si>
  <si>
    <t>RIFDA ZULVIA SALSABILA</t>
  </si>
  <si>
    <t>Muhammad Syahri Rizqi Rohali</t>
  </si>
  <si>
    <t>ASSYIFA KHALMAYRA</t>
  </si>
  <si>
    <t>ERLIN PUTRI ANGGRAENI</t>
  </si>
  <si>
    <t>FAYZA RAHMANIA</t>
  </si>
  <si>
    <t>KHODIKOTUL ATHFALIAH</t>
  </si>
  <si>
    <t>BAYU HARI PRASETYA</t>
  </si>
  <si>
    <t>Dhiyaa Hairunnisa</t>
  </si>
  <si>
    <t>AULIA NURSABRINA</t>
  </si>
  <si>
    <t>MOCHAMMAD THAMRIN YAHYA</t>
  </si>
  <si>
    <t>RIZKI AKBAR MULYAWAN</t>
  </si>
  <si>
    <t>WILDA RAHAYU</t>
  </si>
  <si>
    <t>Mohamad Hafidz Alhidayat</t>
  </si>
  <si>
    <t>SHAFIRA ARTIZA</t>
  </si>
  <si>
    <t>NANDA APRILIA NURFALAH</t>
  </si>
  <si>
    <t>Siti Mapajah</t>
  </si>
  <si>
    <t>Nimrod Cristian Maruli Tua</t>
  </si>
  <si>
    <t>ELISABETH DEWI DINA NATALIA</t>
  </si>
  <si>
    <t>PUTRI MARGARETHA</t>
  </si>
  <si>
    <t>ALLENA REFI RAHMAWATI</t>
  </si>
  <si>
    <t>LISA AMELIA</t>
  </si>
  <si>
    <t>YUSUF BACHTIYAR</t>
  </si>
  <si>
    <t>NIKEN LARASATI</t>
  </si>
  <si>
    <t>REZA BAYU SAMUDRA</t>
  </si>
  <si>
    <t>Nanda Nurdiani</t>
  </si>
  <si>
    <t>Meidah Fadjrihana</t>
  </si>
  <si>
    <t>INTAN YULIA ROHMAH</t>
  </si>
  <si>
    <t>RIZQI HAMDANI</t>
  </si>
  <si>
    <t>SUBAHERI</t>
  </si>
  <si>
    <t>MARTOGI SITOHANG</t>
  </si>
  <si>
    <t>AHMAD RANGGA BINTANG SYAFARA</t>
  </si>
  <si>
    <t>Dadang Rusdiana</t>
  </si>
  <si>
    <t>ISNA SANI STEFANNY TAMPADE</t>
  </si>
  <si>
    <t>Khofi Syafrullah</t>
  </si>
  <si>
    <t>CAHYA ARSY GIMASTYAR MAULIDAN</t>
  </si>
  <si>
    <t>RUSDI MUHAMMAD ZIDAN</t>
  </si>
  <si>
    <t>Vivi Helviati Sumarni</t>
  </si>
  <si>
    <t>MUHAMMAD BAYUAJI FAUZAN</t>
  </si>
  <si>
    <t>MUHAMAD VIKI</t>
  </si>
  <si>
    <t>Hanny Nurfiani</t>
  </si>
  <si>
    <t>ZAKIYATUNUFUS</t>
  </si>
  <si>
    <t>DIAS FERNANDISA</t>
  </si>
  <si>
    <t>Dea Damayanti</t>
  </si>
  <si>
    <t>EBOK</t>
  </si>
  <si>
    <t>ELLENA ANDJANI ASTINAPUTRI</t>
  </si>
  <si>
    <t>SUCI HAERANI RAHMAWATI R</t>
  </si>
  <si>
    <t>Fauziana Ulfi</t>
  </si>
  <si>
    <t>ALIFIA ZAHARANI</t>
  </si>
  <si>
    <t>TEGAR BAGJA ASMARA</t>
  </si>
  <si>
    <t>AMELIA PUTRI WARDANI</t>
  </si>
  <si>
    <t>TB Fajar Ramadhan</t>
  </si>
  <si>
    <t>YURI ACHMAD FACHREZI</t>
  </si>
  <si>
    <t>MUHAMAD FIKRI MAULIDAN</t>
  </si>
  <si>
    <t>SHAHNAZ ANDJELINA</t>
  </si>
  <si>
    <t>YOGA MAULANA RIZKITHA</t>
  </si>
  <si>
    <t>Alfinda Adellia Dirli</t>
  </si>
  <si>
    <t>ANANDITA AGHNIA RAHMANI</t>
  </si>
  <si>
    <t>Ardi Prastyawan</t>
  </si>
  <si>
    <t>MOHAMMAD FAUZAN HAFIDZ AR RASYID</t>
  </si>
  <si>
    <t>Nadlira Nurazkia</t>
  </si>
  <si>
    <t>Aldyanthama Putra Wahyudin</t>
  </si>
  <si>
    <t>Syifa Salsabila</t>
  </si>
  <si>
    <t>LULU NUR ZALZILLAH</t>
  </si>
  <si>
    <t>SALMA AULIA</t>
  </si>
  <si>
    <t>TRI NUR MUTIARA WATI</t>
  </si>
  <si>
    <t>MUHAMAD TO'IP</t>
  </si>
  <si>
    <t>DIANDRA PUTRI HIDAYAT</t>
  </si>
  <si>
    <t>MUHAMMAD DIO HAQI</t>
  </si>
  <si>
    <t>Dwita Sulistiyawati</t>
  </si>
  <si>
    <t>ANANADIA PRACILIA</t>
  </si>
  <si>
    <t>BAGAS FAKHRI MAULANA</t>
  </si>
  <si>
    <t>FIRGAN NUGRAHA</t>
  </si>
  <si>
    <t>APRILIA AMANDA PUTRI KURNIAWAN</t>
  </si>
  <si>
    <t>NUR FITRIYANI</t>
  </si>
  <si>
    <t>Sefina Nuryalsa</t>
  </si>
  <si>
    <t>TRIANA FEBRIYANI LESTARI</t>
  </si>
  <si>
    <t>ILHAM ALHAFID</t>
  </si>
  <si>
    <t>SINTIA AGUSTIN</t>
  </si>
  <si>
    <t>Muhammad Rizki Hidayatullah</t>
  </si>
  <si>
    <t>DINDA SRI YULIANTI</t>
  </si>
  <si>
    <t>Mardiansyah</t>
  </si>
  <si>
    <t>Muhammad Choirul wafa</t>
  </si>
  <si>
    <t>IBNU BASTIAN NUR DWI CAHYO</t>
  </si>
  <si>
    <t>Sabrina Azzahra</t>
  </si>
  <si>
    <t>GALUH DIMAS WARDANNI</t>
  </si>
  <si>
    <t>AD Tria Veronica</t>
  </si>
  <si>
    <t>IRFAN DWI SEPTIAWAN</t>
  </si>
  <si>
    <t>FEBRIYAN TRI WALUYOJATI</t>
  </si>
  <si>
    <t>Malva Sasmaya Febryana</t>
  </si>
  <si>
    <t>MUHAMMAD RIFKI SUPYADI</t>
  </si>
  <si>
    <t>APRILIA TRI WULAN DARI</t>
  </si>
  <si>
    <t>AMMAR MUHAMMAD MARLAN</t>
  </si>
  <si>
    <t>SHABRINA AQMAR</t>
  </si>
  <si>
    <t>NURUL AULIA NOVIANTI</t>
  </si>
  <si>
    <t>FRANSISCA HANITIANINGRUM</t>
  </si>
  <si>
    <t>ISLAMIATUL MAGFIROH</t>
  </si>
  <si>
    <t>KEVIN JONATHAN SIHOMBING</t>
  </si>
  <si>
    <t>ROULINA.MAGDALENA.SIBURIAN</t>
  </si>
  <si>
    <t>Attia Mutiara Emanuela Lelo</t>
  </si>
  <si>
    <t>Muhammad Dereiza Andryansyah</t>
  </si>
  <si>
    <t>Muntiara Putri Rahmadhani</t>
  </si>
  <si>
    <t>Rida apriliani</t>
  </si>
  <si>
    <t>Diva Rama Robbyanti</t>
  </si>
  <si>
    <t>REZA FEBRIAN</t>
  </si>
  <si>
    <t>Felicia Yorenda Putri</t>
  </si>
  <si>
    <t>WIDA NILAMSARI</t>
  </si>
  <si>
    <t xml:space="preserve">Selvy Azzahra </t>
  </si>
  <si>
    <t>Syahdan Naufal</t>
  </si>
  <si>
    <t>YIZACK HADID RABBANI</t>
  </si>
  <si>
    <t>FAIRA AJENG RUMDHANI</t>
  </si>
  <si>
    <t>SAVIRA ADHISTIANI</t>
  </si>
  <si>
    <t>BAYU ABDUL BASIT</t>
  </si>
  <si>
    <t>RADEN BAGASKORO PRADANA</t>
  </si>
  <si>
    <t>WANTI INDARTI</t>
  </si>
  <si>
    <t>RIZKY HIDAYAT</t>
  </si>
  <si>
    <t>TIERA GEMAYANIS ARMANDO</t>
  </si>
  <si>
    <t>Sri Nanda Utami</t>
  </si>
  <si>
    <t>Siti Nazra Syafira</t>
  </si>
  <si>
    <t>Fidya Rahmatika</t>
  </si>
  <si>
    <t>Syifa Humaira</t>
  </si>
  <si>
    <t>Purdin</t>
  </si>
  <si>
    <t>FITRIA PUTRI INDRAWATI</t>
  </si>
  <si>
    <t>NENG UYOH MAKMUROH</t>
  </si>
  <si>
    <t>Vira Regina Ayu Wardhani</t>
  </si>
  <si>
    <t>Alya Bunga Nursilo</t>
  </si>
  <si>
    <t>Damaiyanti Emeraldytha</t>
  </si>
  <si>
    <t>Angga Adi Putra</t>
  </si>
  <si>
    <t>MUHAMMAD FAISHAL AZHAR</t>
  </si>
  <si>
    <t>SHOFA FITRIYYAH</t>
  </si>
  <si>
    <t>Andhini Lintuk Damaianty</t>
  </si>
  <si>
    <t>ANA SYUKRIYATUL ALIYAH</t>
  </si>
  <si>
    <t>M. IRHAM</t>
  </si>
  <si>
    <t>RICARDO SITUMORANG</t>
  </si>
  <si>
    <t>ANGELICA BIDUAN CHRISTIN</t>
  </si>
  <si>
    <t>SHALMA NUR FADILLA</t>
  </si>
  <si>
    <t>MUHAMMAD ZIAADATAN ARDANA</t>
  </si>
  <si>
    <t>RATU ZAHRA HAERUNISA</t>
  </si>
  <si>
    <t>Muhammad Farhan</t>
  </si>
  <si>
    <t>VIONA TAMARA CITRA</t>
  </si>
  <si>
    <t>SAFARI</t>
  </si>
  <si>
    <t>YESSY AGUSTIN</t>
  </si>
  <si>
    <t>Mutiara Fadhilatul Jannah</t>
  </si>
  <si>
    <t>Adisti Amelia Tasya</t>
  </si>
  <si>
    <t>Aprilia Eka Damayanti</t>
  </si>
  <si>
    <t>UYUN PUTRI</t>
  </si>
  <si>
    <t>PUTRI BILQIS NURRIFAT KUNTADI</t>
  </si>
  <si>
    <t>Siti Meisaroh</t>
  </si>
  <si>
    <t>AKHMAD BISMA BINTANG MUHARAM</t>
  </si>
  <si>
    <t>FATHIA RIDHAWATI</t>
  </si>
  <si>
    <t>M. Saskia Muslihah</t>
  </si>
  <si>
    <t xml:space="preserve">LAILA OKTAFIANI </t>
  </si>
  <si>
    <t>ASIH SELMA ALKARAMY</t>
  </si>
  <si>
    <t>ZAHRA NABILA TAZKIA</t>
  </si>
  <si>
    <t>LOLA RIZKI SUSANTI</t>
  </si>
  <si>
    <t>RATIH TIANTI</t>
  </si>
  <si>
    <t>ARINDHITA RENATA EKA PRATIWI</t>
  </si>
  <si>
    <t>IREN SUDARYA</t>
  </si>
  <si>
    <t>TANTRI DWI OKTAVIA</t>
  </si>
  <si>
    <t>SENA AGUSTIN</t>
  </si>
  <si>
    <t>SHILVI AURALIA</t>
  </si>
  <si>
    <t>NOVIA ZALFA PUTRI</t>
  </si>
  <si>
    <t>Fatma Fadhila Febriyanti</t>
  </si>
  <si>
    <t>Hadits Hadian Utama</t>
  </si>
  <si>
    <t>KOMARUDIN</t>
  </si>
  <si>
    <t>FAUZAN HILMANI</t>
  </si>
  <si>
    <t>ARUL ANANDA AUYUS SAAT</t>
  </si>
  <si>
    <t>BINTANG MUHAMMAD AKBAR</t>
  </si>
  <si>
    <t>MULYA SARI</t>
  </si>
  <si>
    <t>Nirinne Najwa Lubnayya</t>
  </si>
  <si>
    <t>HAIKAL FAQIH WAHYUDIN</t>
  </si>
  <si>
    <t>BUDIMAN MUHAMMAD DZIKRULLAH</t>
  </si>
  <si>
    <t>KALISA DWI PUTRI</t>
  </si>
  <si>
    <t>NUR TRIANA PUTRI</t>
  </si>
  <si>
    <t>ELSA BUNGA TRIANA</t>
  </si>
  <si>
    <t>RATIH RISMAYANI</t>
  </si>
  <si>
    <t>GEVALKA DIVA PUTRA DEHENDRA</t>
  </si>
  <si>
    <t>DINDA MAWARNI</t>
  </si>
  <si>
    <t>Iin Aulia</t>
  </si>
  <si>
    <t>NANDA SARTIKA</t>
  </si>
  <si>
    <t>ALYA PUTRI SULAEMAN</t>
  </si>
  <si>
    <t>ALDIN NUR HABIBI HADIYANTO</t>
  </si>
  <si>
    <t>RAYSA AMAVISKA PUTRI SETIAWAN</t>
  </si>
  <si>
    <t>SALVA AULIA</t>
  </si>
  <si>
    <t>HOLLIQ CHANDRA FADILA</t>
  </si>
  <si>
    <t>KURNIA BAYU WIBOWO PAMUNGKAS</t>
  </si>
  <si>
    <t>AAZ FAUZI WAHID</t>
  </si>
  <si>
    <t>FITRI RAMA DANIYANTI</t>
  </si>
  <si>
    <t>PUTRI AZAHIRA</t>
  </si>
  <si>
    <t>Zaki Muhammad Zain Izzuddin</t>
  </si>
  <si>
    <t>AFLAH HAORA</t>
  </si>
  <si>
    <t>SYAFIRA DWI ZAHRA</t>
  </si>
  <si>
    <t>Yemima Wijaya</t>
  </si>
  <si>
    <t>SYIFA TAZKIA AULIA</t>
  </si>
  <si>
    <t>TIARA TRI INDAH SARI</t>
  </si>
  <si>
    <t>LARAS LULU SYIFA</t>
  </si>
  <si>
    <t>Nabela Amelia</t>
  </si>
  <si>
    <t>Nadia Putri</t>
  </si>
  <si>
    <t>MUHAMMAD BAYU NATAKUSUMAH</t>
  </si>
  <si>
    <t>Bryan Taufikul Hakim</t>
  </si>
  <si>
    <t>PUSPA SAHDILLA</t>
  </si>
  <si>
    <t>Noer Sholihah Saefiani</t>
  </si>
  <si>
    <t>DIAN AISYAH AZZAHRA</t>
  </si>
  <si>
    <t>Desya Nur Arfiani Poetry</t>
  </si>
  <si>
    <t>MUHAMAD AGUNG PERMANA</t>
  </si>
  <si>
    <t>KHULAIDAH THUMADHIROH KHAIR</t>
  </si>
  <si>
    <t>ZAID MUSYAFFA</t>
  </si>
  <si>
    <t xml:space="preserve">ADINDA PUTRI RAMADHAN </t>
  </si>
  <si>
    <t>Qory Sayyidina Maryam</t>
  </si>
  <si>
    <t>SITI KURNIAWATI</t>
  </si>
  <si>
    <t>Sarah Annisa Meifiana</t>
  </si>
  <si>
    <t>FATHUL ULUM</t>
  </si>
  <si>
    <t>Danish Akbar Firdausy Asbari</t>
  </si>
  <si>
    <t>Fasfa Ayu Utami</t>
  </si>
  <si>
    <t>FATWA MU'ARIF</t>
  </si>
  <si>
    <t>Aprila An Nissa Kusuma Dewi</t>
  </si>
  <si>
    <t>Achmad Fathir Rahmansyah</t>
  </si>
  <si>
    <t>ANNA</t>
  </si>
  <si>
    <t>Rosailatul Muslimah</t>
  </si>
  <si>
    <t>HANIFA ALMIRA NANDA</t>
  </si>
  <si>
    <t>MELIANA HASAN NOOR FADLILLAH</t>
  </si>
  <si>
    <t>Rianza Tion Yanottama</t>
  </si>
  <si>
    <t>NUR DIANA ALI</t>
  </si>
  <si>
    <t>MUHAMMAD GHALY MUDZAKI</t>
  </si>
  <si>
    <t>NILA CAHYA PUTRI</t>
  </si>
  <si>
    <t>Anya Yuli Stianingsih</t>
  </si>
  <si>
    <t>ANINDYA PUSPANINGTYAS</t>
  </si>
  <si>
    <t>TAMAMI</t>
  </si>
  <si>
    <t>INDAH FITALOKA</t>
  </si>
  <si>
    <t>FANESA EVELIN</t>
  </si>
  <si>
    <t>anastasya putri safinatun naja</t>
  </si>
  <si>
    <t>FADILA SIWI PRIHANTARI</t>
  </si>
  <si>
    <t>SYAKILA ALFITA RAHMI</t>
  </si>
  <si>
    <t>FARREL AUGUSTO</t>
  </si>
  <si>
    <t>FATHIMA EKA SEPTIANTI</t>
  </si>
  <si>
    <t>ANNISA PUTRI SYAHIDAH</t>
  </si>
  <si>
    <t>SYAIMA FIKYA NABILAH</t>
  </si>
  <si>
    <t>AJENG AYU WARYATUN</t>
  </si>
  <si>
    <t>MUANAH</t>
  </si>
  <si>
    <t>CATHARINA EDITHA DARA NINGGAR WIBOWO</t>
  </si>
  <si>
    <t>MUHAMMAD RIZQI FIRMANSYAH</t>
  </si>
  <si>
    <t>RAYHAN AUDI GHOFARA</t>
  </si>
  <si>
    <t>Oktavia Theresia Ompu Sunggu</t>
  </si>
  <si>
    <t>Khylau Ghilmanand</t>
  </si>
  <si>
    <t>ILHAM HERMAWAN</t>
  </si>
  <si>
    <t>ANASTASYA PUTRI MAHARANI</t>
  </si>
  <si>
    <t>WATI ROHMAWATI</t>
  </si>
  <si>
    <t>NANDA NUR HIDAYAT</t>
  </si>
  <si>
    <t>Muhammad Anwar Setiawansyah</t>
  </si>
  <si>
    <t>SOLA SAFITRI</t>
  </si>
  <si>
    <t>SITI RAHMAH AZAHRA</t>
  </si>
  <si>
    <t>FITRI THANIA AMBARI</t>
  </si>
  <si>
    <t>FATHURRAHMAN</t>
  </si>
  <si>
    <t>GALUH RAMADHAN</t>
  </si>
  <si>
    <t>ZEFANYA MOSE SAPUTRA PANGGABEAN</t>
  </si>
  <si>
    <t>MUHAMMAD ARVIN ADLI</t>
  </si>
  <si>
    <t>ELLITA INTAN SEJATI</t>
  </si>
  <si>
    <t>MUHAMMAD YUSUF</t>
  </si>
  <si>
    <t>MUHAMMAD ARZETO WIJDAN</t>
  </si>
  <si>
    <t>SYALLOM RAHEL CLARA</t>
  </si>
  <si>
    <t>ABDULLAH GYMNASTIAR</t>
  </si>
  <si>
    <t>YULIANDRE ANANDA PUTRA</t>
  </si>
  <si>
    <t>Putri Dhyan Naraswari</t>
  </si>
  <si>
    <t>RAYI FIRMANSYAH</t>
  </si>
  <si>
    <t>AMANDA SABRINA ZAHRA PUTRI</t>
  </si>
  <si>
    <t>TARISA CITRA DEWI</t>
  </si>
  <si>
    <t>NUR KHOIRUNNISA</t>
  </si>
  <si>
    <t>MUHAMMAD RAKHA PUTRA BIJAKSANA</t>
  </si>
  <si>
    <t>AYUNINGTIAS</t>
  </si>
  <si>
    <t>LULU FADILA RAHMATIKA</t>
  </si>
  <si>
    <t>Igo Dwi Prastiyo</t>
  </si>
  <si>
    <t>Adinda Salma Fadila</t>
  </si>
  <si>
    <t>FIKRI GILANG PRAKOSO</t>
  </si>
  <si>
    <t>Nihlatin Nufus</t>
  </si>
  <si>
    <t>Mia Nabila Mayudina</t>
  </si>
  <si>
    <t>NAZLA SYAFIRA MUHARRAM</t>
  </si>
  <si>
    <t>SINISA SAFA SALSABILLA</t>
  </si>
  <si>
    <t>SHALSA NURANI</t>
  </si>
  <si>
    <t>QUROTUL AINI</t>
  </si>
  <si>
    <t>NUR WULANDARI</t>
  </si>
  <si>
    <t>Zaka Muzakkillah</t>
  </si>
  <si>
    <t>ADINDA AYU LARASATI</t>
  </si>
  <si>
    <t>Adriyah</t>
  </si>
  <si>
    <t>DELA DWI MAULANI</t>
  </si>
  <si>
    <t>EZA FATIHA ZAHRA</t>
  </si>
  <si>
    <t>MATHILDA PRISKA AURELIA PUTRININGTYAS</t>
  </si>
  <si>
    <t>Dwi Syilva Ananda</t>
  </si>
  <si>
    <t>SULASTRI NURDIANI</t>
  </si>
  <si>
    <t>RISA SALSABILA</t>
  </si>
  <si>
    <t>YESA KAYLA FEBRIANA</t>
  </si>
  <si>
    <t>DESTA FAUZIAH AZZAHRA</t>
  </si>
  <si>
    <t>DIMAS SEPTIYAN PUTRA</t>
  </si>
  <si>
    <t>NURUL PUTRI UTAMI</t>
  </si>
  <si>
    <t>VANI NURPADILAH</t>
  </si>
  <si>
    <t>YULIANI</t>
  </si>
  <si>
    <t>CHRISTIAN OCTAFIANUS ADILFI</t>
  </si>
  <si>
    <t>DIMAS RAHADHIAN</t>
  </si>
  <si>
    <t>ANWAR FAUZI HIDAYAT</t>
  </si>
  <si>
    <t>Taski Adelia Agustin</t>
  </si>
  <si>
    <t>PUTRI AULIA RIZKY</t>
  </si>
  <si>
    <t>MUHAMMAD AZKA SIRAJULAKBAR</t>
  </si>
  <si>
    <t>ANNISA RAHMA SEPTIANI</t>
  </si>
  <si>
    <t>TUFFA HULWATI HAKIM</t>
  </si>
  <si>
    <t>HENI KURNIATI</t>
  </si>
  <si>
    <t>IMAS MASRUROH</t>
  </si>
  <si>
    <t>PRITA KARTIKA</t>
  </si>
  <si>
    <t>Ayunda Rizkia</t>
  </si>
  <si>
    <t>RAISA CHUSNUL MARIA</t>
  </si>
  <si>
    <t>MUHAMMAD ASHROF MAULANA</t>
  </si>
  <si>
    <t>M.Sendi Feby Andika</t>
  </si>
  <si>
    <t>UDAY KRESNA MURTI</t>
  </si>
  <si>
    <t>JOAN NATHASYA TUHUMURY</t>
  </si>
  <si>
    <t>WINDA NABILA</t>
  </si>
  <si>
    <t>Ajeng Safitri</t>
  </si>
  <si>
    <t>NELA AVRILIA SALSABILA</t>
  </si>
  <si>
    <t>ARIO SENO ANDITO</t>
  </si>
  <si>
    <t>TASYA NAILAH ZAHRA</t>
  </si>
  <si>
    <t>SHESYLIA SHANGRILA PUTRI</t>
  </si>
  <si>
    <t>VANIA CAVALERA</t>
  </si>
  <si>
    <t>FIFY ALAYFIA</t>
  </si>
  <si>
    <t>HILDA SRI ITA MARLINDA</t>
  </si>
  <si>
    <t>MIN DHANI PERMANA</t>
  </si>
  <si>
    <t>TRISSA KARTIKA</t>
  </si>
  <si>
    <t>Yerica Resty Anjaly</t>
  </si>
  <si>
    <t>SALMA FADILLA</t>
  </si>
  <si>
    <t>Muhammad Januar Ifdal Dikri</t>
  </si>
  <si>
    <t>Rafli Al Rosyid</t>
  </si>
  <si>
    <t>ELFRIZA PUTRI INDRAYANTI</t>
  </si>
  <si>
    <t>Thomas Alif Azrian Rachman</t>
  </si>
  <si>
    <t>AMALIAH NUR IHSAN</t>
  </si>
  <si>
    <t>NANDA WISNU SYAHPUTRA</t>
  </si>
  <si>
    <t>SALSABILA KHOIRUNNISA</t>
  </si>
  <si>
    <t>Fatimatuz Zahroh</t>
  </si>
  <si>
    <t>ULFAH NUR FATHIYYAH</t>
  </si>
  <si>
    <t>ANGGI GHEFIRA SUKMAWATI</t>
  </si>
  <si>
    <t>DODY SUKMADI RAMADAN</t>
  </si>
  <si>
    <t>MEDHISYAM FEBRIO ALGHIFARI</t>
  </si>
  <si>
    <t>ATIK ROSITAH</t>
  </si>
  <si>
    <t>ODI SALSABILLA KIRANA FITRI SUDRAJAT</t>
  </si>
  <si>
    <t>RIKA MARISKA</t>
  </si>
  <si>
    <t>MUHAMMAD SODRI ALAMSYAH</t>
  </si>
  <si>
    <t>SINTA YUNITA</t>
  </si>
  <si>
    <t>HESTI APRILIANI</t>
  </si>
  <si>
    <t>Farell Abdiel Fayyedh</t>
  </si>
  <si>
    <t>Kirana Dewi Salsabila</t>
  </si>
  <si>
    <t>DAVINA PUTRI HANUM</t>
  </si>
  <si>
    <t>AGNES PUSPITA</t>
  </si>
  <si>
    <t>SISYA MULYA MAHARANI</t>
  </si>
  <si>
    <t>SALSYABILA AULIA FATIMAH KUSUMA PUTRI</t>
  </si>
  <si>
    <t>IRANI AUDIA IRAWAN</t>
  </si>
  <si>
    <t>HILAL MAULANA ALAMSYAH</t>
  </si>
  <si>
    <t>HENI SETYA MAWARNI</t>
  </si>
  <si>
    <t>Fatimah Az-zahra</t>
  </si>
  <si>
    <t>Debi Febriyani</t>
  </si>
  <si>
    <t>AMANDA PUTRI RAMADHANTY</t>
  </si>
  <si>
    <t>FELICIA NATASHA DAGALI</t>
  </si>
  <si>
    <t>FAZALQO'NI</t>
  </si>
  <si>
    <t>NANDIN FAIRUZ UPAIRAH</t>
  </si>
  <si>
    <t>Muzlifatul Hudaifah</t>
  </si>
  <si>
    <t>NUR SANSIYAH</t>
  </si>
  <si>
    <t>RANTI MIYARLIN PUTRI</t>
  </si>
  <si>
    <t>Bernardus Bona Marulitua</t>
  </si>
  <si>
    <t>Destiani</t>
  </si>
  <si>
    <t>Mariana Julianti</t>
  </si>
  <si>
    <t>AZAHRA JASMIN SALSABILA</t>
  </si>
  <si>
    <t>PUTRI KHOIROTUNNISA</t>
  </si>
  <si>
    <t>IMAM PRAYOGO</t>
  </si>
  <si>
    <t>Adinda Muthia Adzani</t>
  </si>
  <si>
    <t>LUTHFIYAH ROBBIYATI SHOFA</t>
  </si>
  <si>
    <t>UBAIDILLAH</t>
  </si>
  <si>
    <t>Sifa Nurohmah</t>
  </si>
  <si>
    <t>SITI AGNI RAMDHINI</t>
  </si>
  <si>
    <t>NINDA NISARI</t>
  </si>
  <si>
    <t>Farida Putri Sholikhah</t>
  </si>
  <si>
    <t>Alliya Nur Hijriani</t>
  </si>
  <si>
    <t>Rahmanda Belladina</t>
  </si>
  <si>
    <t>NUR SAFFANA SASKIA KIRANA</t>
  </si>
  <si>
    <t>Dirta Tri Surya Prayoga</t>
  </si>
  <si>
    <t>YUSUF ADAM DANENDRA</t>
  </si>
  <si>
    <t>SALMA TSABITA QOTRUNNADA</t>
  </si>
  <si>
    <t>NIA ALAWIYAH</t>
  </si>
  <si>
    <t>NAJLA NABILAH</t>
  </si>
  <si>
    <t>IRNA FAJRIAH</t>
  </si>
  <si>
    <t>MUHAMMAD NIZAMUDDIN ALIF AULIA</t>
  </si>
  <si>
    <t>NOPAL ALFAJRI</t>
  </si>
  <si>
    <t>Abdul Hamid Zahwan</t>
  </si>
  <si>
    <t>IIS KOMARIAH</t>
  </si>
  <si>
    <t>Mohammad Frizki Pratama</t>
  </si>
  <si>
    <t>TIARA MAHARANI</t>
  </si>
  <si>
    <t>HADI MAULANA</t>
  </si>
  <si>
    <t>NESA NURMALIA ZAHRA</t>
  </si>
  <si>
    <t>RITA SAFIRA</t>
  </si>
  <si>
    <t>ABDUL WAHID AL-MAHDI</t>
  </si>
  <si>
    <t>Nofa Musarofah</t>
  </si>
  <si>
    <t>NAZWA PUTRI HERIANSYAH</t>
  </si>
  <si>
    <t>Sofiyatun Nisa</t>
  </si>
  <si>
    <t>RATU SITI ZAHRA</t>
  </si>
  <si>
    <t>EKA CHANDRA APRILLIA</t>
  </si>
  <si>
    <t>RAHMAT ROHMANUDIN</t>
  </si>
  <si>
    <t>HANI FITRIYANINGSIH</t>
  </si>
  <si>
    <t>AKMAL SUROPRIYONO</t>
  </si>
  <si>
    <t>GABRIELLA CHRYSAN AVEDRINA</t>
  </si>
  <si>
    <t>MILAH RIZKI AMALIYAH</t>
  </si>
  <si>
    <t>Divino Narendra</t>
  </si>
  <si>
    <t xml:space="preserve">Ramzi Shahiran </t>
  </si>
  <si>
    <t>APRIYANI NURHASANAH</t>
  </si>
  <si>
    <t>NIMAS FAATIHATU RUSYDAH</t>
  </si>
  <si>
    <t>MUHAMMAD ADITYA HASBULLAH</t>
  </si>
  <si>
    <t>AVISYAH IKA NURHASANAH</t>
  </si>
  <si>
    <t>FITRIYANI</t>
  </si>
  <si>
    <t>ALFINA AMALIYA KARIMA</t>
  </si>
  <si>
    <t>ANTI NOVIANTI</t>
  </si>
  <si>
    <t>AHMAD RIFQI ISHMATULLAH</t>
  </si>
  <si>
    <t>KISTI HUSNIKA</t>
  </si>
  <si>
    <t>AYAT RUHAYAT</t>
  </si>
  <si>
    <t>WILDA FEBIANA RIZKA</t>
  </si>
  <si>
    <t>Riska Wulansari</t>
  </si>
  <si>
    <t>ANIS NURUL HIKMAH</t>
  </si>
  <si>
    <t>SYIFA RAMADHANI FAUZIAH</t>
  </si>
  <si>
    <t>PUTRI ANYA NUR RAHMADHAN</t>
  </si>
  <si>
    <t>NAUFAL RAFIF SANDI</t>
  </si>
  <si>
    <t>SELVY FITRIYANI</t>
  </si>
  <si>
    <t>CANDRA VIAMITA PRAKOSO</t>
  </si>
  <si>
    <t>ALIYAH MARLINATA SAPUTRI</t>
  </si>
  <si>
    <t>Lia Nadia</t>
  </si>
  <si>
    <t>INDI LAILA LATHIFAH</t>
  </si>
  <si>
    <t>MUHAMMAD FAUZAN FARHAN</t>
  </si>
  <si>
    <t>DIENDA KANIA WIDYASTUTI</t>
  </si>
  <si>
    <t>MUHAMMAD ADNAN FAIDH</t>
  </si>
  <si>
    <t>Cut Zahraa Fitria Saputra</t>
  </si>
  <si>
    <t>NUR EVA LESTARI</t>
  </si>
  <si>
    <t>THOMAS</t>
  </si>
  <si>
    <t>Farisa Nur Sabrina</t>
  </si>
  <si>
    <t>JELITA AYU FARADILLA</t>
  </si>
  <si>
    <t>Faris Fasya Ramdhani</t>
  </si>
  <si>
    <t>HANNI AZHARI</t>
  </si>
  <si>
    <t>YUNI AZWITA</t>
  </si>
  <si>
    <t>MUHAMMAD AMIN RAIS</t>
  </si>
  <si>
    <t>HAFRIDA LIYANISSANI</t>
  </si>
  <si>
    <t>FADLY MULYANA AKBAR</t>
  </si>
  <si>
    <t>Clarissa Raka Keisha</t>
  </si>
  <si>
    <t>ARNI</t>
  </si>
  <si>
    <t>MUHAMMAD DAFFA FAUZAN</t>
  </si>
  <si>
    <t>RAHMA YULIA</t>
  </si>
  <si>
    <t>ZAHRA APRILIA</t>
  </si>
  <si>
    <t>Niqfa Rahma Anugrah</t>
  </si>
  <si>
    <t>SALSABILA NURUL HASANAH</t>
  </si>
  <si>
    <t>Pitri Pidiyana</t>
  </si>
  <si>
    <t>TIA AMELIA</t>
  </si>
  <si>
    <t>Gina Nur Alifah Azzahra</t>
  </si>
  <si>
    <t>MUHAMMAD DANI YUDISTIRO</t>
  </si>
  <si>
    <t>ELSA WIDIA KARTIKA</t>
  </si>
  <si>
    <t>Nazla Mushida</t>
  </si>
  <si>
    <t>RICAL LAVIGZI</t>
  </si>
  <si>
    <t>GALUH INTAN PERTIWI</t>
  </si>
  <si>
    <t>Taeka Widyadhari Okamoto</t>
  </si>
  <si>
    <t>AHMAD FARIDZ</t>
  </si>
  <si>
    <t>Muhammad Ali Akbar</t>
  </si>
  <si>
    <t>BAGAS RIFQI GUNAWAN</t>
  </si>
  <si>
    <t>Fidya Fariha</t>
  </si>
  <si>
    <t>RAYNA AMANDA</t>
  </si>
  <si>
    <t>JIHAN SALSABILA</t>
  </si>
  <si>
    <t>NURUL A'FIAH</t>
  </si>
  <si>
    <t>MUHAMMAD AZIZUL IBAD</t>
  </si>
  <si>
    <t>Indah Rahayu Nisrina</t>
  </si>
  <si>
    <t>SISDA HAIRUNISA MAYA GUMINTANG</t>
  </si>
  <si>
    <t>VETY REZA</t>
  </si>
  <si>
    <t>Mikael Valdheerian Barnix</t>
  </si>
  <si>
    <t>Salsabila Sahira</t>
  </si>
  <si>
    <t>ISHNA NAHWAL AULIA</t>
  </si>
  <si>
    <t>SAFIRA OKTAVIANA</t>
  </si>
  <si>
    <t>SAHNAZ YUNIAR FADMANAGARA</t>
  </si>
  <si>
    <t>MIA ROBI'AH ADZAWIAH</t>
  </si>
  <si>
    <t>EPI TANPIDIAH</t>
  </si>
  <si>
    <t>Iffa Sabrina Inasya</t>
  </si>
  <si>
    <t>Sabila Asma Rizkia</t>
  </si>
  <si>
    <t>Silvia Pratiwi</t>
  </si>
  <si>
    <t>MUCHTAR ZIDAN</t>
  </si>
  <si>
    <t>LARASTIKA AZZAHRA WAHYUDI</t>
  </si>
  <si>
    <t>Halimahtus Sadiah</t>
  </si>
  <si>
    <t>IDA FITRI YANI</t>
  </si>
  <si>
    <t>FAISAL GHIFFARI</t>
  </si>
  <si>
    <t>Hilda Azyyati Idzni</t>
  </si>
  <si>
    <t>NOVEA ARIANY SOIMAH</t>
  </si>
  <si>
    <t>ELVAN RAMADHAN LAZUARDI</t>
  </si>
  <si>
    <t>PAHRUL ROJI</t>
  </si>
  <si>
    <t>Arif Hafiz Utama</t>
  </si>
  <si>
    <t>AUDY YASMINE NABILLA</t>
  </si>
  <si>
    <t>Amelia Maulidinnisa</t>
  </si>
  <si>
    <t>Nida Fathiaturrizkiyah</t>
  </si>
  <si>
    <t>Nurhasanatul Ilmi</t>
  </si>
  <si>
    <t>Mela Adelia Utami</t>
  </si>
  <si>
    <t>SHALAMA QAULUM FADILLA</t>
  </si>
  <si>
    <t>HOIRU MUSTOFA</t>
  </si>
  <si>
    <t>Sifa Yunizar</t>
  </si>
  <si>
    <t>Mohamad Ayi Nuriani</t>
  </si>
  <si>
    <t>RACHEL MARYAM MAULIDA UMAR</t>
  </si>
  <si>
    <t>SHERLLY MUTIARA PANJAITAN</t>
  </si>
  <si>
    <t>LIANA MARLIANA</t>
  </si>
  <si>
    <t>SITI DEWI WINENGSIH</t>
  </si>
  <si>
    <t>Abdul Hafizh Ar Rasyid</t>
  </si>
  <si>
    <t>DESWITA MAHARANI</t>
  </si>
  <si>
    <t>Rian Zulfansyah</t>
  </si>
  <si>
    <t>FITRY KHAIRUNNISA</t>
  </si>
  <si>
    <t>MUHAMMAD AL ROMERO KURNIADI</t>
  </si>
  <si>
    <t>Asya Alifah</t>
  </si>
  <si>
    <t>SAHRUL</t>
  </si>
  <si>
    <t>ADILA RAMADAN RIANTI</t>
  </si>
  <si>
    <t>Adelia Nur Azzani</t>
  </si>
  <si>
    <t>Ananda Fatihah Auliya</t>
  </si>
  <si>
    <t>Dwi Dipta Dalilah</t>
  </si>
  <si>
    <t>SURYANINGRAT</t>
  </si>
  <si>
    <t>ADITYA NOOR AZMI</t>
  </si>
  <si>
    <t>CUCU LASTARI</t>
  </si>
  <si>
    <t>DANA DIPA ARKANA</t>
  </si>
  <si>
    <t>FARIDA ALISTIQOMAH</t>
  </si>
  <si>
    <t>FITRIA WULANDARI</t>
  </si>
  <si>
    <t>ROSITA YULINAR SIREGAR</t>
  </si>
  <si>
    <t>SYABILA PUTRI MAHARANI</t>
  </si>
  <si>
    <t>Hoirun Nisa</t>
  </si>
  <si>
    <t>LYRA FIBRI PITALOKA</t>
  </si>
  <si>
    <t>Najla Nur Alifah</t>
  </si>
  <si>
    <t>RAMBU MUTIARA RARA MEHA</t>
  </si>
  <si>
    <t>ANNES AISYAH</t>
  </si>
  <si>
    <t>ADE CAHYA FAUZIAH</t>
  </si>
  <si>
    <t>Bhagas Mauldis Maulana</t>
  </si>
  <si>
    <t>SABRINA MUSTIKA PUTRI</t>
  </si>
  <si>
    <t>SHEILA ANNISA</t>
  </si>
  <si>
    <t>MUTAKARIKAH</t>
  </si>
  <si>
    <t>Fadhila Fauzia Syarif</t>
  </si>
  <si>
    <t>Risma Adilah</t>
  </si>
  <si>
    <t>CICI CAHYATI</t>
  </si>
  <si>
    <t>JAUJATUL AULIA</t>
  </si>
  <si>
    <t>SITI RAHMA</t>
  </si>
  <si>
    <t>DETIN ISNA SOFIATILLAH</t>
  </si>
  <si>
    <t xml:space="preserve">FANISA NUR AZZAHRA </t>
  </si>
  <si>
    <t>KHOIRUN NISA</t>
  </si>
  <si>
    <t>ANJANI SAFITRI</t>
  </si>
  <si>
    <t>DAMAR ANDIKA PUTRA KARTIKA AJI</t>
  </si>
  <si>
    <t>Anisa Tulhalizah</t>
  </si>
  <si>
    <t>SYIFA AULIA PUTRI</t>
  </si>
  <si>
    <t>IFA TUFALIHAH</t>
  </si>
  <si>
    <t>TAMARA FIELLA FITRIADI</t>
  </si>
  <si>
    <t>Vella Lestari</t>
  </si>
  <si>
    <t>Muhammad Muharromi Susmay Albani</t>
  </si>
  <si>
    <t>Ahmad Bonanza LY</t>
  </si>
  <si>
    <t>MAHESA ALFIANA RAQSTI</t>
  </si>
  <si>
    <t>AERIO GANI MARTIZA</t>
  </si>
  <si>
    <t>ANGGITO HARYO BINTAN</t>
  </si>
  <si>
    <t>Fiska Sulistiyo Rani</t>
  </si>
  <si>
    <t>AHMAD ALPARIJI</t>
  </si>
  <si>
    <t>SEKAR PUTERI KANIA</t>
  </si>
  <si>
    <t>KEVIN ADIYATMA</t>
  </si>
  <si>
    <t>FADILAH HAFIDZ</t>
  </si>
  <si>
    <t>ABYAN ALIMANSYAH</t>
  </si>
  <si>
    <t>Tedy Widianto</t>
  </si>
  <si>
    <t>Nopia Susanti</t>
  </si>
  <si>
    <t>Danil Hidayatullah</t>
  </si>
  <si>
    <t>Irfan Ahmad Wardana</t>
  </si>
  <si>
    <t>Hisan Ariq Athallah</t>
  </si>
  <si>
    <t>LYDIA SEKAR MUSTIKANING PUTRI</t>
  </si>
  <si>
    <t>MUTIA SHARA</t>
  </si>
  <si>
    <t>LIRA DIANDRA</t>
  </si>
  <si>
    <t>FRAHAZSYAH AMMIQIE ASH-SHIDIQIE</t>
  </si>
  <si>
    <t>Yasyifa Azhar Syauqiyyah</t>
  </si>
  <si>
    <t>KINTA MULIANITA</t>
  </si>
  <si>
    <t>SELKIA ROYYAN KASFIA</t>
  </si>
  <si>
    <t>MUHAMMAD PASHA ALFAREZSA</t>
  </si>
  <si>
    <t>AFIFAH SARAH AZ-ZAHRA</t>
  </si>
  <si>
    <t>Bintang Kusuma</t>
  </si>
  <si>
    <t>RIZKY MAULANA</t>
  </si>
  <si>
    <t>MERY SUNDARI</t>
  </si>
  <si>
    <t>SITI MUSLIMAH SOLEHATI</t>
  </si>
  <si>
    <t>Alban Husban Basundarhamadan</t>
  </si>
  <si>
    <t>NOVITA RAMDHANI</t>
  </si>
  <si>
    <t>AMNA ANNISA PRATIWI</t>
  </si>
  <si>
    <t>YOHANA FITRIA RAMADHAN</t>
  </si>
  <si>
    <t>ANANDA PUTRI FADILLAH</t>
  </si>
  <si>
    <t>APRELLIA TRI MULYANI</t>
  </si>
  <si>
    <t>MOCHAMMAD RIZKY PUTRA PRATAMA</t>
  </si>
  <si>
    <t>Firnanda Alief Fadillah</t>
  </si>
  <si>
    <t>ANAZIA ZHAHRA</t>
  </si>
  <si>
    <t>ANNISA IKTAMIYAH</t>
  </si>
  <si>
    <t>AISYAH HUMAIRA</t>
  </si>
  <si>
    <t>SITI NISRINA NAZIHAH</t>
  </si>
  <si>
    <t>RHAZIEF HAYKALL</t>
  </si>
  <si>
    <t>ZELLENT ADDAWIA AZIZ</t>
  </si>
  <si>
    <t>DANELLA SALOEM NAUFAL</t>
  </si>
  <si>
    <t>Ahda Qinthara</t>
  </si>
  <si>
    <t>FAZRA SAVIRA ZAKARIA</t>
  </si>
  <si>
    <t>GILBERT ARIANTO SIMANGUNSONG</t>
  </si>
  <si>
    <t>TAQWA BINTANG ADHITYA</t>
  </si>
  <si>
    <t>Meyviva Isnaini Dewi</t>
  </si>
  <si>
    <t>NATASYA RIZQINA</t>
  </si>
  <si>
    <t>MUSLIMAH AZIZAH HAKIM</t>
  </si>
  <si>
    <t>DEA AMANDA</t>
  </si>
  <si>
    <t>ALBRIANCO CHARISMA GEA</t>
  </si>
  <si>
    <t>SALSABILA OKTARIA MIRAJ</t>
  </si>
  <si>
    <t>FATHAN RASYID KAMIL</t>
  </si>
  <si>
    <t>IRNA JULYARTI</t>
  </si>
  <si>
    <t>IMAM RIDAR RAMADHAN</t>
  </si>
  <si>
    <t>MUHAMMAD RUBENS BENEFIC REYNA</t>
  </si>
  <si>
    <t>Bayu Saputra</t>
  </si>
  <si>
    <t>MUHAMAD ALDI JUNAIDI</t>
  </si>
  <si>
    <t>Imanuel Wicaksono</t>
  </si>
  <si>
    <t>ALAM IRKY SATYATMA</t>
  </si>
  <si>
    <t>ACHMADI FAJAR HARITS</t>
  </si>
  <si>
    <t>RAINA HAZLEEN NOOR SUHENDRA</t>
  </si>
  <si>
    <t>ADELLIA PERMANA SARI</t>
  </si>
  <si>
    <t>NUR FADIYAH OCTAVIANI</t>
  </si>
  <si>
    <t>ADZRAA NAHDAH NABILLAH</t>
  </si>
  <si>
    <t>AHMAD AZIS SAPUTRA</t>
  </si>
  <si>
    <t>LINDA WATI</t>
  </si>
  <si>
    <t>YASINTA SUKMA LINI</t>
  </si>
  <si>
    <t>Diba Jamila</t>
  </si>
  <si>
    <t>RICKI ALDI ALFIANSYAH</t>
  </si>
  <si>
    <t xml:space="preserve">NADILA UTAMI </t>
  </si>
  <si>
    <t>Ardhilah Pramudhita Dewi Sandra</t>
  </si>
  <si>
    <t>Siti Komalasari</t>
  </si>
  <si>
    <t>BELA SANTIKA</t>
  </si>
  <si>
    <t>Gichinori Dimetri Moekbun</t>
  </si>
  <si>
    <t>FAJAR ILHAMI</t>
  </si>
  <si>
    <t>DARA APRILIA</t>
  </si>
  <si>
    <t>FABHIA SAKHDA TAMTIA</t>
  </si>
  <si>
    <t>Wahyu Puji Rahayu Ningsih</t>
  </si>
  <si>
    <t>MUHAMMAD RAKHI SYADID</t>
  </si>
  <si>
    <t>HANING PANGUKIR ATI</t>
  </si>
  <si>
    <t>AMANDA APRILIA</t>
  </si>
  <si>
    <t>Hanifah Aulia Balqis</t>
  </si>
  <si>
    <t>ACHMAD HAFIZH</t>
  </si>
  <si>
    <t>Adihara Allmaesta Kaindam</t>
  </si>
  <si>
    <t>NABILA TRIA AMANDA</t>
  </si>
  <si>
    <t>FANDI AKHMAD NURHUDA</t>
  </si>
  <si>
    <t>Alvina Aprilia</t>
  </si>
  <si>
    <t>Muhammad Ariq Rahman</t>
  </si>
  <si>
    <t>AFIFAH DESTIYANA HERDININGRUM</t>
  </si>
  <si>
    <t>Siti Nur Aisyah</t>
  </si>
  <si>
    <t>NAISYA KIRANI DWI PUTRI</t>
  </si>
  <si>
    <t>MUHAMAD SYIHABUL MILLAH</t>
  </si>
  <si>
    <t>ISTIYANTI AFIFAH FADHILAH</t>
  </si>
  <si>
    <t>DEWI HAFSHAH TRI WAHYUNINGRUM</t>
  </si>
  <si>
    <t>Muhamad Rindra Alpian</t>
  </si>
  <si>
    <t>Pipit Wahyu Ramadani</t>
  </si>
  <si>
    <t>MUHAMMAD AZIZ SINDU WINATA</t>
  </si>
  <si>
    <t>Rahayu Darrin Eka Putri</t>
  </si>
  <si>
    <t>ADINDA ZAEN RIZQIYANI</t>
  </si>
  <si>
    <t>Cantika Sindy Aliya Putri</t>
  </si>
  <si>
    <t>NABILA AYU LESTARI</t>
  </si>
  <si>
    <t>DITA PRIMAISELA ARINDA</t>
  </si>
  <si>
    <t>MIRANTI NURHALIZA DEWANTO</t>
  </si>
  <si>
    <t>ANNISA MARSYA NABILA</t>
  </si>
  <si>
    <t>JANNO SANGKARANCA LISTYADI</t>
  </si>
  <si>
    <t>Daniel Julian Karo Karo</t>
  </si>
  <si>
    <t>Tiqfi Permata Dewi</t>
  </si>
  <si>
    <t>AZKIA ZAHRINA</t>
  </si>
  <si>
    <t>RUBEN RABBANI</t>
  </si>
  <si>
    <t>ORIANA MEISHA</t>
  </si>
  <si>
    <t>Savina Zulhijjah</t>
  </si>
  <si>
    <t>PUTRI GHITA MARTIZA</t>
  </si>
  <si>
    <t>cany manjayopa ayunengtara</t>
  </si>
  <si>
    <t>TIRZA ANGELINA MANENGKEY</t>
  </si>
  <si>
    <t>Regina Oktaviyani</t>
  </si>
  <si>
    <t>Aulia Dwitasari</t>
  </si>
  <si>
    <t>Ridwan Nugroho</t>
  </si>
  <si>
    <t>RIZQI SEPTIADI</t>
  </si>
  <si>
    <t>Putri Hanna Sajidah</t>
  </si>
  <si>
    <t>AISYAH SEKAR TRI WARDANI</t>
  </si>
  <si>
    <t>KHALIZA GHINA SHABRINA</t>
  </si>
  <si>
    <t>Nur Assopi</t>
  </si>
  <si>
    <t>RATU ARIANA ZUARIYAH</t>
  </si>
  <si>
    <t>EKA PUTRI KHAIRUNNISA</t>
  </si>
  <si>
    <t>Ruliyana</t>
  </si>
  <si>
    <t>Rifvani Vero Rilmauli Gupti</t>
  </si>
  <si>
    <t>KARENI RAMADHIAN</t>
  </si>
  <si>
    <t>RISKA FARWATI</t>
  </si>
  <si>
    <t>Ridho Nur Hidayat</t>
  </si>
  <si>
    <t>Anindhita Kuswandi</t>
  </si>
  <si>
    <t>GASHELA ASTERINA DIYANTI</t>
  </si>
  <si>
    <t>TA'AQIF ANDROS SATRIA MAHADIKA</t>
  </si>
  <si>
    <t>ADAM SEPTIAN NUREZA</t>
  </si>
  <si>
    <t>FITRI RATNA WIJAYAKUSUMAH</t>
  </si>
  <si>
    <t>Nabiilah Al Thafah</t>
  </si>
  <si>
    <t>MUHAMAD SYAHPUTRA</t>
  </si>
  <si>
    <t>Salma Wahyu Septiani</t>
  </si>
  <si>
    <t>SABRINA SHAFANISSA MUTIARAHMAN</t>
  </si>
  <si>
    <t>GILANG RIZA DEWANA PUTRA</t>
  </si>
  <si>
    <t>SITI PURESTI RESTIANI</t>
  </si>
  <si>
    <t>RAIHAN ADAM GUNAWAN</t>
  </si>
  <si>
    <t>RETNA SOFIE</t>
  </si>
  <si>
    <t>VINA FENISYAH PUTRI</t>
  </si>
  <si>
    <t>Ismara Aulya Padmasari</t>
  </si>
  <si>
    <t>ADELIA WULANDARI</t>
  </si>
  <si>
    <t>Maria Putri Ariantiningsi Lase</t>
  </si>
  <si>
    <t>AMISHA NURFITRIYANI</t>
  </si>
  <si>
    <t>AFRYENI DWI HEDIANA</t>
  </si>
  <si>
    <t>LULU SAKINAH</t>
  </si>
  <si>
    <t>SINDY ALVIONITA DEWI</t>
  </si>
  <si>
    <t>ANGGITA PUTRI ANDRYANA</t>
  </si>
  <si>
    <t>Dinda Syakhira Putri Febrianti</t>
  </si>
  <si>
    <t>DILA FEBRIYANTI</t>
  </si>
  <si>
    <t>PUTRI DWI OKTAVIANI</t>
  </si>
  <si>
    <t>Aisyah Deprilya</t>
  </si>
  <si>
    <t>TETEH SANTY RACHMAWATI SHOLEHAH</t>
  </si>
  <si>
    <t>FARHAN PUTU PERDANA</t>
  </si>
  <si>
    <t>MUHAMMAD NUR FAUZAN</t>
  </si>
  <si>
    <t>NADIYAH IKLIMAH</t>
  </si>
  <si>
    <t>Aira Juniar Mutiara Halim</t>
  </si>
  <si>
    <t>Mohammad Fariz</t>
  </si>
  <si>
    <t>SITI KHATAMMI</t>
  </si>
  <si>
    <t>PUTRI CARLELIS</t>
  </si>
  <si>
    <t>TIARA APRILIA KULSUM</t>
  </si>
  <si>
    <t>EVIKA FUJI HERNIYANTI</t>
  </si>
  <si>
    <t>MOCHAMAD FADIL</t>
  </si>
  <si>
    <t>ZALFA SAEDAH ANANDA</t>
  </si>
  <si>
    <t>Vellyn Chairani</t>
  </si>
  <si>
    <t>REFINA PUTRI WULANDARI</t>
  </si>
  <si>
    <t>MUHAMMAD SETYA NUGRAHA</t>
  </si>
  <si>
    <t>LAURA CAHYA PUTRI</t>
  </si>
  <si>
    <t>ANIZAR NIRMALA APRILIYAN</t>
  </si>
  <si>
    <t>NAILAH EARLY AZZAHRA</t>
  </si>
  <si>
    <t>NOVIA DAMAYANTI</t>
  </si>
  <si>
    <t>MUHAMMAD DIVA FAREL RAMADHAN</t>
  </si>
  <si>
    <t>Ika Selviana</t>
  </si>
  <si>
    <t>Nabila Fatmala</t>
  </si>
  <si>
    <t>MUHAMMAD ERLANDA</t>
  </si>
  <si>
    <t>Amara Syifa Dewi</t>
  </si>
  <si>
    <t>NURIL KUSUMA SAPUTRA</t>
  </si>
  <si>
    <t>RIZKI DWI HARDIANSYAH</t>
  </si>
  <si>
    <t>Naufal Dhia'ulhaq Hasan</t>
  </si>
  <si>
    <t>TASYA AMANDA</t>
  </si>
  <si>
    <t>DIANA ELNI NATALIA</t>
  </si>
  <si>
    <t>NINDYA DINA ANUM DAMAYANTI</t>
  </si>
  <si>
    <t>DESTIARA RAMADHANIA</t>
  </si>
  <si>
    <t>ANGGITA</t>
  </si>
  <si>
    <t>MAYANG SARI</t>
  </si>
  <si>
    <t>DINI WIDYASARI</t>
  </si>
  <si>
    <t>KHOIRUNISA EKA SAFITRI</t>
  </si>
  <si>
    <t>Shelma Najwa Thalia</t>
  </si>
  <si>
    <t>MEYLANI SUKMA WATI</t>
  </si>
  <si>
    <t>Rahesha Maharani</t>
  </si>
  <si>
    <t>ILHAM AN'NUR PAJAR</t>
  </si>
  <si>
    <t>NUR INDAH</t>
  </si>
  <si>
    <t>NATASYA DEFFANI AZRA</t>
  </si>
  <si>
    <t>Euis Istikomah Khoirunnisa</t>
  </si>
  <si>
    <t>Jihan Marlizah</t>
  </si>
  <si>
    <t>NADIA HAYATI NURHUDA</t>
  </si>
  <si>
    <t>DWI RAHMAWATI</t>
  </si>
  <si>
    <t>RIA KURNIA FEBRIANI</t>
  </si>
  <si>
    <t>FYESYA ERLIANTARI</t>
  </si>
  <si>
    <t>DINI APRIYANI SYAPUTRA</t>
  </si>
  <si>
    <t>MAHDUNI DHANU MASYAHID</t>
  </si>
  <si>
    <t>HANIFAH PUTRI AZZAHRA</t>
  </si>
  <si>
    <t>Rico Dwi Cahya</t>
  </si>
  <si>
    <t>Chanesa Hestiani Putri</t>
  </si>
  <si>
    <t>WIDYA SENDAI SONDANG</t>
  </si>
  <si>
    <t>DELLIA PUTRI</t>
  </si>
  <si>
    <t>MARSHELIA KRISTIANI</t>
  </si>
  <si>
    <t>Keyza Kinanti</t>
  </si>
  <si>
    <t>FESA ALYAH FEDERIANA</t>
  </si>
  <si>
    <t>MUHAMMAD AZRIE AL DZIKRI</t>
  </si>
  <si>
    <t>FILTA ADINDA</t>
  </si>
  <si>
    <t>DAFFA MUHAMMAD KHADAFI</t>
  </si>
  <si>
    <t>DIEN RIZKA AULIA</t>
  </si>
  <si>
    <t>TASYA ANGELIA</t>
  </si>
  <si>
    <t>GHINA NAJLA AFIFAH</t>
  </si>
  <si>
    <t>VIVI INSANI</t>
  </si>
  <si>
    <t>DINDA TRIYANA</t>
  </si>
  <si>
    <t>SALSA MARSHANDA</t>
  </si>
  <si>
    <t>NINDI AGUSTIN</t>
  </si>
  <si>
    <t>Rizqa Meliza</t>
  </si>
  <si>
    <t>MUHAMAD ARJUN</t>
  </si>
  <si>
    <t>DINDA PERMATASARI</t>
  </si>
  <si>
    <t>YULYANAH</t>
  </si>
  <si>
    <t>HERYANTI</t>
  </si>
  <si>
    <t>REHNANINGTYAS</t>
  </si>
  <si>
    <t>Akhmad Sidrotul Muntaha</t>
  </si>
  <si>
    <t>KUSMIATI</t>
  </si>
  <si>
    <t>NABILA PUTRI DWIWANDANA</t>
  </si>
  <si>
    <t>HIZWA GHIFARI AHMAD</t>
  </si>
  <si>
    <t>SHAFA NABILA LUBIS</t>
  </si>
  <si>
    <t>Shaylika Hafana Adzani</t>
  </si>
  <si>
    <t>GUSTI NGURAH KRISNA SEDANA YOGA</t>
  </si>
  <si>
    <t>Reza Maulana</t>
  </si>
  <si>
    <t>RIDHO FALESKA SAPUTRA</t>
  </si>
  <si>
    <t>NUR ALICIA</t>
  </si>
  <si>
    <t>DINA MUTIARA SARI</t>
  </si>
  <si>
    <t>RAHMAH NUR KHAFIDAH</t>
  </si>
  <si>
    <t>OKTAVIA SHOLEHAH</t>
  </si>
  <si>
    <t>Nabila Azzahra Putri</t>
  </si>
  <si>
    <t>NABILA PUTRI LATIFAH</t>
  </si>
  <si>
    <t>TASYA KAMILA</t>
  </si>
  <si>
    <t>RIZKA IRMI YUNITA</t>
  </si>
  <si>
    <t>MUHAMMAD RAYA RAUZAN</t>
  </si>
  <si>
    <t>RAMADHANI IKHLAS</t>
  </si>
  <si>
    <t>GRACE MARINTAN STEACY SIMBOLON</t>
  </si>
  <si>
    <t>Vicky Fauziah</t>
  </si>
  <si>
    <t>EVIA NUR FADHILLAH</t>
  </si>
  <si>
    <t>SHINTIA EKA RAHMAWATI</t>
  </si>
  <si>
    <t>IDA MIYATI</t>
  </si>
  <si>
    <t>Pinas Thio Widyasta</t>
  </si>
  <si>
    <t>MUHAMMAD MIFTAH FARID</t>
  </si>
  <si>
    <t>SHANDY SEPTYANI MANALU</t>
  </si>
  <si>
    <t>TIARA CHAIRUNNISA</t>
  </si>
  <si>
    <t>LAILATUL NIKMAH</t>
  </si>
  <si>
    <t>CLARITA YULYANA PUTRI</t>
  </si>
  <si>
    <t>ZAENAL ABIDIN</t>
  </si>
  <si>
    <t>MUHAMAD GHAZA</t>
  </si>
  <si>
    <t>NADIVA MAHARANI</t>
  </si>
  <si>
    <t>SABRINA GESILA FINCA</t>
  </si>
  <si>
    <t>RETNO WIDATI</t>
  </si>
  <si>
    <t>Nabila Dinda Ruwanda</t>
  </si>
  <si>
    <t>RISSA ALIFIA</t>
  </si>
  <si>
    <t>NABILA DWI KUSUMASTUTI</t>
  </si>
  <si>
    <t>NAYYA NUR OKTAFIANI</t>
  </si>
  <si>
    <t>MARYAM ABIYYAH</t>
  </si>
  <si>
    <t>FANNY TRI ROSIANI</t>
  </si>
  <si>
    <t>Ismiati Putri Purnomo</t>
  </si>
  <si>
    <t>NUR ANNISAA'</t>
  </si>
  <si>
    <t>INTAN RANIA PUTRI</t>
  </si>
  <si>
    <t>Indah Ayu Prameswari</t>
  </si>
  <si>
    <t>Amelia Nurazizah</t>
  </si>
  <si>
    <t>MELINIA CAHYARIANI</t>
  </si>
  <si>
    <t>VISTA PUJI WINARTI</t>
  </si>
  <si>
    <t>Mimi Ayudia Triani</t>
  </si>
  <si>
    <t>METTA DIAN AMALIA</t>
  </si>
  <si>
    <t>DELLA MARCHELINA</t>
  </si>
  <si>
    <t>BINTANG KAMILA MAHARANI</t>
  </si>
  <si>
    <t>RIZKY AKBAR RAFERI</t>
  </si>
  <si>
    <t>SHEREN VIRGIA SAVIRA</t>
  </si>
  <si>
    <t>MUHAMMAD IDZHAR AULIA</t>
  </si>
  <si>
    <t>ADELLIA PUTRI RIYANTORO</t>
  </si>
  <si>
    <t>PUTRI NABILAH RASENDRIYA</t>
  </si>
  <si>
    <t>Syifa Fauziah</t>
  </si>
  <si>
    <t>RAISSA NADIYA RASATI</t>
  </si>
  <si>
    <t>FACHRUL OKTAFIANSYAH</t>
  </si>
  <si>
    <t>HARNUM WULANDARI</t>
  </si>
  <si>
    <t>Septia Nurul Hidayah</t>
  </si>
  <si>
    <t>Nuansa Hira</t>
  </si>
  <si>
    <t>Juwita Permata Putri</t>
  </si>
  <si>
    <t>Virnidia Widhiyasti</t>
  </si>
  <si>
    <t>Fachmi Nugraha Putra</t>
  </si>
  <si>
    <t>Diah Regita Cahyani</t>
  </si>
  <si>
    <t>MUHAMMAD RAFLI NURDIANTO</t>
  </si>
  <si>
    <t>MANARUL HIKAM</t>
  </si>
  <si>
    <t>Athiyah Nur Farah</t>
  </si>
  <si>
    <t>WINDY RIQUL AINI</t>
  </si>
  <si>
    <t>Reinhard Bintang Samuel Pardede</t>
  </si>
  <si>
    <t xml:space="preserve">DIAN RIZKY ALFAJRI      </t>
  </si>
  <si>
    <t>REZA NUR FAUZI</t>
  </si>
  <si>
    <t>Daffadeira Hafizha</t>
  </si>
  <si>
    <t>STEFANY DAMAYANTI ASIH</t>
  </si>
  <si>
    <t>Risma Karolina</t>
  </si>
  <si>
    <t>MUTIA AZIZAH</t>
  </si>
  <si>
    <t>ENTOL AHMAD RAFIQ PRADITYA</t>
  </si>
  <si>
    <t>Muhammad Herlan Yudo Winarno</t>
  </si>
  <si>
    <t>Nazwa Amare Amodia</t>
  </si>
  <si>
    <t>ANDRE RACHMAT FAUZAN</t>
  </si>
  <si>
    <t>SALSABILA ISTIARA RAMADHANTI</t>
  </si>
  <si>
    <t>Nanda Nabila Syafdana</t>
  </si>
  <si>
    <t>SALWA ATSILLAH RISWANTI</t>
  </si>
  <si>
    <t>RUT HANNA NATALIA</t>
  </si>
  <si>
    <t>ILHAM KUSUMA PRABUNINGRAT</t>
  </si>
  <si>
    <t>Sekar Rifdah Widyaningsih</t>
  </si>
  <si>
    <t>MELLIZA DWI HANDAYANI</t>
  </si>
  <si>
    <t>Muhammad Rizki Abdulrohman</t>
  </si>
  <si>
    <t>ARISTA RAHMAHITA</t>
  </si>
  <si>
    <t>RADEN RORO HANIYA SALSABILA</t>
  </si>
  <si>
    <t>ADINDA NUR AZIZAH</t>
  </si>
  <si>
    <t>ADHITIYA SALMAN HAFID</t>
  </si>
  <si>
    <t>CECILIA PRILI ROHDEARNI</t>
  </si>
  <si>
    <t>Nasywa Humaira</t>
  </si>
  <si>
    <t>WAISUL KURNI MAULIDI</t>
  </si>
  <si>
    <t>AZIZAH RAHMANIA</t>
  </si>
  <si>
    <t>ZHAFIRAH AULIA</t>
  </si>
  <si>
    <t>RISKA ROMDIANA FITRI</t>
  </si>
  <si>
    <t>Desti Sarah</t>
  </si>
  <si>
    <t>Zulfa Nurul Maghfira</t>
  </si>
  <si>
    <t>AYU PUSPA DEWI</t>
  </si>
  <si>
    <t>THALITA SALSABILA</t>
  </si>
  <si>
    <t>Ramdani Fauzidin Akbar</t>
  </si>
  <si>
    <t>NOVELIA RACHMANDA PUTRI</t>
  </si>
  <si>
    <t>GABRIELA AUDINA BERUTU</t>
  </si>
  <si>
    <t>GHAITSA MAGHFIRA RAMADHINA</t>
  </si>
  <si>
    <t>ANDI FATURAHMAN MAKKULAHU</t>
  </si>
  <si>
    <t>ERA LESTARI</t>
  </si>
  <si>
    <t>FITRI YANDA</t>
  </si>
  <si>
    <t>BUNGA FAZRIANI HAKIM</t>
  </si>
  <si>
    <t>Togi Marito Simanjuntak</t>
  </si>
  <si>
    <t>FERDI RAHMAN HASIM</t>
  </si>
  <si>
    <t>Mutiara</t>
  </si>
  <si>
    <t>Lidya Anastasya Pasaribu</t>
  </si>
  <si>
    <t>FRANSISKA SIMATUPANG</t>
  </si>
  <si>
    <t>PUTRI KARISMA OCTAVIANI</t>
  </si>
  <si>
    <t>NANGROE KANA NIRMALA</t>
  </si>
  <si>
    <t>NADIA MELITA SULISTIANTI</t>
  </si>
  <si>
    <t>M. Adi Pratama Putra</t>
  </si>
  <si>
    <t>Fatimatuzzahrah</t>
  </si>
  <si>
    <t>PUTRI SURIYANI SITEPU</t>
  </si>
  <si>
    <t>SALSABILA MUTTI RAHMANIA</t>
  </si>
  <si>
    <t>ZULEHA WARDIANINGSIH</t>
  </si>
  <si>
    <t>SYAHRUL MAWARDI PUTRA</t>
  </si>
  <si>
    <t>ADE RIANSYAH</t>
  </si>
  <si>
    <t>MUHAMMAD AGUNG SETYAWAN</t>
  </si>
  <si>
    <t>DIANITA RAHAYU SUKMAWATI</t>
  </si>
  <si>
    <t>FARHAN IQRATAMA</t>
  </si>
  <si>
    <t>INTAN ASIAWATI</t>
  </si>
  <si>
    <t>Salmah Fitriyani</t>
  </si>
  <si>
    <t>ALIFIA SAYIDINA SANTOSO</t>
  </si>
  <si>
    <t>Tamara Labiba</t>
  </si>
  <si>
    <t>Muhammad raihan julliansyah</t>
  </si>
  <si>
    <t>MUHAMMAD SUKARNO HATTA</t>
  </si>
  <si>
    <t>MUHAMAD FERDANSYAH PUTRA</t>
  </si>
  <si>
    <t>AISYAH NUR KAMILA</t>
  </si>
  <si>
    <t>NUR AIDA</t>
  </si>
  <si>
    <t>RESTU MAULANA PUTRA SATRIO</t>
  </si>
  <si>
    <t xml:space="preserve">IRMA SEPTIANA </t>
  </si>
  <si>
    <t>Neneng Oktaviani</t>
  </si>
  <si>
    <t>SITI ROH HAENI</t>
  </si>
  <si>
    <t>RAFITA PUTRI RAMADHANI</t>
  </si>
  <si>
    <t>YULIA WIDIASTUTI</t>
  </si>
  <si>
    <t>LAURA ANGELICA</t>
  </si>
  <si>
    <t>Diffa Rasyadhiwa Wiratna</t>
  </si>
  <si>
    <t>IRMAYANTI</t>
  </si>
  <si>
    <t>Saddam Mohamad Taufiqurohman</t>
  </si>
  <si>
    <t>ADE IMANSYAH</t>
  </si>
  <si>
    <t>KAMELIA PUTRI</t>
  </si>
  <si>
    <t>LAILA LUZAINI WAFA</t>
  </si>
  <si>
    <t>Riyandi Samuel Hutapea</t>
  </si>
  <si>
    <t>SALSABILA</t>
  </si>
  <si>
    <t>ADAM PRATAMA SETIAWAN</t>
  </si>
  <si>
    <t>Erlinda</t>
  </si>
  <si>
    <t>FITRI DESTRIANA GUMAY</t>
  </si>
  <si>
    <t>INTAN NURJANAH</t>
  </si>
  <si>
    <t>SILVIA ANUGERAH LESTARI</t>
  </si>
  <si>
    <t>Amalia Naura Hanifah</t>
  </si>
  <si>
    <t>MEIRIZKA FAHRIYAH</t>
  </si>
  <si>
    <t>VALLENTINA PUTRI RAHARJO</t>
  </si>
  <si>
    <t>RAIHAN NURDIANSYAH</t>
  </si>
  <si>
    <t>AZIZAH FIQRIAH</t>
  </si>
  <si>
    <t>DYAH HILDAYANTI</t>
  </si>
  <si>
    <t>SHEILA HERMSEN</t>
  </si>
  <si>
    <t>Ahmad Hiisyam Syauqi Solihin</t>
  </si>
  <si>
    <t>DEA PEBRIANI PUTRI</t>
  </si>
  <si>
    <t>AYUNI MILA NINGRUM</t>
  </si>
  <si>
    <t>Bon Bon Yesita Putri</t>
  </si>
  <si>
    <t>DIKI HERMAWAN</t>
  </si>
  <si>
    <t>SUNARDI</t>
  </si>
  <si>
    <t>Moch Aditya Pratama</t>
  </si>
  <si>
    <t>AUDY FITARIA NURHALIZA SAMUDRA</t>
  </si>
  <si>
    <t>siti halimatus sya'diyah</t>
  </si>
  <si>
    <t>Salma Rahmadhani</t>
  </si>
  <si>
    <t>DHIKA ROCHMAN SAPUTRA</t>
  </si>
  <si>
    <t>Elizabeth Verum Silaban</t>
  </si>
  <si>
    <t>Revaldo</t>
  </si>
  <si>
    <t>Syifa Safitri</t>
  </si>
  <si>
    <t>FASYA KALAK MUHAMMAD</t>
  </si>
  <si>
    <t>Mohammad Alif Bintang Ramadhan</t>
  </si>
  <si>
    <t>DESIKA MEIDIFANIA PUTERI</t>
  </si>
  <si>
    <t>Putri Fadia Rahma</t>
  </si>
  <si>
    <t>Sofie Wiwit Larasati</t>
  </si>
  <si>
    <t>ILHAM ALIF SAPUTRA</t>
  </si>
  <si>
    <t>RAIHAN SUBAKTI</t>
  </si>
  <si>
    <t>Yunsan Ecclesia</t>
  </si>
  <si>
    <t>HAIKAL ARMAN SANTOSO</t>
  </si>
  <si>
    <t>RAFIF HAMZAH</t>
  </si>
  <si>
    <t>Annisa Syukrina Lestari</t>
  </si>
  <si>
    <t>CHIKAL FITRIA</t>
  </si>
  <si>
    <t>NUR HIDAYATIL JANAH</t>
  </si>
  <si>
    <t>Raihanatul Jannah</t>
  </si>
  <si>
    <t>NIDA ALIYATUR RAFIQAH</t>
  </si>
  <si>
    <t>Indri Yanti Panjaitan</t>
  </si>
  <si>
    <t>DANIA TIFFANY</t>
  </si>
  <si>
    <t>RISANNI MAULIDYA</t>
  </si>
  <si>
    <t>DIMAS KHAIRI UTAMA</t>
  </si>
  <si>
    <t>DAVIN ALGAMAR</t>
  </si>
  <si>
    <t>NUUR AANISAH</t>
  </si>
  <si>
    <t>Fatimah Anggeraini</t>
  </si>
  <si>
    <t>TSANIA FATHHIYYA MEDINA</t>
  </si>
  <si>
    <t>Dendi Ichwanul Rizky</t>
  </si>
  <si>
    <t>bintang Putra wibawa</t>
  </si>
  <si>
    <t>Syifa Aulia Puspadanti</t>
  </si>
  <si>
    <t>Ahmad Renal Zailani</t>
  </si>
  <si>
    <t>RIYO KUSWANTO</t>
  </si>
  <si>
    <t>SHELLY MARISKA NUR KHAIR</t>
  </si>
  <si>
    <t>SITI SARATIPO HEKMALIA PUTERI</t>
  </si>
  <si>
    <t>FITRI DIANI</t>
  </si>
  <si>
    <t>Imas Amalia</t>
  </si>
  <si>
    <t>MEYDINA SALSABILA</t>
  </si>
  <si>
    <t>Julian Ardiansyah</t>
  </si>
  <si>
    <t>FELIX BISUK ABRAHAM SIMANJUNTAK</t>
  </si>
  <si>
    <t>CINDY JOSEPHINE</t>
  </si>
  <si>
    <t>Dana Ramadhan</t>
  </si>
  <si>
    <t>FRIDAKHUL JANNAH</t>
  </si>
  <si>
    <t>ANINDYA ADITA PUTRI</t>
  </si>
  <si>
    <t>Indira Ratu Swissa</t>
  </si>
  <si>
    <t>NABILA AGUSTIN IRAWAN</t>
  </si>
  <si>
    <t>Salsabila Andarefa Desafira</t>
  </si>
  <si>
    <t>Vaninta Priskila Agustiar</t>
  </si>
  <si>
    <t>ZAZIA MISSDALOPA</t>
  </si>
  <si>
    <t>SALWA BERLIANTI</t>
  </si>
  <si>
    <t>DEWI NURHASANAH</t>
  </si>
  <si>
    <t>ANJELINA MARGARETA WEA</t>
  </si>
  <si>
    <t>ZIDANE ALRIZA WARDHANA</t>
  </si>
  <si>
    <t>Muhammad Bilal</t>
  </si>
  <si>
    <t>INDIRA GALUH SHAUMA PUTRI</t>
  </si>
  <si>
    <t>RETNO HANDAYANI</t>
  </si>
  <si>
    <t>RAFI TRI DARMAWAN</t>
  </si>
  <si>
    <t>Afida Novitasari</t>
  </si>
  <si>
    <t>CLAUDIE KEZIA MANURUNG</t>
  </si>
  <si>
    <t>RIDWAN FAUZI</t>
  </si>
  <si>
    <t>Amanda Reyka Alfaysa</t>
  </si>
  <si>
    <t>RADEN AMANDA MAHARANI BHADROE</t>
  </si>
  <si>
    <t>Johannes Ronaldo Tampubolon</t>
  </si>
  <si>
    <t>GHINA AULIYA</t>
  </si>
  <si>
    <t>AULIA OCTA FITRIA</t>
  </si>
  <si>
    <t>RAKHA ARFITAMA PUTRA</t>
  </si>
  <si>
    <t>Nadya Syafitri</t>
  </si>
  <si>
    <t>Eneng Wiliyanti</t>
  </si>
  <si>
    <t>ROYYAN DAVA DWICAHYA</t>
  </si>
  <si>
    <t>DISA MIFTA FADILA</t>
  </si>
  <si>
    <t>NABILA ZAHRATUSSITA</t>
  </si>
  <si>
    <t>SYAWAL AQSHAL AMRIEZA</t>
  </si>
  <si>
    <t>M Salman Al Fariji</t>
  </si>
  <si>
    <t xml:space="preserve">HAIFA NUR RAIDAH </t>
  </si>
  <si>
    <t>Kalina Yunika</t>
  </si>
  <si>
    <t>FAJAR LUKMAN NULHAKIM</t>
  </si>
  <si>
    <t>RINA PERMATASARI</t>
  </si>
  <si>
    <t>WIDY SILVA JULIANTI</t>
  </si>
  <si>
    <t>RENATHA AMANDA WIBOWO</t>
  </si>
  <si>
    <t>Alifia Nurhaliza</t>
  </si>
  <si>
    <t>ZAHRANI ERLIANTI</t>
  </si>
  <si>
    <t>Muhamad Alvin Fadilah Gumay</t>
  </si>
  <si>
    <t>Raisya Violetta Chandra Jelita</t>
  </si>
  <si>
    <t>GALLIE GIANDANO SETIADI</t>
  </si>
  <si>
    <t>SITI PUSPITA SARI</t>
  </si>
  <si>
    <t>SALINDRI GALUH CINANTYA</t>
  </si>
  <si>
    <t>KESYA CHAIRUNNISA</t>
  </si>
  <si>
    <t>RIYANTI SIHOMBING</t>
  </si>
  <si>
    <t>Muhammad Fadhillah</t>
  </si>
  <si>
    <t>Panji Satya Mahadireza</t>
  </si>
  <si>
    <t>Ai Anaya Putri Srikandi</t>
  </si>
  <si>
    <t>Singgih Pratama</t>
  </si>
  <si>
    <t>SHAVIRA DWI YASMIN</t>
  </si>
  <si>
    <t>GALUH NINGRUM</t>
  </si>
  <si>
    <t>Nadya Fahsa Noor</t>
  </si>
  <si>
    <t>Gracia Paskahlista B. Koba</t>
  </si>
  <si>
    <t>DYAH AYU DWI PITALOKA</t>
  </si>
  <si>
    <t>ANNISA NUR KAMISYA</t>
  </si>
  <si>
    <t>MUHAMAD ALDIANSYAH</t>
  </si>
  <si>
    <t>BILKIS SHIFA HUSAENI</t>
  </si>
  <si>
    <t>Alya Nurul Rahma</t>
  </si>
  <si>
    <t>Mulya Ayuningtyas Gowin</t>
  </si>
  <si>
    <t>MUHAMAD TEGUH PRATAMA</t>
  </si>
  <si>
    <t>FACHRI MUCHLASUL A'MAL</t>
  </si>
  <si>
    <t>VANESSA CHERYLIAN</t>
  </si>
  <si>
    <t>Nelly Esterina Situmorang</t>
  </si>
  <si>
    <t>Maritza Mutiara Annabila</t>
  </si>
  <si>
    <t>SITI SAADATU DAROEN</t>
  </si>
  <si>
    <t>SALFA PUTRI MELDIYANSYAH</t>
  </si>
  <si>
    <t>DWI GITA MAHARANI</t>
  </si>
  <si>
    <t>LATHIFAH KHOIRUNNISA</t>
  </si>
  <si>
    <t>Ariiq Arya Santosa</t>
  </si>
  <si>
    <t>ANDRA SETIAWAN</t>
  </si>
  <si>
    <t>Laura Jenetta</t>
  </si>
  <si>
    <t>VHIOLA BERLIANA ISWANDI</t>
  </si>
  <si>
    <t>GALIH NUR KANTAATMAJA</t>
  </si>
  <si>
    <t>RADEN CEUCEU OCEANIA</t>
  </si>
  <si>
    <t>Kharisma Putri Kurniawan</t>
  </si>
  <si>
    <t>HILDA HILMATUL ALIAH</t>
  </si>
  <si>
    <t>RIRIN NURVITA DEWI</t>
  </si>
  <si>
    <t>Rafi Syahrif</t>
  </si>
  <si>
    <t>MARHANI</t>
  </si>
  <si>
    <t>Muthmainna</t>
  </si>
  <si>
    <t>ANI NURAINI</t>
  </si>
  <si>
    <t>AUDRIANNISA DARMADI</t>
  </si>
  <si>
    <t>HAZA LIZ INDRY BACHTIAR</t>
  </si>
  <si>
    <t>ZHAFIRA SALSABILA</t>
  </si>
  <si>
    <t>Muhammad Faeyza Rabbani Harahap</t>
  </si>
  <si>
    <t>ANISA WULANDARI</t>
  </si>
  <si>
    <t>AREL RIZKY PRATAMA</t>
  </si>
  <si>
    <t>Fira Rama Puteri Mahardika</t>
  </si>
  <si>
    <t>INTAN FETRIANA AMARA</t>
  </si>
  <si>
    <t>DINI RAHMAWATI</t>
  </si>
  <si>
    <t>Syafiq Ali Fadlul Rahman</t>
  </si>
  <si>
    <t>Sulistyowati</t>
  </si>
  <si>
    <t>Hanny Maulida Mawaddah</t>
  </si>
  <si>
    <t>ALFI IDA ISTIQOMAH</t>
  </si>
  <si>
    <t>AHIMSA TRISWADANA</t>
  </si>
  <si>
    <t>Maulana Fikri Azizi</t>
  </si>
  <si>
    <t>Riko Alfiansah</t>
  </si>
  <si>
    <t>NOVITA NURMALA PUTRI</t>
  </si>
  <si>
    <t>HIMAWAN LAZUARDI</t>
  </si>
  <si>
    <t>Shiva Hasanata Putri</t>
  </si>
  <si>
    <t>RAHEL MELYNA TURNIP</t>
  </si>
  <si>
    <t>ATQIA ULYA KUMALA</t>
  </si>
  <si>
    <t>Nadya Wulandari</t>
  </si>
  <si>
    <t>FAJAR SUCIPTO</t>
  </si>
  <si>
    <t>MUHAMD ADITIYA PRAYOGA</t>
  </si>
  <si>
    <t>RARAS ARUM PUTRI</t>
  </si>
  <si>
    <t>Doni pratama</t>
  </si>
  <si>
    <t>NURMA YUNITA SARI</t>
  </si>
  <si>
    <t>RENATA NABILA HANDAYANI</t>
  </si>
  <si>
    <t>ALFIDA MUTIH AMALIA</t>
  </si>
  <si>
    <t>Reza Riswandi</t>
  </si>
  <si>
    <t>Ferina Agnis Maharani</t>
  </si>
  <si>
    <t>WINDA TRI WAHYUNI</t>
  </si>
  <si>
    <t>GIBRAN ARISTO PUTRA HARDIYANTO</t>
  </si>
  <si>
    <t>KLARISA LIDYA CINTYA</t>
  </si>
  <si>
    <t>ANGGIADEWI VIERLYANA QISMAPUTRI</t>
  </si>
  <si>
    <t>Melati Fadhilah Haidy</t>
  </si>
  <si>
    <t>Faruq Al Karkani</t>
  </si>
  <si>
    <t>Annisa Adelia</t>
  </si>
  <si>
    <t>SITI KAMILA RAHMASARI</t>
  </si>
  <si>
    <t>Muhammad Akbar Fauzan</t>
  </si>
  <si>
    <t>Auliana Nuryas</t>
  </si>
  <si>
    <t>RANDY ELEANOR</t>
  </si>
  <si>
    <t>RANGGA PANDURINATA</t>
  </si>
  <si>
    <t>YULI CAHYANI</t>
  </si>
  <si>
    <t>FIKRI ROMADHON</t>
  </si>
  <si>
    <t>Carnegie Rayo</t>
  </si>
  <si>
    <t>ALWI HUSEN MAOLANA</t>
  </si>
  <si>
    <t>Sam'khi</t>
  </si>
  <si>
    <t>Feni Ulfa Sa'adah</t>
  </si>
  <si>
    <t>Prilyani Hermansyah</t>
  </si>
  <si>
    <t>Ahmad Danil Pamungkas</t>
  </si>
  <si>
    <t>Abizar Akbar Saputra</t>
  </si>
  <si>
    <t>RISMA NANDINI PUTRI</t>
  </si>
  <si>
    <t>IIS</t>
  </si>
  <si>
    <t>SABRINA NAWANGWULAN</t>
  </si>
  <si>
    <t>ADITHIA RIZKI MAULANA</t>
  </si>
  <si>
    <t>Rendi</t>
  </si>
  <si>
    <t>Muhamad Haikal Mujamil</t>
  </si>
  <si>
    <t>Titi Ida Khodijah</t>
  </si>
  <si>
    <t>RIFQI FAHREZI</t>
  </si>
  <si>
    <t>RAHAYU WULANDARI SAPUTRI</t>
  </si>
  <si>
    <t>RAHMA YUNIARTI</t>
  </si>
  <si>
    <t>MUHAMAD IKHWAN HARYANSYAH</t>
  </si>
  <si>
    <t>Ibnu Qoyim</t>
  </si>
  <si>
    <t>Fika Rohmania</t>
  </si>
  <si>
    <t>SAHRUL ADITTIA CANDRA</t>
  </si>
  <si>
    <t>SITI DJULIA NURCAHYA</t>
  </si>
  <si>
    <t>RESTU SAFITRI</t>
  </si>
  <si>
    <t>MUHAMAD AINUN NAJIB</t>
  </si>
  <si>
    <t>MARISKA SANDRINA OKTAVIANI</t>
  </si>
  <si>
    <t>AINU NAJAH</t>
  </si>
  <si>
    <t>RIZKY ANZAL MUBARAQ</t>
  </si>
  <si>
    <t>Frizka Zhafran Gusra</t>
  </si>
  <si>
    <t>JUMANAH</t>
  </si>
  <si>
    <t>Irma Gustiani</t>
  </si>
  <si>
    <t>ISMI NURJANAH</t>
  </si>
  <si>
    <t>MUMTAZATUL FIKRIYAH</t>
  </si>
  <si>
    <t>FARA DEBI LAURA PUTRI</t>
  </si>
  <si>
    <t>SYIFA ROHMATUL UMMAH</t>
  </si>
  <si>
    <t>ROUDATUS SOLIHAH</t>
  </si>
  <si>
    <t>Sasya Aidina Sopa</t>
  </si>
  <si>
    <t>MUHAMMAD ABUL FATH REZA</t>
  </si>
  <si>
    <t>Uswatun Hassanah</t>
  </si>
  <si>
    <t>RAI AULIA</t>
  </si>
  <si>
    <t>MUHAMMAD ALIF</t>
  </si>
  <si>
    <t>DENI PRATAMA</t>
  </si>
  <si>
    <t>MAHESA ALIF ARIYANTO</t>
  </si>
  <si>
    <t>ILAF NURBAETI</t>
  </si>
  <si>
    <t>MUHAMMAD SOFIAN</t>
  </si>
  <si>
    <t>ANANDA PALEVI</t>
  </si>
  <si>
    <t>CHOERUL MUFTI AULIA AZIZ</t>
  </si>
  <si>
    <t>TIA HERAWATI</t>
  </si>
  <si>
    <t>BLUEDENCIANO JOVI DWIMARTA</t>
  </si>
  <si>
    <t>AINIL MARHAMAH</t>
  </si>
  <si>
    <t>Ghina A'isyi Abidin</t>
  </si>
  <si>
    <t>NOVITA AMANDA</t>
  </si>
  <si>
    <t>ALICIA DELFINIA AZAHRA</t>
  </si>
  <si>
    <t>AHMAD FEISAL ABI HANIF</t>
  </si>
  <si>
    <t>RIZKY EKA WINARDI</t>
  </si>
  <si>
    <t>Renaldy Putra Nugraha</t>
  </si>
  <si>
    <t>Muhammad Zenadine Abdul Baasith</t>
  </si>
  <si>
    <t>DIDAN HAIDAR RAMADAN</t>
  </si>
  <si>
    <t>REZA HERMAWAN</t>
  </si>
  <si>
    <t>SASKIA SALSA EKA AHZAHRA</t>
  </si>
  <si>
    <t>FAHMI SADDAM NURWAN ABDULLAH</t>
  </si>
  <si>
    <t>DINDA FAATIHAH RAMADHANI PUTRI</t>
  </si>
  <si>
    <t>KHODIJAH</t>
  </si>
  <si>
    <t>Rizki Indra Fadilah</t>
  </si>
  <si>
    <t>RIANDO FELIX SAMOSIR</t>
  </si>
  <si>
    <t>SITI RATNA ANJANI</t>
  </si>
  <si>
    <t>BANUAHUTA</t>
  </si>
  <si>
    <t>16-01-2002</t>
  </si>
  <si>
    <t>SIBOLGA</t>
  </si>
  <si>
    <t>24-07-2004</t>
  </si>
  <si>
    <t>MEDAN</t>
  </si>
  <si>
    <t>22-05-2002</t>
  </si>
  <si>
    <t>RANTAUPRAPAT</t>
  </si>
  <si>
    <t>03-02-2002</t>
  </si>
  <si>
    <t>RAWANG</t>
  </si>
  <si>
    <t>15-09-2002</t>
  </si>
  <si>
    <t>HUTAGAOL</t>
  </si>
  <si>
    <t>16-10-2003</t>
  </si>
  <si>
    <t>PALEMBANG</t>
  </si>
  <si>
    <t>03-10-2004</t>
  </si>
  <si>
    <t>PERAWANG</t>
  </si>
  <si>
    <t>11-04-2003</t>
  </si>
  <si>
    <t>PEMATANGSIANTAR</t>
  </si>
  <si>
    <t>16-07-2003</t>
  </si>
  <si>
    <t>KARIAHAN</t>
  </si>
  <si>
    <t>04-09-2002</t>
  </si>
  <si>
    <t>23-03-2003</t>
  </si>
  <si>
    <t>GALANG</t>
  </si>
  <si>
    <t>08-10-2004</t>
  </si>
  <si>
    <t>DURI</t>
  </si>
  <si>
    <t>22-07-2003</t>
  </si>
  <si>
    <t>BATAM</t>
  </si>
  <si>
    <t>10-07-2003</t>
  </si>
  <si>
    <t>BATAM, KOTA BATAM</t>
  </si>
  <si>
    <t>07-10-2003</t>
  </si>
  <si>
    <t>07-11-2001</t>
  </si>
  <si>
    <t>BUKITTINGGI</t>
  </si>
  <si>
    <t>11-03-2003</t>
  </si>
  <si>
    <t>PARUMPUNG</t>
  </si>
  <si>
    <t>04-08-2003</t>
  </si>
  <si>
    <t>BASO</t>
  </si>
  <si>
    <t>27-05-2003</t>
  </si>
  <si>
    <t>PADANG</t>
  </si>
  <si>
    <t>19-04-2003</t>
  </si>
  <si>
    <t>16-09-2003</t>
  </si>
  <si>
    <t>24-06-2003</t>
  </si>
  <si>
    <t>PADANG PANJANG</t>
  </si>
  <si>
    <t>18-11-2002</t>
  </si>
  <si>
    <t>03-03-2003</t>
  </si>
  <si>
    <t>KOTO LAWEH</t>
  </si>
  <si>
    <t>20-10-2002</t>
  </si>
  <si>
    <t>17-01-2003</t>
  </si>
  <si>
    <t>PENARIK</t>
  </si>
  <si>
    <t>10-02-2003</t>
  </si>
  <si>
    <t>MUSI RAWAS</t>
  </si>
  <si>
    <t>14-07-2003</t>
  </si>
  <si>
    <t>21-02-2002</t>
  </si>
  <si>
    <t>BANYUWANGI</t>
  </si>
  <si>
    <t>12-05-2003</t>
  </si>
  <si>
    <t>SERI KEMBANG</t>
  </si>
  <si>
    <t>TANJUNG PANDAN</t>
  </si>
  <si>
    <t>28-09-2002</t>
  </si>
  <si>
    <t>MANGGAR</t>
  </si>
  <si>
    <t>25-01-2004</t>
  </si>
  <si>
    <t>23-05-2003</t>
  </si>
  <si>
    <t>08-10-2003</t>
  </si>
  <si>
    <t>24-04-2003</t>
  </si>
  <si>
    <t>20-12-2003</t>
  </si>
  <si>
    <t>03-06-2003</t>
  </si>
  <si>
    <t>17-02-2004</t>
  </si>
  <si>
    <t>13-08-2001</t>
  </si>
  <si>
    <t>06-08-2003</t>
  </si>
  <si>
    <t>20-05-2003</t>
  </si>
  <si>
    <t>05-11-2002</t>
  </si>
  <si>
    <t>03-04-2003</t>
  </si>
  <si>
    <t>01-01-2003</t>
  </si>
  <si>
    <t>04-10-2002</t>
  </si>
  <si>
    <t>06-07-2002</t>
  </si>
  <si>
    <t>09-12-2002</t>
  </si>
  <si>
    <t>23-08-2002</t>
  </si>
  <si>
    <t>06-02-2003</t>
  </si>
  <si>
    <t xml:space="preserve">CILEGON </t>
  </si>
  <si>
    <t>24-10-2002</t>
  </si>
  <si>
    <t>30-12-2002</t>
  </si>
  <si>
    <t>24-01-2003</t>
  </si>
  <si>
    <t>10-11-2002</t>
  </si>
  <si>
    <t>11-05-2003</t>
  </si>
  <si>
    <t>01-09-2002</t>
  </si>
  <si>
    <t>08-03-2003</t>
  </si>
  <si>
    <t>01-04-2003</t>
  </si>
  <si>
    <t>28-06-2003</t>
  </si>
  <si>
    <t>25-12-2002</t>
  </si>
  <si>
    <t>24-02-2003</t>
  </si>
  <si>
    <t>GISTING</t>
  </si>
  <si>
    <t>08-11-2002</t>
  </si>
  <si>
    <t>14-03-2003</t>
  </si>
  <si>
    <t>29-11-2003</t>
  </si>
  <si>
    <t>28-12-2003</t>
  </si>
  <si>
    <t>02-04-2003</t>
  </si>
  <si>
    <t>24-12-2003</t>
  </si>
  <si>
    <t>19-02-2003</t>
  </si>
  <si>
    <t>24-05-2002</t>
  </si>
  <si>
    <t>28-04-2003</t>
  </si>
  <si>
    <t>BANYUMAS</t>
  </si>
  <si>
    <t>10-04-2003</t>
  </si>
  <si>
    <t>16-03-2003</t>
  </si>
  <si>
    <t>11-08-2003</t>
  </si>
  <si>
    <t>17-11-2002</t>
  </si>
  <si>
    <t>GROBOGAN</t>
  </si>
  <si>
    <t>30-12-2003</t>
  </si>
  <si>
    <t>21-11-2003</t>
  </si>
  <si>
    <t>04-03-2003</t>
  </si>
  <si>
    <t>02-12-2002</t>
  </si>
  <si>
    <t>11-07-2003</t>
  </si>
  <si>
    <t>01-10-2003</t>
  </si>
  <si>
    <t>29-04-2003</t>
  </si>
  <si>
    <t>02-12-2003</t>
  </si>
  <si>
    <t>20-01-2003</t>
  </si>
  <si>
    <t>28-05-2003</t>
  </si>
  <si>
    <t>12-10-2003</t>
  </si>
  <si>
    <t>16-04-2003</t>
  </si>
  <si>
    <t>14-02-2002</t>
  </si>
  <si>
    <t>28-03-2003</t>
  </si>
  <si>
    <t>18-10-2002</t>
  </si>
  <si>
    <t>12-12-2002</t>
  </si>
  <si>
    <t>29-08-2001</t>
  </si>
  <si>
    <t>11-11-2003</t>
  </si>
  <si>
    <t>07-04-2002</t>
  </si>
  <si>
    <t>15-05-2002</t>
  </si>
  <si>
    <t>11-02-2003</t>
  </si>
  <si>
    <t>22-04-2002</t>
  </si>
  <si>
    <t>13-04-2003</t>
  </si>
  <si>
    <t>10-12-2002</t>
  </si>
  <si>
    <t>10-06-2003</t>
  </si>
  <si>
    <t>20-03-2003</t>
  </si>
  <si>
    <t>12-02-2003</t>
  </si>
  <si>
    <t>09-01-2004</t>
  </si>
  <si>
    <t>29-06-2002</t>
  </si>
  <si>
    <t>17-03-2003</t>
  </si>
  <si>
    <t>07-05-2003</t>
  </si>
  <si>
    <t>KARANG ANYAR</t>
  </si>
  <si>
    <t>07-09-2003</t>
  </si>
  <si>
    <t>14-11-2003</t>
  </si>
  <si>
    <t>25-08-2003</t>
  </si>
  <si>
    <t>22-12-2002</t>
  </si>
  <si>
    <t>LABUHAN BATU</t>
  </si>
  <si>
    <t>06-08-2002</t>
  </si>
  <si>
    <t>25-02-2003</t>
  </si>
  <si>
    <t>18-09-2002</t>
  </si>
  <si>
    <t>19-12-2002</t>
  </si>
  <si>
    <t>09-12-2003</t>
  </si>
  <si>
    <t>25-03-2003</t>
  </si>
  <si>
    <t>14-06-2003</t>
  </si>
  <si>
    <t>29-07-2003</t>
  </si>
  <si>
    <t>03-08-2003</t>
  </si>
  <si>
    <t>16-11-2002</t>
  </si>
  <si>
    <t>17-08-2003</t>
  </si>
  <si>
    <t>06-03-2003</t>
  </si>
  <si>
    <t>07-11-2002</t>
  </si>
  <si>
    <t>02-07-2002</t>
  </si>
  <si>
    <t>28-08-2001</t>
  </si>
  <si>
    <t>03-07-2003</t>
  </si>
  <si>
    <t>RANGKAS BITUNG</t>
  </si>
  <si>
    <t>21-07-2002</t>
  </si>
  <si>
    <t>19-08-2003</t>
  </si>
  <si>
    <t>MAJALENGKA</t>
  </si>
  <si>
    <t>24-08-2003</t>
  </si>
  <si>
    <t>27-11-2003</t>
  </si>
  <si>
    <t>14-05-2002</t>
  </si>
  <si>
    <t>30-06-2003</t>
  </si>
  <si>
    <t>DEPOK</t>
  </si>
  <si>
    <t>30-03-2002</t>
  </si>
  <si>
    <t>21-06-2002</t>
  </si>
  <si>
    <t>08-04-2003</t>
  </si>
  <si>
    <t>18-03-2003</t>
  </si>
  <si>
    <t>03-05-2003</t>
  </si>
  <si>
    <t>19-10-2002</t>
  </si>
  <si>
    <t>PRABUMULIH</t>
  </si>
  <si>
    <t>30-03-2003</t>
  </si>
  <si>
    <t>04-04-2003</t>
  </si>
  <si>
    <t>16-12-2003</t>
  </si>
  <si>
    <t>30-08-2003</t>
  </si>
  <si>
    <t>22-03-2003</t>
  </si>
  <si>
    <t>27-12-2003</t>
  </si>
  <si>
    <t>20-06-2003</t>
  </si>
  <si>
    <t>19-05-2003</t>
  </si>
  <si>
    <t>23-11-2003</t>
  </si>
  <si>
    <t>11-01-2003</t>
  </si>
  <si>
    <t>22-08-2003</t>
  </si>
  <si>
    <t>29-09-2002</t>
  </si>
  <si>
    <t>17-06-2003</t>
  </si>
  <si>
    <t>20-09-2002</t>
  </si>
  <si>
    <t>22-04-2003</t>
  </si>
  <si>
    <t xml:space="preserve">	SERANG</t>
  </si>
  <si>
    <t>LAMPUNG SELATAN</t>
  </si>
  <si>
    <t>23-01-2003</t>
  </si>
  <si>
    <t>13-07-2002</t>
  </si>
  <si>
    <t>19-09-2002</t>
  </si>
  <si>
    <t>29-06-2003</t>
  </si>
  <si>
    <t>BANGKO</t>
  </si>
  <si>
    <t>13-12-2003</t>
  </si>
  <si>
    <t>18-01-2003</t>
  </si>
  <si>
    <t>23-11-2002</t>
  </si>
  <si>
    <t>08-02-2003</t>
  </si>
  <si>
    <t>22-09-2003</t>
  </si>
  <si>
    <t>07-12-2002</t>
  </si>
  <si>
    <t>MAKASSAR</t>
  </si>
  <si>
    <t>22-11-2002</t>
  </si>
  <si>
    <t>15-10-2001</t>
  </si>
  <si>
    <t>06-10-2003</t>
  </si>
  <si>
    <t>20-06-2002</t>
  </si>
  <si>
    <t>08-02-2002</t>
  </si>
  <si>
    <t>20-11-2002</t>
  </si>
  <si>
    <t>07-09-2001</t>
  </si>
  <si>
    <t xml:space="preserve">TANGERANG </t>
  </si>
  <si>
    <t>17-04-2003</t>
  </si>
  <si>
    <t>CIREBON</t>
  </si>
  <si>
    <t>07-08-2001</t>
  </si>
  <si>
    <t>10-08-2003</t>
  </si>
  <si>
    <t>13-05-2003</t>
  </si>
  <si>
    <t>22-02-2003</t>
  </si>
  <si>
    <t>RANGKASBITUNG</t>
  </si>
  <si>
    <t>26-03-2003</t>
  </si>
  <si>
    <t>01-03-2003</t>
  </si>
  <si>
    <t>08-11-2001</t>
  </si>
  <si>
    <t>14-04-2004</t>
  </si>
  <si>
    <t>27-03-2002</t>
  </si>
  <si>
    <t>23-06-2003</t>
  </si>
  <si>
    <t>20-04-2002</t>
  </si>
  <si>
    <t>19-08-2002</t>
  </si>
  <si>
    <t>26-09-2002</t>
  </si>
  <si>
    <t>14-09-2002</t>
  </si>
  <si>
    <t>15-03-2003</t>
  </si>
  <si>
    <t>KOTA MADIUN</t>
  </si>
  <si>
    <t>08-06-2002</t>
  </si>
  <si>
    <t>15-04-2003</t>
  </si>
  <si>
    <t>10-08-2002</t>
  </si>
  <si>
    <t>19-03-2003</t>
  </si>
  <si>
    <t>01-10-2002</t>
  </si>
  <si>
    <t>15-08-2003</t>
  </si>
  <si>
    <t>09-07-2003</t>
  </si>
  <si>
    <t>10-05-2002</t>
  </si>
  <si>
    <t>30-05-2003</t>
  </si>
  <si>
    <t>21-04-2003</t>
  </si>
  <si>
    <t>12-04-2003</t>
  </si>
  <si>
    <t>15-12-2002</t>
  </si>
  <si>
    <t>27-07-2002</t>
  </si>
  <si>
    <t>06-12-2003</t>
  </si>
  <si>
    <t>27-08-2002</t>
  </si>
  <si>
    <t>17-07-2003</t>
  </si>
  <si>
    <t>11-09-2003</t>
  </si>
  <si>
    <t>07-06-2003</t>
  </si>
  <si>
    <t>20-09-2003</t>
  </si>
  <si>
    <t>20-08-2002</t>
  </si>
  <si>
    <t>09-08-2003</t>
  </si>
  <si>
    <t>06-05-2003</t>
  </si>
  <si>
    <t>22-10-2003</t>
  </si>
  <si>
    <t>12-08-2003</t>
  </si>
  <si>
    <t>19-02-2002</t>
  </si>
  <si>
    <t xml:space="preserve">JAKARTA </t>
  </si>
  <si>
    <t>30-07-2001</t>
  </si>
  <si>
    <t>30-11-2003</t>
  </si>
  <si>
    <t>07-02-2003</t>
  </si>
  <si>
    <t>03-12-2002</t>
  </si>
  <si>
    <t>25-10-2002</t>
  </si>
  <si>
    <t>29-03-2003</t>
  </si>
  <si>
    <t>10-03-2002</t>
  </si>
  <si>
    <t>29-01-2003</t>
  </si>
  <si>
    <t>16-01-2003</t>
  </si>
  <si>
    <t>29-09-2003</t>
  </si>
  <si>
    <t>SERANG,</t>
  </si>
  <si>
    <t>04-07-2003</t>
  </si>
  <si>
    <t>BREBES</t>
  </si>
  <si>
    <t>01-07-2000</t>
  </si>
  <si>
    <t>10-04-2002</t>
  </si>
  <si>
    <t>29-08-2003</t>
  </si>
  <si>
    <t>28-07-2002</t>
  </si>
  <si>
    <t>17-09-2002</t>
  </si>
  <si>
    <t>29-01-2004</t>
  </si>
  <si>
    <t>06-11-2002</t>
  </si>
  <si>
    <t>11-10-2003</t>
  </si>
  <si>
    <t>20-01-2002</t>
  </si>
  <si>
    <t>BALIK PAPAN</t>
  </si>
  <si>
    <t>15-04-2001</t>
  </si>
  <si>
    <t>22-06-2003</t>
  </si>
  <si>
    <t>28-10-2002</t>
  </si>
  <si>
    <t>26-01-2003</t>
  </si>
  <si>
    <t>SERANG, BANTEN</t>
  </si>
  <si>
    <t>14-09-2003</t>
  </si>
  <si>
    <t>TASIKMALAYA</t>
  </si>
  <si>
    <t>11-11-2002</t>
  </si>
  <si>
    <t>23-02-2001</t>
  </si>
  <si>
    <t>18-04-2003</t>
  </si>
  <si>
    <t>07-01-2004</t>
  </si>
  <si>
    <t>09-02-2003</t>
  </si>
  <si>
    <t>21-01-2003</t>
  </si>
  <si>
    <t>14-04-2002</t>
  </si>
  <si>
    <t>19-04-2002</t>
  </si>
  <si>
    <t>10-07-2002</t>
  </si>
  <si>
    <t>07-07-2003</t>
  </si>
  <si>
    <t>TEGAL</t>
  </si>
  <si>
    <t>10-01-2004</t>
  </si>
  <si>
    <t>29-05-2003</t>
  </si>
  <si>
    <t>18-08-2003</t>
  </si>
  <si>
    <t>02-01-2002</t>
  </si>
  <si>
    <t>18-05-2003</t>
  </si>
  <si>
    <t>23-08-2003</t>
  </si>
  <si>
    <t>08-09-2002</t>
  </si>
  <si>
    <t>30-09-2001</t>
  </si>
  <si>
    <t>01-08-2002</t>
  </si>
  <si>
    <t>15-12-2001</t>
  </si>
  <si>
    <t>BALIKPAPAN</t>
  </si>
  <si>
    <t>02-06-2003</t>
  </si>
  <si>
    <t>02-03-2002</t>
  </si>
  <si>
    <t>08-02-2004</t>
  </si>
  <si>
    <t>14-12-2002</t>
  </si>
  <si>
    <t>05-08-2002</t>
  </si>
  <si>
    <t>29-07-2002</t>
  </si>
  <si>
    <t>09-04-2003</t>
  </si>
  <si>
    <t>25-05-2004</t>
  </si>
  <si>
    <t>27-01-2003</t>
  </si>
  <si>
    <t>BANJAR NEGARA</t>
  </si>
  <si>
    <t>18-12-2002</t>
  </si>
  <si>
    <t>26-08-2002</t>
  </si>
  <si>
    <t>30-01-2003</t>
  </si>
  <si>
    <t>16-03-2004</t>
  </si>
  <si>
    <t>02-01-2003</t>
  </si>
  <si>
    <t>09-03-2003</t>
  </si>
  <si>
    <t>11-10-2002</t>
  </si>
  <si>
    <t>01-02-2003</t>
  </si>
  <si>
    <t>13-09-2002</t>
  </si>
  <si>
    <t>27-06-2003</t>
  </si>
  <si>
    <t>05-07-2003</t>
  </si>
  <si>
    <t>12-01-2003</t>
  </si>
  <si>
    <t>15-10-2002</t>
  </si>
  <si>
    <t>03-07-2002</t>
  </si>
  <si>
    <t>21-03-2003</t>
  </si>
  <si>
    <t>22-11-2003</t>
  </si>
  <si>
    <t>09-09-2003</t>
  </si>
  <si>
    <t>25-06-2003</t>
  </si>
  <si>
    <t>05-04-2003</t>
  </si>
  <si>
    <t>25-01-2003</t>
  </si>
  <si>
    <t>03-12-2003</t>
  </si>
  <si>
    <t>16-06-2003</t>
  </si>
  <si>
    <t>PRINGSEWU</t>
  </si>
  <si>
    <t>22-05-2003</t>
  </si>
  <si>
    <t>21-11-2002</t>
  </si>
  <si>
    <t>08-09-2003</t>
  </si>
  <si>
    <t>19-01-2003</t>
  </si>
  <si>
    <t>26-06-2001</t>
  </si>
  <si>
    <t>25-05-2003</t>
  </si>
  <si>
    <t>26-10-2003</t>
  </si>
  <si>
    <t>19-01-2002</t>
  </si>
  <si>
    <t>12-10-2002</t>
  </si>
  <si>
    <t>23-12-2003</t>
  </si>
  <si>
    <t>LUMAJANG</t>
  </si>
  <si>
    <t>07-01-2003</t>
  </si>
  <si>
    <t>26-07-2002</t>
  </si>
  <si>
    <t>26-12-2002</t>
  </si>
  <si>
    <t>12-05-2002</t>
  </si>
  <si>
    <t>22-09-2002</t>
  </si>
  <si>
    <t>20-10-2003</t>
  </si>
  <si>
    <t>02-09-2003</t>
  </si>
  <si>
    <t>28-05-2004</t>
  </si>
  <si>
    <t>30-04-2003</t>
  </si>
  <si>
    <t>30-04-2002</t>
  </si>
  <si>
    <t>26-04-2003</t>
  </si>
  <si>
    <t>12-03-2003</t>
  </si>
  <si>
    <t>16-11-2003</t>
  </si>
  <si>
    <t>18-07-2003</t>
  </si>
  <si>
    <t>30-06-2000</t>
  </si>
  <si>
    <t>04-05-2003</t>
  </si>
  <si>
    <t>WARUNGGUNUNG-LEBAK</t>
  </si>
  <si>
    <t>14-04-2003</t>
  </si>
  <si>
    <t>21-10-2003</t>
  </si>
  <si>
    <t>15-05-2001</t>
  </si>
  <si>
    <t>29-05-2002</t>
  </si>
  <si>
    <t>10-06-2002</t>
  </si>
  <si>
    <t>27-10-2002</t>
  </si>
  <si>
    <t>24-10-2003</t>
  </si>
  <si>
    <t>26-09-2003</t>
  </si>
  <si>
    <t>27-09-2003</t>
  </si>
  <si>
    <t xml:space="preserve">	JAKARTA</t>
  </si>
  <si>
    <t>09-10-2002</t>
  </si>
  <si>
    <t>07-02-2002</t>
  </si>
  <si>
    <t>28-01-2002</t>
  </si>
  <si>
    <t>02-04-2002</t>
  </si>
  <si>
    <t>14-02-2003</t>
  </si>
  <si>
    <t>27-12-2001</t>
  </si>
  <si>
    <t>31-08-2002</t>
  </si>
  <si>
    <t>24-06-2002</t>
  </si>
  <si>
    <t>30-10-2003</t>
  </si>
  <si>
    <t>13-01-2003</t>
  </si>
  <si>
    <t>05-06-2003</t>
  </si>
  <si>
    <t>05-05-2002</t>
  </si>
  <si>
    <t>08-12-2005</t>
  </si>
  <si>
    <t>CIMAHI</t>
  </si>
  <si>
    <t>26-04-2001</t>
  </si>
  <si>
    <t>13-06-2003</t>
  </si>
  <si>
    <t>KOTA BOGOR</t>
  </si>
  <si>
    <t>07-08-2003</t>
  </si>
  <si>
    <t>02-10-2002</t>
  </si>
  <si>
    <t>23-09-2002</t>
  </si>
  <si>
    <t>02-05-2003</t>
  </si>
  <si>
    <t>PONOROGO</t>
  </si>
  <si>
    <t>05-12-2003</t>
  </si>
  <si>
    <t>14-07-2004</t>
  </si>
  <si>
    <t>08-06-2003</t>
  </si>
  <si>
    <t>15-07-2003</t>
  </si>
  <si>
    <t>13-10-2003</t>
  </si>
  <si>
    <t>01-06-2002</t>
  </si>
  <si>
    <t>08-12-2002</t>
  </si>
  <si>
    <t>15-09-2003</t>
  </si>
  <si>
    <t>04-09-2003</t>
  </si>
  <si>
    <t>23-07-2003</t>
  </si>
  <si>
    <t>05-08-2003</t>
  </si>
  <si>
    <t>30-09-2002</t>
  </si>
  <si>
    <t>27-08-2003</t>
  </si>
  <si>
    <t>30-07-2002</t>
  </si>
  <si>
    <t>19-01-2004</t>
  </si>
  <si>
    <t>12-01-2004</t>
  </si>
  <si>
    <t>02-11-2002</t>
  </si>
  <si>
    <t>20-04-2003</t>
  </si>
  <si>
    <t>18-11-2003</t>
  </si>
  <si>
    <t>31-07-2003</t>
  </si>
  <si>
    <t>14-10-2002</t>
  </si>
  <si>
    <t>14-08-2003</t>
  </si>
  <si>
    <t>19-06-2003</t>
  </si>
  <si>
    <t>09-11-2002</t>
  </si>
  <si>
    <t>31-03-2003</t>
  </si>
  <si>
    <t>15-04-2002</t>
  </si>
  <si>
    <t>08-04-2002</t>
  </si>
  <si>
    <t>13-06-2002</t>
  </si>
  <si>
    <t>02-07-2003</t>
  </si>
  <si>
    <t>22-03-2002</t>
  </si>
  <si>
    <t>05-10-2003</t>
  </si>
  <si>
    <t>28-02-2003</t>
  </si>
  <si>
    <t>12-11-2002</t>
  </si>
  <si>
    <t>28-01-2003</t>
  </si>
  <si>
    <t>11-02-2002</t>
  </si>
  <si>
    <t>01-07-2003</t>
  </si>
  <si>
    <t>04-07-2002</t>
  </si>
  <si>
    <t>13-03-2003</t>
  </si>
  <si>
    <t>30-07-2003</t>
  </si>
  <si>
    <t>05-05-2003</t>
  </si>
  <si>
    <t>03-10-2002</t>
  </si>
  <si>
    <t>30-01-2004</t>
  </si>
  <si>
    <t>28-12-2002</t>
  </si>
  <si>
    <t>30-09-2003</t>
  </si>
  <si>
    <t>14-03-2002</t>
  </si>
  <si>
    <t>30-11-2002</t>
  </si>
  <si>
    <t>ANDALEH</t>
  </si>
  <si>
    <t>15-11-2002</t>
  </si>
  <si>
    <t>11-08-2004</t>
  </si>
  <si>
    <t>CIPANAS-LEBAK</t>
  </si>
  <si>
    <t>11-04-2004</t>
  </si>
  <si>
    <t>16-02-2003</t>
  </si>
  <si>
    <t>09-02-2002</t>
  </si>
  <si>
    <t>11-04-2002</t>
  </si>
  <si>
    <t>25-11-2002</t>
  </si>
  <si>
    <t>10-01-2003</t>
  </si>
  <si>
    <t>13-02-2003</t>
  </si>
  <si>
    <t>09-09-2002</t>
  </si>
  <si>
    <t>28-09-2003</t>
  </si>
  <si>
    <t>06-06-2002</t>
  </si>
  <si>
    <t>02-03-2003</t>
  </si>
  <si>
    <t>06-04-2002</t>
  </si>
  <si>
    <t>04-02-2003</t>
  </si>
  <si>
    <t>12-12-2001</t>
  </si>
  <si>
    <t>20-11-2003</t>
  </si>
  <si>
    <t>19-12-2001</t>
  </si>
  <si>
    <t>11-08-2001</t>
  </si>
  <si>
    <t>29-12-2003</t>
  </si>
  <si>
    <t>07-07-2002</t>
  </si>
  <si>
    <t>10-10-2003</t>
  </si>
  <si>
    <t>29-11-2002</t>
  </si>
  <si>
    <t>21-05-2003</t>
  </si>
  <si>
    <t>31-12-2003</t>
  </si>
  <si>
    <t>24-12-2002</t>
  </si>
  <si>
    <t>01-12-2002</t>
  </si>
  <si>
    <t>13-02-2002</t>
  </si>
  <si>
    <t>04-12-2000</t>
  </si>
  <si>
    <t>21-10-2002</t>
  </si>
  <si>
    <t>12-06-2001</t>
  </si>
  <si>
    <t>29-10-2003</t>
  </si>
  <si>
    <t>12-10-2001</t>
  </si>
  <si>
    <t>15-08-2002</t>
  </si>
  <si>
    <t>18-04-2004</t>
  </si>
  <si>
    <t>WONOGIRI</t>
  </si>
  <si>
    <t>20-05-2002</t>
  </si>
  <si>
    <t>18-06-2003</t>
  </si>
  <si>
    <t>08-05-2003</t>
  </si>
  <si>
    <t>31-12-2002</t>
  </si>
  <si>
    <t>SUMEDANG</t>
  </si>
  <si>
    <t>21-06-2003</t>
  </si>
  <si>
    <t>06-09-2003</t>
  </si>
  <si>
    <t>22-10-2001</t>
  </si>
  <si>
    <t>30-10-2002</t>
  </si>
  <si>
    <t>19-10-2003</t>
  </si>
  <si>
    <t>24-07-2003</t>
  </si>
  <si>
    <t>12-09-2002</t>
  </si>
  <si>
    <t>03-06-2002</t>
  </si>
  <si>
    <t>03-07-2004</t>
  </si>
  <si>
    <t>06-12-2002</t>
  </si>
  <si>
    <t>15-06-2003</t>
  </si>
  <si>
    <t>03-09-2003</t>
  </si>
  <si>
    <t>01-05-2003</t>
  </si>
  <si>
    <t>29-05-2004</t>
  </si>
  <si>
    <t>17-02-2003</t>
  </si>
  <si>
    <t>SIDOARJO</t>
  </si>
  <si>
    <t>16-08-2002</t>
  </si>
  <si>
    <t>28-11-2003</t>
  </si>
  <si>
    <t>10-07-2001</t>
  </si>
  <si>
    <t>19-01-2001</t>
  </si>
  <si>
    <t>20-11-2001</t>
  </si>
  <si>
    <t>17-10-2003</t>
  </si>
  <si>
    <t>26-11-2002</t>
  </si>
  <si>
    <t>05-03-2002</t>
  </si>
  <si>
    <t>19-06-2002</t>
  </si>
  <si>
    <t>09-01-2003</t>
  </si>
  <si>
    <t>05-03-2004</t>
  </si>
  <si>
    <t>25-09-2003</t>
  </si>
  <si>
    <t>27-09-2002</t>
  </si>
  <si>
    <t>11-05-2004</t>
  </si>
  <si>
    <t>01-11-2003</t>
  </si>
  <si>
    <t>13-05-2001</t>
  </si>
  <si>
    <t>SEMARANG</t>
  </si>
  <si>
    <t>24-12-2001</t>
  </si>
  <si>
    <t>13-11-2003</t>
  </si>
  <si>
    <t>24-02-2004</t>
  </si>
  <si>
    <t>05-10-2002</t>
  </si>
  <si>
    <t>GUNUNG KIDUL</t>
  </si>
  <si>
    <t>12-07-2003</t>
  </si>
  <si>
    <t>06-01-2003</t>
  </si>
  <si>
    <t>21-04-2002</t>
  </si>
  <si>
    <t>08-01-2004</t>
  </si>
  <si>
    <t>31-10-2003</t>
  </si>
  <si>
    <t>09-04-2002</t>
  </si>
  <si>
    <t>SURAKARTA</t>
  </si>
  <si>
    <t>DEMAK</t>
  </si>
  <si>
    <t>14-01-2002</t>
  </si>
  <si>
    <t>09-11-2003</t>
  </si>
  <si>
    <t>07-12-2003</t>
  </si>
  <si>
    <t>08-07-2003</t>
  </si>
  <si>
    <t>24-04-2004</t>
  </si>
  <si>
    <t>07-11-2003</t>
  </si>
  <si>
    <t>13-07-2003</t>
  </si>
  <si>
    <t>PEMALANG</t>
  </si>
  <si>
    <t>07-08-2002</t>
  </si>
  <si>
    <t>10-11-2003</t>
  </si>
  <si>
    <t>21-09-2003</t>
  </si>
  <si>
    <t>12-09-2003</t>
  </si>
  <si>
    <t>10-10-2002</t>
  </si>
  <si>
    <t>16-05-2003</t>
  </si>
  <si>
    <t>22-01-2004</t>
  </si>
  <si>
    <t>01-09-2003</t>
  </si>
  <si>
    <t>09-05-2003</t>
  </si>
  <si>
    <t>27-12-2002</t>
  </si>
  <si>
    <t>15-11-2003</t>
  </si>
  <si>
    <t>15-10-2003</t>
  </si>
  <si>
    <t>08-01-2003</t>
  </si>
  <si>
    <t>15-02-2003</t>
  </si>
  <si>
    <t>24-01-2001</t>
  </si>
  <si>
    <t>SAMPANG</t>
  </si>
  <si>
    <t>20-07-2002</t>
  </si>
  <si>
    <t>21-03-2002</t>
  </si>
  <si>
    <t>15-02-2004</t>
  </si>
  <si>
    <t>03-01-2003</t>
  </si>
  <si>
    <t>31-05-2003</t>
  </si>
  <si>
    <t>05-11-2003</t>
  </si>
  <si>
    <t>17-02-2002</t>
  </si>
  <si>
    <t>01-10-2001</t>
  </si>
  <si>
    <t>28-08-2004</t>
  </si>
  <si>
    <t>26-09-2001</t>
  </si>
  <si>
    <t>26-07-2003</t>
  </si>
  <si>
    <t>18-02-2003</t>
  </si>
  <si>
    <t>25-09-2002</t>
  </si>
  <si>
    <t>19-11-2003</t>
  </si>
  <si>
    <t>12-06-2003</t>
  </si>
  <si>
    <t>31-01-2004</t>
  </si>
  <si>
    <t>10-09-2003</t>
  </si>
  <si>
    <t>09-07-2002</t>
  </si>
  <si>
    <t>07-10-2002</t>
  </si>
  <si>
    <t>27-10-2003</t>
  </si>
  <si>
    <t>25-04-2003</t>
  </si>
  <si>
    <t>08-08-2003</t>
  </si>
  <si>
    <t>07-04-2003</t>
  </si>
  <si>
    <t>13-08-2002</t>
  </si>
  <si>
    <t>22-01-2003</t>
  </si>
  <si>
    <t>BOYOLALI</t>
  </si>
  <si>
    <t>29-03-2002</t>
  </si>
  <si>
    <t>15-01-2004</t>
  </si>
  <si>
    <t>28-10-2003</t>
  </si>
  <si>
    <t>30-05-2002</t>
  </si>
  <si>
    <t>08-12-2001</t>
  </si>
  <si>
    <t>18-03-2002</t>
  </si>
  <si>
    <t>26-05-2003</t>
  </si>
  <si>
    <t>13-01-2004</t>
  </si>
  <si>
    <t>07-03-2003</t>
  </si>
  <si>
    <t>09-10-2003</t>
  </si>
  <si>
    <t>27-04-2002</t>
  </si>
  <si>
    <t>04-12-2003</t>
  </si>
  <si>
    <t>18-06-2002</t>
  </si>
  <si>
    <t>INDRAMAYU</t>
  </si>
  <si>
    <t>04-03-2002</t>
  </si>
  <si>
    <t>03-01-2002</t>
  </si>
  <si>
    <t>04-11-2002</t>
  </si>
  <si>
    <t>03-04-2001</t>
  </si>
  <si>
    <t>06-04-2003</t>
  </si>
  <si>
    <t>13-04-2004</t>
  </si>
  <si>
    <t>12-03-2002</t>
  </si>
  <si>
    <t>16-04-2002</t>
  </si>
  <si>
    <t>19-07-2002</t>
  </si>
  <si>
    <t>03-08-2000</t>
  </si>
  <si>
    <t>15-06-2002</t>
  </si>
  <si>
    <t>BANJARNEGARA</t>
  </si>
  <si>
    <t>21-07-2003</t>
  </si>
  <si>
    <t>11-01-2004</t>
  </si>
  <si>
    <t>CIAMIS</t>
  </si>
  <si>
    <t>14-05-2003</t>
  </si>
  <si>
    <t>MAKASAR</t>
  </si>
  <si>
    <t>20-08-2003</t>
  </si>
  <si>
    <t>17-03-2002</t>
  </si>
  <si>
    <t>29-09-2001</t>
  </si>
  <si>
    <t>23-04-2002</t>
  </si>
  <si>
    <t>13-09-2001</t>
  </si>
  <si>
    <t>19-11-2002</t>
  </si>
  <si>
    <t>17-12-2002</t>
  </si>
  <si>
    <t>13-12-2002</t>
  </si>
  <si>
    <t>11-06-2004</t>
  </si>
  <si>
    <t>04-06-2003</t>
  </si>
  <si>
    <t>01-01-2002</t>
  </si>
  <si>
    <t xml:space="preserve">JAKARTA SELATAN </t>
  </si>
  <si>
    <t>01-08-2001</t>
  </si>
  <si>
    <t>23-12-2002</t>
  </si>
  <si>
    <t>PURWAKARTA</t>
  </si>
  <si>
    <t>03-10-2003</t>
  </si>
  <si>
    <t>23-09-2003</t>
  </si>
  <si>
    <t>24-03-2001</t>
  </si>
  <si>
    <t>04-12-2002</t>
  </si>
  <si>
    <t>30-06-2002</t>
  </si>
  <si>
    <t>PURWOREJO</t>
  </si>
  <si>
    <t>06-07-2003</t>
  </si>
  <si>
    <t>29-11-2001</t>
  </si>
  <si>
    <t>28-08-2003</t>
  </si>
  <si>
    <t>PARIAMAN</t>
  </si>
  <si>
    <t>18-08-2002</t>
  </si>
  <si>
    <t>MANADO</t>
  </si>
  <si>
    <t>25-03-2001</t>
  </si>
  <si>
    <t>01-04-2002</t>
  </si>
  <si>
    <t>24-11-2002</t>
  </si>
  <si>
    <t>03-08-2004</t>
  </si>
  <si>
    <t>17-10-2002</t>
  </si>
  <si>
    <t>29-04-2002</t>
  </si>
  <si>
    <t>11-11-2001</t>
  </si>
  <si>
    <t>01-05-2004</t>
  </si>
  <si>
    <t>23-10-2003</t>
  </si>
  <si>
    <t>04-11-2003</t>
  </si>
  <si>
    <t>03-04-2002</t>
  </si>
  <si>
    <t>30-01-2002</t>
  </si>
  <si>
    <t>27-03-2003</t>
  </si>
  <si>
    <t>11-10-2001</t>
  </si>
  <si>
    <t>31-07-2002</t>
  </si>
  <si>
    <t>16-09-2002</t>
  </si>
  <si>
    <t>11-06-2003</t>
  </si>
  <si>
    <t>25-03-2002</t>
  </si>
  <si>
    <t>26-06-2003</t>
  </si>
  <si>
    <t>19-07-2003</t>
  </si>
  <si>
    <t>26-10-2002</t>
  </si>
  <si>
    <t>10-03-2003</t>
  </si>
  <si>
    <t>28-06-2002</t>
  </si>
  <si>
    <t>23-04-2000</t>
  </si>
  <si>
    <t>02-02-2004</t>
  </si>
  <si>
    <t>KEDIRI</t>
  </si>
  <si>
    <t>21-12-2002</t>
  </si>
  <si>
    <t>15-05-2003</t>
  </si>
  <si>
    <t>02-11-2003</t>
  </si>
  <si>
    <t>09-01-2001</t>
  </si>
  <si>
    <t>27-06-2002</t>
  </si>
  <si>
    <t>28-12-2001</t>
  </si>
  <si>
    <t>20-02-2003</t>
  </si>
  <si>
    <t>PEKALONGAN</t>
  </si>
  <si>
    <t>BATANG</t>
  </si>
  <si>
    <t>24-09-2003</t>
  </si>
  <si>
    <t>13-10-2002</t>
  </si>
  <si>
    <t>REMBANG</t>
  </si>
  <si>
    <t>12-04-2002</t>
  </si>
  <si>
    <t>18-02-2002</t>
  </si>
  <si>
    <t>14-01-2001</t>
  </si>
  <si>
    <t>10-09-2002</t>
  </si>
  <si>
    <t>CIPANAS - LEBAK</t>
  </si>
  <si>
    <t>05-05-2001</t>
  </si>
  <si>
    <t>25-02-2002</t>
  </si>
  <si>
    <t>11-01-2002</t>
  </si>
  <si>
    <t>PEMANGKAT</t>
  </si>
  <si>
    <t>09-05-2002</t>
  </si>
  <si>
    <t>02-03-2001</t>
  </si>
  <si>
    <t>SELONG</t>
  </si>
  <si>
    <t>SOROWAKO</t>
  </si>
  <si>
    <t>PERK. MALIGAS A</t>
  </si>
  <si>
    <t>01-03-2002</t>
  </si>
  <si>
    <t>NAMORI</t>
  </si>
  <si>
    <t>07-06-2001</t>
  </si>
  <si>
    <t>HUTABOLON</t>
  </si>
  <si>
    <t>NAINGGOLAN TORUAN</t>
  </si>
  <si>
    <t>BATANGARI</t>
  </si>
  <si>
    <t>MUARA TAKUS</t>
  </si>
  <si>
    <t>PEARAJA</t>
  </si>
  <si>
    <t>KAMPUNG YAMAN</t>
  </si>
  <si>
    <t>23-08-2001</t>
  </si>
  <si>
    <t>BANGKO PUSAKO</t>
  </si>
  <si>
    <t>16-04-2001</t>
  </si>
  <si>
    <t>10-05-2003</t>
  </si>
  <si>
    <t>BINJAI</t>
  </si>
  <si>
    <t>17-05-2003</t>
  </si>
  <si>
    <t>JAMBI</t>
  </si>
  <si>
    <t>05-06-2001</t>
  </si>
  <si>
    <t>07-10-2001</t>
  </si>
  <si>
    <t>LAHAT</t>
  </si>
  <si>
    <t>PEMALI</t>
  </si>
  <si>
    <t>TANJUNGPANDAN</t>
  </si>
  <si>
    <t>25-03-2004</t>
  </si>
  <si>
    <t>TEGAL ARUM</t>
  </si>
  <si>
    <t>27-07-2003</t>
  </si>
  <si>
    <t>PADAN</t>
  </si>
  <si>
    <t>05-01-2001</t>
  </si>
  <si>
    <t>AMBARAWA</t>
  </si>
  <si>
    <t>PALAS</t>
  </si>
  <si>
    <t>LUBUK SUKAJAYA</t>
  </si>
  <si>
    <t>31-05-2002</t>
  </si>
  <si>
    <t>26-01-2002</t>
  </si>
  <si>
    <t>20-03-2002</t>
  </si>
  <si>
    <t>RANGKASBITUNG - LEBAK</t>
  </si>
  <si>
    <t>22-02-2004</t>
  </si>
  <si>
    <t>26-02-2003</t>
  </si>
  <si>
    <t>28-11-2002</t>
  </si>
  <si>
    <t>22-08-2002</t>
  </si>
  <si>
    <t>WONOSOBO</t>
  </si>
  <si>
    <t>08-03-2002</t>
  </si>
  <si>
    <t>27-02-2003</t>
  </si>
  <si>
    <t>15-04-2004</t>
  </si>
  <si>
    <t>18-09-2003</t>
  </si>
  <si>
    <t>31-10-2002</t>
  </si>
  <si>
    <t>16-06-2002</t>
  </si>
  <si>
    <t>09-05-2001</t>
  </si>
  <si>
    <t>09-04-2004</t>
  </si>
  <si>
    <t>TANGGERANG</t>
  </si>
  <si>
    <t>09-06-2003</t>
  </si>
  <si>
    <t>23-02-2003</t>
  </si>
  <si>
    <t>28-07-2003</t>
  </si>
  <si>
    <t>18-06-2001</t>
  </si>
  <si>
    <t>25-12-2003</t>
  </si>
  <si>
    <t>05-11-2001</t>
  </si>
  <si>
    <t>PARDASUKA</t>
  </si>
  <si>
    <t>02-07-2000</t>
  </si>
  <si>
    <t>04-02-2002</t>
  </si>
  <si>
    <t>02-02-2003</t>
  </si>
  <si>
    <t>11-12-2002</t>
  </si>
  <si>
    <t>03-05-2002</t>
  </si>
  <si>
    <t>12-07-2002</t>
  </si>
  <si>
    <t>HUTA GODANG</t>
  </si>
  <si>
    <t>23-03-2001</t>
  </si>
  <si>
    <t>16-01-2004</t>
  </si>
  <si>
    <t>16-11-2001</t>
  </si>
  <si>
    <t>01-06-2003</t>
  </si>
  <si>
    <t>29-08-2002</t>
  </si>
  <si>
    <t>28-02-2002</t>
  </si>
  <si>
    <t xml:space="preserve">GROBOGAN </t>
  </si>
  <si>
    <t>03-12-2001</t>
  </si>
  <si>
    <t>03-02-2003</t>
  </si>
  <si>
    <t>21-08-2001</t>
  </si>
  <si>
    <t>22-07-2002</t>
  </si>
  <si>
    <t>19-03-2002</t>
  </si>
  <si>
    <t>SENDANG AGUNG</t>
  </si>
  <si>
    <t>17-12-2003</t>
  </si>
  <si>
    <t>04-04-2002</t>
  </si>
  <si>
    <t>MALANG</t>
  </si>
  <si>
    <t>TEGAL WANGI</t>
  </si>
  <si>
    <t>03-11-2002</t>
  </si>
  <si>
    <t>19-09-2003</t>
  </si>
  <si>
    <t>21-10-2001</t>
  </si>
  <si>
    <t>SUKA BANJAR</t>
  </si>
  <si>
    <t>31-08-2003</t>
  </si>
  <si>
    <t>PURBLINGGA</t>
  </si>
  <si>
    <t>06-06-2003</t>
  </si>
  <si>
    <t>26-04-2004</t>
  </si>
  <si>
    <t>05-03-2003</t>
  </si>
  <si>
    <t>24-01-2002</t>
  </si>
  <si>
    <t xml:space="preserve">MAGETAN </t>
  </si>
  <si>
    <t>06-04-2001</t>
  </si>
  <si>
    <t>01-05-2002</t>
  </si>
  <si>
    <t>15-03-2002</t>
  </si>
  <si>
    <t>27-07-2004</t>
  </si>
  <si>
    <t>26-03-2002</t>
  </si>
  <si>
    <t>20-07-2003</t>
  </si>
  <si>
    <t>07-09-2004</t>
  </si>
  <si>
    <t>11-09-2001</t>
  </si>
  <si>
    <t>KYOTO JEPANG</t>
  </si>
  <si>
    <t xml:space="preserve">SERANG </t>
  </si>
  <si>
    <t>16-07-2001</t>
  </si>
  <si>
    <t>BAYAH-LEBAK</t>
  </si>
  <si>
    <t>13-05-2002</t>
  </si>
  <si>
    <t>21-08-2002</t>
  </si>
  <si>
    <t>20-02-2004</t>
  </si>
  <si>
    <t>24-09-2002</t>
  </si>
  <si>
    <t>23-12-2001</t>
  </si>
  <si>
    <t>07-05-2002</t>
  </si>
  <si>
    <t>28-08-2002</t>
  </si>
  <si>
    <t>11-12-2001</t>
  </si>
  <si>
    <t>06-12-2001</t>
  </si>
  <si>
    <t>21-12-2001</t>
  </si>
  <si>
    <t>KOTA TANGERANG</t>
  </si>
  <si>
    <t>01-11-2002</t>
  </si>
  <si>
    <t>25-04-2001</t>
  </si>
  <si>
    <t>01-04-2001</t>
  </si>
  <si>
    <t>13-08-2004</t>
  </si>
  <si>
    <t>25-01-2002</t>
  </si>
  <si>
    <t>28-05-2002</t>
  </si>
  <si>
    <t>08-10-2002</t>
  </si>
  <si>
    <t>17-12-2001</t>
  </si>
  <si>
    <t>BLORA</t>
  </si>
  <si>
    <t>02-08-2003</t>
  </si>
  <si>
    <t>11-09-2002</t>
  </si>
  <si>
    <t>10-01-2001</t>
  </si>
  <si>
    <t>29-10-2002</t>
  </si>
  <si>
    <t>19-07-2001</t>
  </si>
  <si>
    <t>29-12-2002</t>
  </si>
  <si>
    <t>11-03-2001</t>
  </si>
  <si>
    <t>30-08-2002</t>
  </si>
  <si>
    <t>05-12-2002</t>
  </si>
  <si>
    <t>21-05-2004</t>
  </si>
  <si>
    <t>15-11-2000</t>
  </si>
  <si>
    <t>18-07-2002</t>
  </si>
  <si>
    <t>08-12-2003</t>
  </si>
  <si>
    <t>KEKILING KEC. PANENGAHAN</t>
  </si>
  <si>
    <t>16-05-2001</t>
  </si>
  <si>
    <t>06-07-2000</t>
  </si>
  <si>
    <t xml:space="preserve">PANDEGLANG </t>
  </si>
  <si>
    <t>24-03-2003</t>
  </si>
  <si>
    <t>02-06-2001</t>
  </si>
  <si>
    <t>27-01-2002</t>
  </si>
  <si>
    <t>31-01-2003</t>
  </si>
  <si>
    <t>25-09-2001</t>
  </si>
  <si>
    <t>16-07-2002</t>
  </si>
  <si>
    <t>16-10-2002</t>
  </si>
  <si>
    <t>29-03-2004</t>
  </si>
  <si>
    <t>PONTIANAK</t>
  </si>
  <si>
    <t>21-02-2003</t>
  </si>
  <si>
    <t>04-01-2003</t>
  </si>
  <si>
    <t>09-09-2001</t>
  </si>
  <si>
    <t>04-08-2002</t>
  </si>
  <si>
    <t>03-11-2003</t>
  </si>
  <si>
    <t>27-02-2004</t>
  </si>
  <si>
    <t>17-08-2002</t>
  </si>
  <si>
    <t>03-09-2002</t>
  </si>
  <si>
    <t>24-11-2003</t>
  </si>
  <si>
    <t>02-07-2001</t>
  </si>
  <si>
    <t>18-12-2003</t>
  </si>
  <si>
    <t>31-12-2001</t>
  </si>
  <si>
    <t>17-07-2002</t>
  </si>
  <si>
    <t>21-01-2004</t>
  </si>
  <si>
    <t>17-09-2003</t>
  </si>
  <si>
    <t>21-05-2002</t>
  </si>
  <si>
    <t>04-12-2001</t>
  </si>
  <si>
    <t>KARANGANYAR</t>
  </si>
  <si>
    <t>05-01-2003</t>
  </si>
  <si>
    <t>11-07-2002</t>
  </si>
  <si>
    <t>MALINGPING LEBAK</t>
  </si>
  <si>
    <t>26-06-2002</t>
  </si>
  <si>
    <t>08-11-2003</t>
  </si>
  <si>
    <t>13-09-2003</t>
  </si>
  <si>
    <t>21-12-2003</t>
  </si>
  <si>
    <t>31-01-2002</t>
  </si>
  <si>
    <t>BLITAR</t>
  </si>
  <si>
    <t>19-05-2002</t>
  </si>
  <si>
    <t>PULAU LAHAT</t>
  </si>
  <si>
    <t>14-11-2002</t>
  </si>
  <si>
    <t>27-04-2003</t>
  </si>
  <si>
    <t>06-09-2004</t>
  </si>
  <si>
    <t>TENGERANG</t>
  </si>
  <si>
    <t>INDRALAYA</t>
  </si>
  <si>
    <t>22-06-2002</t>
  </si>
  <si>
    <t>13-08-2003</t>
  </si>
  <si>
    <t>15-07-2001</t>
  </si>
  <si>
    <t>KENDAL</t>
  </si>
  <si>
    <t>24-04-2002</t>
  </si>
  <si>
    <t>WAY MULI</t>
  </si>
  <si>
    <t>27-02-2002</t>
  </si>
  <si>
    <t>01-08-2003</t>
  </si>
  <si>
    <t>14-03-2001</t>
  </si>
  <si>
    <t>15-12-2000</t>
  </si>
  <si>
    <t>23-04-2003</t>
  </si>
  <si>
    <t>02-10-2003</t>
  </si>
  <si>
    <t>MARTAPURA</t>
  </si>
  <si>
    <t>LAMPUNG TENGAH</t>
  </si>
  <si>
    <t>15-12-2003</t>
  </si>
  <si>
    <t>16-12-2002</t>
  </si>
  <si>
    <t>18-09-2001</t>
  </si>
  <si>
    <t>12-11-2001</t>
  </si>
  <si>
    <t>23-11-2001</t>
  </si>
  <si>
    <t>26-02-2002</t>
  </si>
  <si>
    <t>14-08-2001</t>
  </si>
  <si>
    <t>01-07-2002</t>
  </si>
  <si>
    <t>TEMPURAN</t>
  </si>
  <si>
    <t>WAINGAPU</t>
  </si>
  <si>
    <t>KALIANDA</t>
  </si>
  <si>
    <t>15-10-2000</t>
  </si>
  <si>
    <t>08-05-2002</t>
  </si>
  <si>
    <t>06-05-2002</t>
  </si>
  <si>
    <t>20-12-2002</t>
  </si>
  <si>
    <t>26-03-2004</t>
  </si>
  <si>
    <t>SORONG</t>
  </si>
  <si>
    <t>YOGYAKARTA</t>
  </si>
  <si>
    <t>25-05-2002</t>
  </si>
  <si>
    <t>26-04-2002</t>
  </si>
  <si>
    <t>02-10-2001</t>
  </si>
  <si>
    <t>LHOKSEUMAWE</t>
  </si>
  <si>
    <t>04-01-2004</t>
  </si>
  <si>
    <t>28-10-2001</t>
  </si>
  <si>
    <t>PEKANBARU</t>
  </si>
  <si>
    <t>26-05-2002</t>
  </si>
  <si>
    <t>27-10-2001</t>
  </si>
  <si>
    <t>24-07-2002</t>
  </si>
  <si>
    <t>12-06-2002</t>
  </si>
  <si>
    <t>BRUNEI DARUSSALAM</t>
  </si>
  <si>
    <t>LABUAN RATU</t>
  </si>
  <si>
    <t>29-10-2001</t>
  </si>
  <si>
    <t>PENINJAUAN</t>
  </si>
  <si>
    <t>09-01-2002</t>
  </si>
  <si>
    <t xml:space="preserve">WONOGIRI </t>
  </si>
  <si>
    <t>25-11-2001</t>
  </si>
  <si>
    <t>23-05-2002</t>
  </si>
  <si>
    <t>18-04-2002</t>
  </si>
  <si>
    <t>TANGEARNG</t>
  </si>
  <si>
    <t>14-06-2002</t>
  </si>
  <si>
    <t>TANGERNG</t>
  </si>
  <si>
    <t>KAB.CIREBON</t>
  </si>
  <si>
    <t>25-10-2003</t>
  </si>
  <si>
    <t>14-01-2004</t>
  </si>
  <si>
    <t>17-06-2002</t>
  </si>
  <si>
    <t>24-10-2001</t>
  </si>
  <si>
    <t>KUMPUL SARI</t>
  </si>
  <si>
    <t>LUBUK LINGGAU</t>
  </si>
  <si>
    <t>LAMONGAN</t>
  </si>
  <si>
    <t>09-06-2002</t>
  </si>
  <si>
    <t>GUNUNG RAJA</t>
  </si>
  <si>
    <t>KUNAK</t>
  </si>
  <si>
    <t>27-01-2004</t>
  </si>
  <si>
    <t>28-04-2002</t>
  </si>
  <si>
    <t>02-02-2001</t>
  </si>
  <si>
    <t>27-05-2002</t>
  </si>
  <si>
    <t>CIBINONG BOGOR</t>
  </si>
  <si>
    <t>04-02-2004</t>
  </si>
  <si>
    <t>01-01-2004</t>
  </si>
  <si>
    <t>20-12-2001</t>
  </si>
  <si>
    <t>28-03-2002</t>
  </si>
  <si>
    <t>15-01-2003</t>
  </si>
  <si>
    <t>26-12-2003</t>
  </si>
  <si>
    <t>07-05-2001</t>
  </si>
  <si>
    <t>13-12-2000</t>
  </si>
  <si>
    <t>23-10-2002</t>
  </si>
  <si>
    <t>20-10-2001</t>
  </si>
  <si>
    <t>26-08-2003</t>
  </si>
  <si>
    <t>14-08-2002</t>
  </si>
  <si>
    <t>16-09-2001</t>
  </si>
  <si>
    <t>DKI JAKARTA</t>
  </si>
  <si>
    <t xml:space="preserve">BEKASI </t>
  </si>
  <si>
    <t>24-02-2002</t>
  </si>
  <si>
    <t xml:space="preserve">JAKARTA     </t>
  </si>
  <si>
    <t>BANTUL</t>
  </si>
  <si>
    <t>15-09-2001</t>
  </si>
  <si>
    <t>14-10-2003</t>
  </si>
  <si>
    <t>18-04-2001</t>
  </si>
  <si>
    <t>16-10-2001</t>
  </si>
  <si>
    <t>CIBINONG, BOGOR</t>
  </si>
  <si>
    <t>17-05-2001</t>
  </si>
  <si>
    <t>23-06-2002</t>
  </si>
  <si>
    <t>25-07-2002</t>
  </si>
  <si>
    <t>28-05-2001</t>
  </si>
  <si>
    <t>04-10-2001</t>
  </si>
  <si>
    <t>13-12-2001</t>
  </si>
  <si>
    <t>SOSOR DOLOK</t>
  </si>
  <si>
    <t>17-01-2002</t>
  </si>
  <si>
    <t>05-02-2003</t>
  </si>
  <si>
    <t>08-07-2001</t>
  </si>
  <si>
    <t>13-03-2002</t>
  </si>
  <si>
    <t>29-08-2000</t>
  </si>
  <si>
    <t>SEI BARU II</t>
  </si>
  <si>
    <t>30-12-2001</t>
  </si>
  <si>
    <t>24-11-2001</t>
  </si>
  <si>
    <t>24-12-2000</t>
  </si>
  <si>
    <t>18-05-2001</t>
  </si>
  <si>
    <t>05-07-2002</t>
  </si>
  <si>
    <t>09-03-2002</t>
  </si>
  <si>
    <t>02-09-2002</t>
  </si>
  <si>
    <t>05-10-2000</t>
  </si>
  <si>
    <t>11-04-2001</t>
  </si>
  <si>
    <t>17-11-2003</t>
  </si>
  <si>
    <t>29-06-2001</t>
  </si>
  <si>
    <t>06-05-2001</t>
  </si>
  <si>
    <t>16-12-2001</t>
  </si>
  <si>
    <t>05-10-2001</t>
  </si>
  <si>
    <t>CIKULUR-LEBAK</t>
  </si>
  <si>
    <t>MUARA ENIM</t>
  </si>
  <si>
    <t>SUMENEP</t>
  </si>
  <si>
    <t>KABUPATEN CIREBON</t>
  </si>
  <si>
    <t>02-08-2002</t>
  </si>
  <si>
    <t>GOMPAR PANGARAJA</t>
  </si>
  <si>
    <t>03-09-2001</t>
  </si>
  <si>
    <t>17-04-2002</t>
  </si>
  <si>
    <t>18-01-2002</t>
  </si>
  <si>
    <t>10-02-2004</t>
  </si>
  <si>
    <t>13-11-2001</t>
  </si>
  <si>
    <t>30-06-2001</t>
  </si>
  <si>
    <t>11-12-2003</t>
  </si>
  <si>
    <t>14-12-2003</t>
  </si>
  <si>
    <t>13-03-2001</t>
  </si>
  <si>
    <t>06-10-2002</t>
  </si>
  <si>
    <t>11-02-2004</t>
  </si>
  <si>
    <t>BAJAWA</t>
  </si>
  <si>
    <t>31-03-2002</t>
  </si>
  <si>
    <t>23-02-2004</t>
  </si>
  <si>
    <t>10-10-2000</t>
  </si>
  <si>
    <t>04-05-2002</t>
  </si>
  <si>
    <t>05-07-2001</t>
  </si>
  <si>
    <t>03-01-2004</t>
  </si>
  <si>
    <t>TEMANGGUNG</t>
  </si>
  <si>
    <t>19-06-2001</t>
  </si>
  <si>
    <t>MADIUN</t>
  </si>
  <si>
    <t>15-06-2001</t>
  </si>
  <si>
    <t>04-06-2001</t>
  </si>
  <si>
    <t>21-09-2002</t>
  </si>
  <si>
    <t>14-02-2001</t>
  </si>
  <si>
    <t>JEPARA</t>
  </si>
  <si>
    <t>18-12-2001</t>
  </si>
  <si>
    <t>PACITAN</t>
  </si>
  <si>
    <t>05-09-2002</t>
  </si>
  <si>
    <t>GRESIK</t>
  </si>
  <si>
    <t>03-08-2001</t>
  </si>
  <si>
    <t>TOBOALI</t>
  </si>
  <si>
    <t>10-05-2001</t>
  </si>
  <si>
    <t>25-08-2002</t>
  </si>
  <si>
    <t>12-02-2002</t>
  </si>
  <si>
    <t>02-04-2001</t>
  </si>
  <si>
    <t>19-08-2001</t>
  </si>
  <si>
    <t>15-08-2001</t>
  </si>
  <si>
    <t>PUNGGUR</t>
  </si>
  <si>
    <t>25-12-2001</t>
  </si>
  <si>
    <t>24-05-2003</t>
  </si>
  <si>
    <t>KARANGANYAR SURAKARTA</t>
  </si>
  <si>
    <t>18-08-2001</t>
  </si>
  <si>
    <t>04-11-2001</t>
  </si>
  <si>
    <t>27-11-2001</t>
  </si>
  <si>
    <t>29-12-2001</t>
  </si>
  <si>
    <t>22-08-2004</t>
  </si>
  <si>
    <t>Budha</t>
  </si>
  <si>
    <t>SMAN 1 SILAEN</t>
  </si>
  <si>
    <t>SMAN 1 SIBOLGA</t>
  </si>
  <si>
    <t>SMAS HARAPAN MEDAN</t>
  </si>
  <si>
    <t>MAN INSAN CENDEKIA TAPANULI SELATAN</t>
  </si>
  <si>
    <t>SMAN 2 PEMATANG SIANTAR</t>
  </si>
  <si>
    <t>SMAN 1 BALIGE</t>
  </si>
  <si>
    <t>SMA NEGERI 1 SIDAMANIK</t>
  </si>
  <si>
    <t>SMAN 8 MEDAN</t>
  </si>
  <si>
    <t>SMAN 4 PEMATANG SIANTAR</t>
  </si>
  <si>
    <t>SMA NEGERI 1 RAYA</t>
  </si>
  <si>
    <t>SMAS METHODIST TANJUNG MORAWA</t>
  </si>
  <si>
    <t>SMAN 1 GALANG</t>
  </si>
  <si>
    <t>SMAN 9 MANDAU</t>
  </si>
  <si>
    <t>SMAN 5 BATAM</t>
  </si>
  <si>
    <t>SMAN 20 BATAM</t>
  </si>
  <si>
    <t>SMKN ANALIS KIMIA PADANG</t>
  </si>
  <si>
    <t>SMAN 2 BUKITTINGGI</t>
  </si>
  <si>
    <t>MAN 2 KOTA PAYAKUMBUH</t>
  </si>
  <si>
    <t>SMAN 2 PADANG</t>
  </si>
  <si>
    <t>SMAS ADABIAH 2 PADANG</t>
  </si>
  <si>
    <t>MAN 2 KOTA PADANG PANJANG</t>
  </si>
  <si>
    <t>SMAN 2 PADANG PANJANG</t>
  </si>
  <si>
    <t>SMAN 3 BUKITTINGGI</t>
  </si>
  <si>
    <t>SMA NEGERI 1 TILATANG KAMANG</t>
  </si>
  <si>
    <t>SMAN 1 BUKITTINGGI</t>
  </si>
  <si>
    <t>MAS MIFTAHUL ULUM</t>
  </si>
  <si>
    <t>SMAN MEGANG SAKTI</t>
  </si>
  <si>
    <t>SMAN 1 TANAH ABANG</t>
  </si>
  <si>
    <t>SMAN 1 SUNGAI LILIN</t>
  </si>
  <si>
    <t>MAN 3 PALEMBANG</t>
  </si>
  <si>
    <t>SMAN 2 TANJUNG PANDAN</t>
  </si>
  <si>
    <t>SMAN 1 TANJUNG PANDAN</t>
  </si>
  <si>
    <t>SMAS ISLAM KEBUMEN</t>
  </si>
  <si>
    <t>SMAN 3 KOTA BUMI</t>
  </si>
  <si>
    <t>MAN 1 LAMPUNG BARAT</t>
  </si>
  <si>
    <t>SMKS INTAN HUSADA KOTA SERANG</t>
  </si>
  <si>
    <t>SMK NEGERI 1 ANYER</t>
  </si>
  <si>
    <t>SMAN 1 SOBANG</t>
  </si>
  <si>
    <t>SMKS YPWKS CILEGON</t>
  </si>
  <si>
    <t>SMKN 1 PANDEGLANG</t>
  </si>
  <si>
    <t>MAS Ibad Ar Rahman</t>
  </si>
  <si>
    <t xml:space="preserve">SMAS IT RAUDHATUL JANNAH </t>
  </si>
  <si>
    <t>SMAS NUR EL FALAH KUBANG</t>
  </si>
  <si>
    <t>SMAS AL MUBAROK KOTA SERANG</t>
  </si>
  <si>
    <t>SMKS YP FATAHILLAH 1 CILEGON</t>
  </si>
  <si>
    <t>SMKN 2 CILEGON</t>
  </si>
  <si>
    <t>SMKS PGRI 1 KOTA SERANG</t>
  </si>
  <si>
    <t>MAN 1 KOTA BEKASI</t>
  </si>
  <si>
    <t>SMK SMTI</t>
  </si>
  <si>
    <t>SMAN 63 JAKARTA</t>
  </si>
  <si>
    <t>SMKS ANALIS KIMIA YKPI BOGOR</t>
  </si>
  <si>
    <t>SMKN 4 CILEGON</t>
  </si>
  <si>
    <t>SMKS PGRI PANDEGLANG</t>
  </si>
  <si>
    <t>SMAN CMBBS</t>
  </si>
  <si>
    <t>SMKN 2 KOTA TANGERANG SELATAN</t>
  </si>
  <si>
    <t>SMA IT PUTRI AL HANIF</t>
  </si>
  <si>
    <t>MAS DAAR AL-ILMI</t>
  </si>
  <si>
    <t>SMKN 8 TANGERANG</t>
  </si>
  <si>
    <t>SMAN 48 JAKARTA</t>
  </si>
  <si>
    <t>SMK NEGERI 1 WARINGINKURUNG</t>
  </si>
  <si>
    <t>MAS AL-IHSAN</t>
  </si>
  <si>
    <t>SMAN 56 JAKARTA</t>
  </si>
  <si>
    <t>SMAN 94 JAKARTA</t>
  </si>
  <si>
    <t>SMAN 1 SUMBER</t>
  </si>
  <si>
    <t>SMA Al Islam Islamic Boarding School</t>
  </si>
  <si>
    <t>SMAN 83 JAKARTA</t>
  </si>
  <si>
    <t>SMAN 11 PANDEGLANG</t>
  </si>
  <si>
    <t>MAS IBNU TAIMIYAH</t>
  </si>
  <si>
    <t>MAS HUSNUL KHOTIMAH</t>
  </si>
  <si>
    <t>SMAN 12 BEKASI</t>
  </si>
  <si>
    <t>SMAN 85 JAKARTA</t>
  </si>
  <si>
    <t>SMKN 11 KABUPATEN TANGERANG</t>
  </si>
  <si>
    <t>SMAN 33 JAKARTA</t>
  </si>
  <si>
    <t>SMAN 30 JAKARTA</t>
  </si>
  <si>
    <t>SMKS MUHAMMADIYAH CILEGON</t>
  </si>
  <si>
    <t>SMAN 1 TANJUNG</t>
  </si>
  <si>
    <t>SMKS YP 17 CILEGON</t>
  </si>
  <si>
    <t>SMAN 101 JAKARTA</t>
  </si>
  <si>
    <t>SMAN 23 KABUPATEN TANGERANG</t>
  </si>
  <si>
    <t>SMAN 107 JAKARTA</t>
  </si>
  <si>
    <t>SMAN 1 MAJA</t>
  </si>
  <si>
    <t>SMAN 96 JAKARTA</t>
  </si>
  <si>
    <t>SMAN 111 JAKARTA</t>
  </si>
  <si>
    <t>SMAN 95 JAKARTA</t>
  </si>
  <si>
    <t>SMAN 35 JAKARTA</t>
  </si>
  <si>
    <t>SMA IT CORDOVA</t>
  </si>
  <si>
    <t>SMKS YP FATAHILLAH 1 KRAMATWATU</t>
  </si>
  <si>
    <t>MAN 1 KOTA PEKALONGAN</t>
  </si>
  <si>
    <t>SMAS IT NURHIDAYAH</t>
  </si>
  <si>
    <t>SMA AL MINHAJ</t>
  </si>
  <si>
    <t>SMKS MANDIRI 2 BALARAJA</t>
  </si>
  <si>
    <t>SMAN 64 JAKARTA</t>
  </si>
  <si>
    <t>SMKN 4 KOTA SERANG</t>
  </si>
  <si>
    <t>SMAN 7 BEKASI</t>
  </si>
  <si>
    <t>SMAN 4 BEKASI</t>
  </si>
  <si>
    <t>SMKN 1 PULOAMPEL</t>
  </si>
  <si>
    <t>MAS HAD AL ZAYTUN</t>
  </si>
  <si>
    <t>SMAN 52 JAKARTA</t>
  </si>
  <si>
    <t>SMAN 104 JAKARTA</t>
  </si>
  <si>
    <t>SMAN 9 JAKARTA</t>
  </si>
  <si>
    <t>SMKN 53 JAKARTA</t>
  </si>
  <si>
    <t>SMAN 8 BOGOR</t>
  </si>
  <si>
    <t>SMKN 1 TANGERANG</t>
  </si>
  <si>
    <t>MAN 3 JAKARTA</t>
  </si>
  <si>
    <t>SMKS YADIKA 6 BEKASI</t>
  </si>
  <si>
    <t>SMK-SMAK BOGOR</t>
  </si>
  <si>
    <t>SMKN 1 KOTA SERANG</t>
  </si>
  <si>
    <t>SMAN 3 KOTA TANGERANG SELATAN</t>
  </si>
  <si>
    <t>MAS Nurul Hidayah Lebak Jaha Malingping</t>
  </si>
  <si>
    <t>SMAN 16 JAKARTA</t>
  </si>
  <si>
    <t>MAN 2 Karawang</t>
  </si>
  <si>
    <t>SMAS BUDI MULIA</t>
  </si>
  <si>
    <t>SMA ISLAM NURUL FIKRI</t>
  </si>
  <si>
    <t>SMAN 1 PARUNG PANJANG</t>
  </si>
  <si>
    <t>SMKN 1 KRAGILAN</t>
  </si>
  <si>
    <t>SMAN 4 TAMBUN SELATAN</t>
  </si>
  <si>
    <t>SMAN 13 BEKASI</t>
  </si>
  <si>
    <t>SMAS ISLAM AL-MARUF</t>
  </si>
  <si>
    <t>SMAS RIYADHUSSHOLIHIIN</t>
  </si>
  <si>
    <t>SMAN 9 PANDEGLANG</t>
  </si>
  <si>
    <t>SMAN 5 BANDUNG</t>
  </si>
  <si>
    <t>SMAS MARDIYUANA KOTA SERANG</t>
  </si>
  <si>
    <t>SMKS KIMIA PGRI KOTA SERANG</t>
  </si>
  <si>
    <t>SMKN 9 KABUPATEN TANGERANG</t>
  </si>
  <si>
    <t>SMAN 4 KOTA TANGERANG SELATAN</t>
  </si>
  <si>
    <t>SMAN 8 TANGERANG</t>
  </si>
  <si>
    <t>SMKS KESEHATAN HUSADA PRATAMA</t>
  </si>
  <si>
    <t>SMAN 14 JAKARTA</t>
  </si>
  <si>
    <t>MAS ISLAMIC CENTRE BIN BAZ</t>
  </si>
  <si>
    <t>MAS ANNAJAH</t>
  </si>
  <si>
    <t>SMAN 10 BEKASI</t>
  </si>
  <si>
    <t>Al-Ihsan Leuwiliang</t>
  </si>
  <si>
    <t>SMKS WALISONGO MENES</t>
  </si>
  <si>
    <t>SMAS IT AL BINA</t>
  </si>
  <si>
    <t>SMA IT Smart Syahida</t>
  </si>
  <si>
    <t>SMAS IZADA</t>
  </si>
  <si>
    <t>SMAN 26 KABUPATEN TANGERANG</t>
  </si>
  <si>
    <t>SMK MUHAMMADIYAH 1 PLAYEN</t>
  </si>
  <si>
    <t>MAN 12 JAKARTA</t>
  </si>
  <si>
    <t>SMAN 2 TANGERANG</t>
  </si>
  <si>
    <t>SMAS MARIA MEDIATRIK</t>
  </si>
  <si>
    <t>MAN 1 TANGERANG</t>
  </si>
  <si>
    <t>SMA IT Tunas Harapan Ilahi</t>
  </si>
  <si>
    <t>SMKN 12 KABUPATEN TANGERANG</t>
  </si>
  <si>
    <t>SMAN 5 KABUPATEN TANGERANG</t>
  </si>
  <si>
    <t>SMAN 1 KALANGANYAR</t>
  </si>
  <si>
    <t>SMAS STRADA ST AQUINO</t>
  </si>
  <si>
    <t>SMAN 84 JAKARTA</t>
  </si>
  <si>
    <t>SMAN 80 JAKARTA</t>
  </si>
  <si>
    <t>SMAN 6 KOTA DEPOK</t>
  </si>
  <si>
    <t>SMAN 12 KABUPATEN TANGERANG</t>
  </si>
  <si>
    <t>SMAN 3 TAMBUN SELATAN</t>
  </si>
  <si>
    <t>SMAN 13 JAKARTA</t>
  </si>
  <si>
    <t>SMAN 3 TANGERANG</t>
  </si>
  <si>
    <t>SMAN 108 JAKARTA</t>
  </si>
  <si>
    <t>SMAN 5 JAKARTA</t>
  </si>
  <si>
    <t>SMKN 4 JAKARTA</t>
  </si>
  <si>
    <t>SMAN 14 BEKASI</t>
  </si>
  <si>
    <t>SMAN 6 BEKASI</t>
  </si>
  <si>
    <t>SMAN 18 JAKARTA</t>
  </si>
  <si>
    <t>SMAN 5 TAMBUN SELATAN</t>
  </si>
  <si>
    <t>SMAN 1 CILEUNGSI</t>
  </si>
  <si>
    <t>SMA PLUS LIWAUL FURQON</t>
  </si>
  <si>
    <t>SMA IT DARUL QUR AN</t>
  </si>
  <si>
    <t>SMAN 8 KOTA TANGERANG SELATAN</t>
  </si>
  <si>
    <t>SMAN 1 CIBITUNG</t>
  </si>
  <si>
    <t>SMAN 3 KOTA DEPOK</t>
  </si>
  <si>
    <t>SMAN 18 BEKASI</t>
  </si>
  <si>
    <t>SMAN 67 JAKARTA</t>
  </si>
  <si>
    <t>SMAS AL - MA HADUL ISLAMI BEJI</t>
  </si>
  <si>
    <t>SMK EXCELLENT 1</t>
  </si>
  <si>
    <t>SMAN 6 BOGOR</t>
  </si>
  <si>
    <t>SMAN 5 BEKASI</t>
  </si>
  <si>
    <t>SMAN 9 BEKASI</t>
  </si>
  <si>
    <t>SMKN 40 JAKARTA</t>
  </si>
  <si>
    <t>SMAN 4 KOTA DEPOK</t>
  </si>
  <si>
    <t>SMAS KORPRI</t>
  </si>
  <si>
    <t>SMAS PESANTREN UNGGUL AL BAYAN</t>
  </si>
  <si>
    <t>SMAN 46 JAKARTA</t>
  </si>
  <si>
    <t>SMAN 38 JAKARTA</t>
  </si>
  <si>
    <t>SMAN 1 TAJURHALANG</t>
  </si>
  <si>
    <t>SMAN 105 JAKARTA</t>
  </si>
  <si>
    <t>SMAS ISLAM TERPADU ISHLAHUL UMMAH BOARDING SCHOOL</t>
  </si>
  <si>
    <t>SMAN 1 CISEENG</t>
  </si>
  <si>
    <t>SMAN 3 BEKASI</t>
  </si>
  <si>
    <t>SMAN 22 JAKARTA</t>
  </si>
  <si>
    <t>SMAN 7 KOTA DEPOK</t>
  </si>
  <si>
    <t>SMAS MUHAMMADIYAH CILEUNGSI</t>
  </si>
  <si>
    <t>SMAN 1 GUNUNG SINDUR</t>
  </si>
  <si>
    <t>SMAN 16 BEKASI</t>
  </si>
  <si>
    <t>SMAN 2 BABELAN</t>
  </si>
  <si>
    <t>SMAN 2 CIBINONG</t>
  </si>
  <si>
    <t>SMAN 78 JAKARTA</t>
  </si>
  <si>
    <t>MAS AL MIZAN</t>
  </si>
  <si>
    <t>SMAN 1 KLAPANUNGGAL</t>
  </si>
  <si>
    <t>SMAN 1 GEGESIK</t>
  </si>
  <si>
    <t>SMAN 1 KRANGKENG</t>
  </si>
  <si>
    <t>SMAN 1 JONGGOL</t>
  </si>
  <si>
    <t>SMAIT Buahati Islamic School</t>
  </si>
  <si>
    <t>SMAN 1 DRAMAGA</t>
  </si>
  <si>
    <t>SMAS YP IPPI PETOJO JAKARTA</t>
  </si>
  <si>
    <t>SMAS PUSAKA 1 JAKARTA</t>
  </si>
  <si>
    <t>SMAS BUDI MULIA JAKARTA</t>
  </si>
  <si>
    <t>SMAN 36 JAKARTA</t>
  </si>
  <si>
    <t>SMAN 8 BEKASI</t>
  </si>
  <si>
    <t>SMAN 37 JAKARTA</t>
  </si>
  <si>
    <t>SMAN 1 TARUMAJAYA</t>
  </si>
  <si>
    <t>SMAN 27 JAKARTA</t>
  </si>
  <si>
    <t>SMAN 113 JAKARTA</t>
  </si>
  <si>
    <t>SMAN 2 GUNUNG PUTRI</t>
  </si>
  <si>
    <t>MAS AL FALAH</t>
  </si>
  <si>
    <t>SMAN 31 JAKARTA</t>
  </si>
  <si>
    <t>SMAN 51 JAKARTA</t>
  </si>
  <si>
    <t>SMAS MUTIARA 17 AGUSTUS</t>
  </si>
  <si>
    <t>SMAN 23 JAKARTA</t>
  </si>
  <si>
    <t>SMAS ISLAM ASSYAFIIYAH 02</t>
  </si>
  <si>
    <t>SMKS 1 BARUNAWATI</t>
  </si>
  <si>
    <t>SMAN 3 BABELAN</t>
  </si>
  <si>
    <t>SMAN 2 KOTA TANGERANG SELATAN</t>
  </si>
  <si>
    <t>MAN 8 JAKARTA</t>
  </si>
  <si>
    <t>MAN 19 JAKARTA</t>
  </si>
  <si>
    <t>SMAN 74 JAKARTA</t>
  </si>
  <si>
    <t>SMAN 17 JAKARTA</t>
  </si>
  <si>
    <t>SMAN 9 KOTA TANGERANG SELATAN</t>
  </si>
  <si>
    <t>SMAN 79 JAKARTA</t>
  </si>
  <si>
    <t>SMKS BINA BANGSA</t>
  </si>
  <si>
    <t>SMAN 66 JAKARTA</t>
  </si>
  <si>
    <t>SMAN 72 JAKARTA</t>
  </si>
  <si>
    <t>SMKN 1 JAKARTA</t>
  </si>
  <si>
    <t>SMKS GRAFIKA YAYASAN LEKTUR</t>
  </si>
  <si>
    <t>SMAS DARUNNAJAH</t>
  </si>
  <si>
    <t>SMAN 1 CIKARANG PUSAT</t>
  </si>
  <si>
    <t>SMAS IT AL FIDAA</t>
  </si>
  <si>
    <t>SMKS MITRA INDUSTRI</t>
  </si>
  <si>
    <t>SMAN 1 CIBARUSAH</t>
  </si>
  <si>
    <t>SMAS KOSGORO KARAWANG</t>
  </si>
  <si>
    <t>SMAN 1 CIKARANG SELATAN</t>
  </si>
  <si>
    <t>SMAN 1 SETU</t>
  </si>
  <si>
    <t>SMA MUHAMMADIYAH 9 BEKASI</t>
  </si>
  <si>
    <t>SMKS 11 MARET CIKARANG BARAT</t>
  </si>
  <si>
    <t>SMAN 1 CIKARANG UTARA</t>
  </si>
  <si>
    <t>SMAS AL MASOEM JATINANGOR</t>
  </si>
  <si>
    <t>SMA NEGERI 2 CIMAHI</t>
  </si>
  <si>
    <t>SMAN 2 BEKASI</t>
  </si>
  <si>
    <t>Al Hikmah</t>
  </si>
  <si>
    <t>SMA NEGERI 1 SUKARESMI</t>
  </si>
  <si>
    <t>SMAN 2 PURWAKARTA</t>
  </si>
  <si>
    <t>SMAN 1 PALIMANAN</t>
  </si>
  <si>
    <t>SMAN 3 JAKARTA</t>
  </si>
  <si>
    <t>SMAN 1 NAGRAK</t>
  </si>
  <si>
    <t>SMA NEGERI 1 DARMA</t>
  </si>
  <si>
    <t>SMAN 5 KARAWANG</t>
  </si>
  <si>
    <t>SMAN 15 BEKASI</t>
  </si>
  <si>
    <t>SMA PGII 1</t>
  </si>
  <si>
    <t>SMAN 11 JAKARTA</t>
  </si>
  <si>
    <t>SMA NEGERI 2 CILEUNGSI</t>
  </si>
  <si>
    <t>SMAN 1 MARGAHAYU</t>
  </si>
  <si>
    <t>SMAN 1 SUKARAJA</t>
  </si>
  <si>
    <t>SMAN 1 CISAAT</t>
  </si>
  <si>
    <t>SMAN 6 JAKARTA</t>
  </si>
  <si>
    <t>SMAN 75 JAKARTA</t>
  </si>
  <si>
    <t>SMAN 1 JAMPANGTENGAH</t>
  </si>
  <si>
    <t>SMA NEGERI 9 TAMBUN SELATAN</t>
  </si>
  <si>
    <t>SMAN 88 JAKARTA</t>
  </si>
  <si>
    <t>SMAN 1 LEUWILIANG</t>
  </si>
  <si>
    <t>SMKN 29 JAKARTA</t>
  </si>
  <si>
    <t>SMAN 1 CIREBON</t>
  </si>
  <si>
    <t>SMAN 3 CIREBON</t>
  </si>
  <si>
    <t>SMAN 1 SLIYEG</t>
  </si>
  <si>
    <t>SMAN 1 ARJAWINANGUN</t>
  </si>
  <si>
    <t>MAS PUTRI PUI TALAGA</t>
  </si>
  <si>
    <t>SMAN 2 MAJALENGKA</t>
  </si>
  <si>
    <t>SMAN 15 GARUT</t>
  </si>
  <si>
    <t>SMAN 4 SUKABUMI</t>
  </si>
  <si>
    <t>SMAN 1 JALANCAGAK</t>
  </si>
  <si>
    <t>SMAN 1 CIASEM</t>
  </si>
  <si>
    <t>SMAN 1 RANCABUNGUR</t>
  </si>
  <si>
    <t>SMAN 1 SUMEDANG</t>
  </si>
  <si>
    <t>SMA NEGERI 1 CIMAHI</t>
  </si>
  <si>
    <t>MAN 2 KOTA BEKASI</t>
  </si>
  <si>
    <t>SMAN 1 CILILIN</t>
  </si>
  <si>
    <t>SMKS ANGKASA 2 KALIJATI</t>
  </si>
  <si>
    <t>SMAS ISTIQAMAH</t>
  </si>
  <si>
    <t>MAS PERSIS TAROGONG</t>
  </si>
  <si>
    <t>SMAS DARUSSALAM</t>
  </si>
  <si>
    <t>SMAN 12 BANDUNG</t>
  </si>
  <si>
    <t>SMAN 8 BANDUNG</t>
  </si>
  <si>
    <t>SMA NEGERI 1 warungkondang</t>
  </si>
  <si>
    <t>SMAS BPI 2 BANDUNG</t>
  </si>
  <si>
    <t>SMKS MADANI</t>
  </si>
  <si>
    <t>SMAN 1 JASINGA</t>
  </si>
  <si>
    <t>SMAN 1 CARINGIN</t>
  </si>
  <si>
    <t>SMAN 1 CIBINONG</t>
  </si>
  <si>
    <t>SMAN 1 CIGUDEG</t>
  </si>
  <si>
    <t>SMAN 1 CIBUNGBULANG</t>
  </si>
  <si>
    <t>SMAN 1 CISARUA</t>
  </si>
  <si>
    <t>SMAN 1 SUKABUMI</t>
  </si>
  <si>
    <t>SMAS PGRI CIBINONG</t>
  </si>
  <si>
    <t>SMAN 3 CIBINONG</t>
  </si>
  <si>
    <t>SMAN 10 BOGOR</t>
  </si>
  <si>
    <t>SMAN 1 CISOLOK</t>
  </si>
  <si>
    <t>SMAN 2 BOGOR</t>
  </si>
  <si>
    <t>SMAN 1 PAMIJAHAN</t>
  </si>
  <si>
    <t>SMAN 103 JAKARTA</t>
  </si>
  <si>
    <t>SMAS TAMAN HARAPAN 1</t>
  </si>
  <si>
    <t>SMAS NURUL HIKMAH</t>
  </si>
  <si>
    <t>SMAN 1 TAMANSARI</t>
  </si>
  <si>
    <t>SMAS KRISTEN 7 BPK PENABUR JAKARTA</t>
  </si>
  <si>
    <t>SMA NEGERI 2 KUNINGAN</t>
  </si>
  <si>
    <t>MAS DARUNNAJAT</t>
  </si>
  <si>
    <t>SMAN 2 BREBES</t>
  </si>
  <si>
    <t>MAN 2 CILACAP</t>
  </si>
  <si>
    <t>SMAN 1 MOGA</t>
  </si>
  <si>
    <t>SMAN 1 SALAMAN</t>
  </si>
  <si>
    <t>SMAN 1 PREMBUN</t>
  </si>
  <si>
    <t>SMAN 1 KARANGANOM</t>
  </si>
  <si>
    <t>SMAN 1 SAMBUNGMACAN</t>
  </si>
  <si>
    <t>SMAN 1 MAOSPATI</t>
  </si>
  <si>
    <t>SMAN 1 WONOGIRI</t>
  </si>
  <si>
    <t>SUPM NEGERI TEGAL</t>
  </si>
  <si>
    <t>SMA ISLAM HIDAYATULLAH</t>
  </si>
  <si>
    <t>SMA NEGERI 1 KEDUNGWUNI</t>
  </si>
  <si>
    <t>SMKS AL SYAIRIYAH LIMPUNG</t>
  </si>
  <si>
    <t>SMAN 1 BABAKAN</t>
  </si>
  <si>
    <t>SMA NEGERI 1 PATI</t>
  </si>
  <si>
    <t>SMA NEGERI 1 LASEM</t>
  </si>
  <si>
    <t>SMKN 1 AMPELGADING</t>
  </si>
  <si>
    <t>SMA NEGERI 1 KAJEN</t>
  </si>
  <si>
    <t>SMAN 1 KEBUMEN</t>
  </si>
  <si>
    <t>SMA UNGGULAN CT ARSA FOUNDATION SUKOHARJO</t>
  </si>
  <si>
    <t>SMA KEMALA BHAYANGKARI 1</t>
  </si>
  <si>
    <t>SMAN 7</t>
  </si>
  <si>
    <t>SMAN 1 BANDUNG</t>
  </si>
  <si>
    <t>SMAN 1 DUKUPUNTANG</t>
  </si>
  <si>
    <t>SMAN 1 PURWAKARTA</t>
  </si>
  <si>
    <t>SMKN 1 PEMANGKAT</t>
  </si>
  <si>
    <t>SMAN 59 JAKARTA</t>
  </si>
  <si>
    <t>SMAN 4 DENPASAR</t>
  </si>
  <si>
    <t>SMAIT ABU BAKAR BOARDING SCHOOL KULON PROGO</t>
  </si>
  <si>
    <t>SMAS KRISTEN BARANA</t>
  </si>
  <si>
    <t>SMAN 11 MAKASSAR</t>
  </si>
  <si>
    <t>SMA NEGERI 1 BANDAR</t>
  </si>
  <si>
    <t>SMAN 1 SUMBUL</t>
  </si>
  <si>
    <t>SMAN 2 PANGURURAN</t>
  </si>
  <si>
    <t>SMAN 1 PARBULUAN</t>
  </si>
  <si>
    <t>SMAS BINTANG TIMUR</t>
  </si>
  <si>
    <t>SMAN 3 TARUTUNG</t>
  </si>
  <si>
    <t>SMAN 1 AEK NATAS</t>
  </si>
  <si>
    <t>SMAS HARAPAN BANGKO PUSAKO</t>
  </si>
  <si>
    <t>SMAS HARAPAN UTAMA</t>
  </si>
  <si>
    <t>SMAN 3 BATAM</t>
  </si>
  <si>
    <t>SMAS DON BOSCO</t>
  </si>
  <si>
    <t>SMAN 1 BENGKULU SELATAN</t>
  </si>
  <si>
    <t>SMK MUTIARA TANJUNG ENIM</t>
  </si>
  <si>
    <t>SMAN 2 LAHAT</t>
  </si>
  <si>
    <t>SMAN 1 PEMALI</t>
  </si>
  <si>
    <t>MAS AL MUSLIM NURUL HIDAYAH</t>
  </si>
  <si>
    <t>SMAN 2 KALIANDA</t>
  </si>
  <si>
    <t>SMKS YARSI MEDIKA</t>
  </si>
  <si>
    <t>MAS AMRUL HUDA</t>
  </si>
  <si>
    <t>MAS AL-MUHSIN</t>
  </si>
  <si>
    <t>SMAN 1 KALIANDA</t>
  </si>
  <si>
    <t>SMAN 1 BINUANG</t>
  </si>
  <si>
    <t>SMAS IT LA TAHZAN</t>
  </si>
  <si>
    <t>MAS AL-KHAIRIYAH PONTANG</t>
  </si>
  <si>
    <t>SMKS AL MUBAROK</t>
  </si>
  <si>
    <t>SMKS AL FATTAH</t>
  </si>
  <si>
    <t>SMK ATTAUFIQIYYAH</t>
  </si>
  <si>
    <t>SMAN 10 PANDEGLANG</t>
  </si>
  <si>
    <t>MAS DAAR EL ULUM</t>
  </si>
  <si>
    <t>SMAS UPH COLEGE</t>
  </si>
  <si>
    <t>SMA ATTAUFIQIYYAH</t>
  </si>
  <si>
    <t>MAS AL IHYA</t>
  </si>
  <si>
    <t>MAS AL-KHAIRIYAH PIPITAN</t>
  </si>
  <si>
    <t>SMAS YPP PANDEGLANG</t>
  </si>
  <si>
    <t>SMAN 73 JAKARTA</t>
  </si>
  <si>
    <t>SMKN 1 BAYAH</t>
  </si>
  <si>
    <t>MAS DARUL MARHAMAH</t>
  </si>
  <si>
    <t>SMAS YPHB</t>
  </si>
  <si>
    <t>SMAS BUDI MULYA</t>
  </si>
  <si>
    <t>SMKN 4 KABUPATEN TANGERANG</t>
  </si>
  <si>
    <t>SMAS ISLAM TERPADU ALIA TANGERANG</t>
  </si>
  <si>
    <t>SMA BUDI UTOMO PERAK</t>
  </si>
  <si>
    <t>SMAN 100 JAKARTA</t>
  </si>
  <si>
    <t>SMAN 41 JAKARTA</t>
  </si>
  <si>
    <t>SMKS MANDALAHAYU BEKASI</t>
  </si>
  <si>
    <t>SMAN 1 KOTA AGUNG</t>
  </si>
  <si>
    <t>SMAS NUSANTARA 1</t>
  </si>
  <si>
    <t>SMK PUSTEK SERPONG</t>
  </si>
  <si>
    <t>SMAN 55 JAKARTA</t>
  </si>
  <si>
    <t>SMK YASBAH CARENANG</t>
  </si>
  <si>
    <t>SMKS CENGKARENG 2</t>
  </si>
  <si>
    <t>MAS AL-IHSAN PANDEGLANG</t>
  </si>
  <si>
    <t>SMKS BABUNNAJAH MENES</t>
  </si>
  <si>
    <t>MAN 1 JAKARTA</t>
  </si>
  <si>
    <t>SMAN 57 JAKARTA</t>
  </si>
  <si>
    <t>SMAS BINA DHARMA JAKARTA</t>
  </si>
  <si>
    <t>SMAS MUHAMMADIYAH PURWODADI</t>
  </si>
  <si>
    <t>SMAS MUHAMMADIYAH 2</t>
  </si>
  <si>
    <t>PKBM MALEO</t>
  </si>
  <si>
    <t>SMAS TAMAN MADYA I JAKARTA</t>
  </si>
  <si>
    <t>SMKS BUDI MURNI 2</t>
  </si>
  <si>
    <t>SMAN 4 BANDUNG</t>
  </si>
  <si>
    <t>SMKS AS SYUHADA AL KHAIRIYAH</t>
  </si>
  <si>
    <t>SMKN 3 BANDAR LAMPUNG</t>
  </si>
  <si>
    <t>SMKS INFORMATIKA KOTA SERANG</t>
  </si>
  <si>
    <t>SMKN 1 MALINGPING</t>
  </si>
  <si>
    <t>SMAN 110 JAKARTA</t>
  </si>
  <si>
    <t>SMA PERADABAN</t>
  </si>
  <si>
    <t>SMA SEDES SAPIENTIAE JAMBU</t>
  </si>
  <si>
    <t>SMAS AL BAYAN RANGKASBITUNG</t>
  </si>
  <si>
    <t>SMAS AL KAMAL</t>
  </si>
  <si>
    <t>SMKN 55 JAKARTA</t>
  </si>
  <si>
    <t>SMKS IBU PERTIWI 2 JAKARTA</t>
  </si>
  <si>
    <t>SMAN 24 JAKARTA</t>
  </si>
  <si>
    <t>SMKS PASUNDAN 1 KOTA SERANG</t>
  </si>
  <si>
    <t>SMKN 9 TANGERANG</t>
  </si>
  <si>
    <t>SMKN 1 CINANGKA</t>
  </si>
  <si>
    <t>SMKN 3 KOTA SERANG</t>
  </si>
  <si>
    <t>SMAN 4 BOGOR</t>
  </si>
  <si>
    <t>SMA LA TANSA</t>
  </si>
  <si>
    <t>SMKS PGRI 1 BALARAJA</t>
  </si>
  <si>
    <t>SMAN 1 CIBEBER</t>
  </si>
  <si>
    <t>SMAN 1 KOTA DEPOK</t>
  </si>
  <si>
    <t>SMAS MARKUS</t>
  </si>
  <si>
    <t>SMAN 109 JAKARTA</t>
  </si>
  <si>
    <t>SMKN 59 JAKARTA</t>
  </si>
  <si>
    <t>MAS AL-RAHMAH</t>
  </si>
  <si>
    <t>PKBM HOMESCHOOLING PRIMAGAMA</t>
  </si>
  <si>
    <t>SMKS JAKARTA TIMUR 1</t>
  </si>
  <si>
    <t>SMAN 1 KALIWUNGU</t>
  </si>
  <si>
    <t>SMKN PERTANIAN</t>
  </si>
  <si>
    <t>SMKS AL IJTIHAD</t>
  </si>
  <si>
    <t>SMAS TARUNA TERPADU</t>
  </si>
  <si>
    <t>SMKN 3 TANGERANG</t>
  </si>
  <si>
    <t>SMAS IT DARUSSALAM PIPITAN</t>
  </si>
  <si>
    <t>SMKN 5 TANGERANG</t>
  </si>
  <si>
    <t>PKBM INSAN UTAMA MANDIRI</t>
  </si>
  <si>
    <t>SMAN 13 Kota Depok</t>
  </si>
  <si>
    <t>SMAS ISLAM DARUL HASAN</t>
  </si>
  <si>
    <t>SMAS AL HUSNA</t>
  </si>
  <si>
    <t>SMA ISLAM TERPADU BINA INSANI</t>
  </si>
  <si>
    <t>SMKS INSAN MULYA KIBIN</t>
  </si>
  <si>
    <t>SMKS MIFTAHUL JANNAH</t>
  </si>
  <si>
    <t>SMKS HASANUDIN 2 SERANG</t>
  </si>
  <si>
    <t>SMAS NUSA PUTRA</t>
  </si>
  <si>
    <t>SMAS AL ISTIQOMAH</t>
  </si>
  <si>
    <t>SMAS ISLAMIC VILLAGE</t>
  </si>
  <si>
    <t>SMAS BINA BHAKTI KRONJO</t>
  </si>
  <si>
    <t>SMKS SIERE CENDEKIA</t>
  </si>
  <si>
    <t>SMKS KUSUMA BANGSA</t>
  </si>
  <si>
    <t>SMKS YADIKA 4</t>
  </si>
  <si>
    <t>SMKN 4 SIJUNJUNG</t>
  </si>
  <si>
    <t>SMKS PRUDENT SCHOOL</t>
  </si>
  <si>
    <t>SMKS ATISA DIPAMKARA</t>
  </si>
  <si>
    <t>SMAS DAAR EL QOLAM 2</t>
  </si>
  <si>
    <t>SMA NEGERI 1 GARAWANGI</t>
  </si>
  <si>
    <t>SMKS AL MUIN</t>
  </si>
  <si>
    <t>SMKN 6 KABUPATEN TANGERANG</t>
  </si>
  <si>
    <t>SMKN 7 KAB TANGERANG</t>
  </si>
  <si>
    <t>SMKS NUSA PUTRA</t>
  </si>
  <si>
    <t>SMKN 7 TANGERANG</t>
  </si>
  <si>
    <t>SMKS BHAKTI ANINDYA</t>
  </si>
  <si>
    <t>SMA ISLAM TERPADU GRANADA</t>
  </si>
  <si>
    <t>SMA TERBUKA (SMA NEGERI 5 DEPOK)</t>
  </si>
  <si>
    <t>SMAS CITRA ISLAMI</t>
  </si>
  <si>
    <t>SMAS TRI RATNA</t>
  </si>
  <si>
    <t>SMAS YADIKA 10</t>
  </si>
  <si>
    <t>SMKN 19 JAKARTA</t>
  </si>
  <si>
    <t>SMKN 1 KOTA TANGERANG SELATAN</t>
  </si>
  <si>
    <t>SMAN 7 JAKARTA</t>
  </si>
  <si>
    <t>SMKN 15 JAKARTA</t>
  </si>
  <si>
    <t>SMAS IP YAKIN</t>
  </si>
  <si>
    <t>SMKN 13 JAKARTA</t>
  </si>
  <si>
    <t>SMAS MUTIARA ISLAMI PLUS</t>
  </si>
  <si>
    <t>SMKN 12 JAKARTA</t>
  </si>
  <si>
    <t>SMAN 89 JAKARTA</t>
  </si>
  <si>
    <t>SMAN 45 JAKARTA</t>
  </si>
  <si>
    <t>SMKN 42 JAKARTA</t>
  </si>
  <si>
    <t>SMKN 24 JAKARTA</t>
  </si>
  <si>
    <t>SMAS YAPEMRI DEPOK</t>
  </si>
  <si>
    <t>SMAS IT NURURRAHMAN</t>
  </si>
  <si>
    <t>SMAN 1 BABELAN</t>
  </si>
  <si>
    <t>SMAN 1 TAMBUN UTARA</t>
  </si>
  <si>
    <t>SMAN 58 JAKARTA</t>
  </si>
  <si>
    <t>SMAN 8 DEPOK</t>
  </si>
  <si>
    <t>SMAN 2 TAMBUN SELATAN</t>
  </si>
  <si>
    <t>SMKN 25 JAKARTA</t>
  </si>
  <si>
    <t>MAS Tei Multazam</t>
  </si>
  <si>
    <t>SMAN 98 JAKARTA</t>
  </si>
  <si>
    <t>SMAN 15 JAKARTA</t>
  </si>
  <si>
    <t>SMAS ISLAM YASPIA CIBARUSAH</t>
  </si>
  <si>
    <t>SMAS BINTARA DEPOK</t>
  </si>
  <si>
    <t>SMAS CAKRA BUANA</t>
  </si>
  <si>
    <t>SMA NEGERI 1 SEWON</t>
  </si>
  <si>
    <t>MAS NUURUL QUR AN</t>
  </si>
  <si>
    <t>SMAN 106 JAKARTA</t>
  </si>
  <si>
    <t>SMA NEGERI 1 BOJONGGEDE</t>
  </si>
  <si>
    <t>SMAS YAPPENDA</t>
  </si>
  <si>
    <t>SMAS PGRI 3</t>
  </si>
  <si>
    <t>SMKS TARUNA BANGSA</t>
  </si>
  <si>
    <t>SMAS LENTERA HARAPAN</t>
  </si>
  <si>
    <t>SMA AL-KAUTSAR</t>
  </si>
  <si>
    <t>SMAN 42 JAKARTA</t>
  </si>
  <si>
    <t>SMKN 60 JAKARTA</t>
  </si>
  <si>
    <t>SMAS ST MIKHAEL PANGURURAN</t>
  </si>
  <si>
    <t>SMAN 17 BEKASI</t>
  </si>
  <si>
    <t>SMAS MUHAMMADIYAH 12 JAKARTA</t>
  </si>
  <si>
    <t>SMAS HUTAMA</t>
  </si>
  <si>
    <t>SMKN 54 JAKARTA</t>
  </si>
  <si>
    <t>SMAN 92 JAKARTA</t>
  </si>
  <si>
    <t>SMKN 32 JAKARTA</t>
  </si>
  <si>
    <t>SMKN 48 JAKARTA</t>
  </si>
  <si>
    <t>SMAS TULUS BHAKTI</t>
  </si>
  <si>
    <t>SMAN 6 TAMBUN SELATAN</t>
  </si>
  <si>
    <t>SMKN 43 JAKARTA</t>
  </si>
  <si>
    <t>MAN 9 JAKARTA</t>
  </si>
  <si>
    <t>SMAN 112 JAKARTA</t>
  </si>
  <si>
    <t>SMAN 1 BEKASI</t>
  </si>
  <si>
    <t>SMK BAKTI MANDIRI KOTA BEKASI</t>
  </si>
  <si>
    <t>SMAS ISLAM AN NIZHOMIYAH</t>
  </si>
  <si>
    <t>SMAN 102 JAKARTA</t>
  </si>
  <si>
    <t>SMAS AL HASRA</t>
  </si>
  <si>
    <t>SMAN 1 SUMENEP</t>
  </si>
  <si>
    <t>MAS DAIL KHAIRAAT</t>
  </si>
  <si>
    <t>SMAS ISLAM CIKAL HARAPAN I</t>
  </si>
  <si>
    <t>SMAN 93 JAKARTA</t>
  </si>
  <si>
    <t>SMKN 27 JAKARTA</t>
  </si>
  <si>
    <t>SMAN 32 JAKARTA</t>
  </si>
  <si>
    <t>SMAS FUTURE GATE</t>
  </si>
  <si>
    <t>SMKS KENCANA 1 JAKARTA</t>
  </si>
  <si>
    <t>MAN 11 JAKARTA</t>
  </si>
  <si>
    <t>SMAN 1 CIKARANG BARAT</t>
  </si>
  <si>
    <t>SMAN 1 SOREANG</t>
  </si>
  <si>
    <t>SMAS ANANDA</t>
  </si>
  <si>
    <t>SMKN 1 INDRAMAYU</t>
  </si>
  <si>
    <t>SMAN 2 SUMEDANG</t>
  </si>
  <si>
    <t>SMAN 54 JAKARTA</t>
  </si>
  <si>
    <t>SMAN 40 JAKARTA</t>
  </si>
  <si>
    <t>SMAS MUHAMMADIYAH 11 JAKARTA</t>
  </si>
  <si>
    <t>SMAS PLUS AL FURQON CIBIUK</t>
  </si>
  <si>
    <t>MAS PERSIS BENDA</t>
  </si>
  <si>
    <t>SMAS ISLAM NURUL HUDA LEMBANG</t>
  </si>
  <si>
    <t>SMAN 12 JAKARTA</t>
  </si>
  <si>
    <t>SMAN 82 JAKARTA</t>
  </si>
  <si>
    <t>SMAN 1 SINDANG</t>
  </si>
  <si>
    <t>SMAN 6 BANDUNG</t>
  </si>
  <si>
    <t>MAN 3 SUKABUMI</t>
  </si>
  <si>
    <t>SMKN 1 SUKABUMI</t>
  </si>
  <si>
    <t>SMK 1 LPPM RI MAJALAYA</t>
  </si>
  <si>
    <t>SMAN 25 BANDUNG</t>
  </si>
  <si>
    <t>SMAS REGINA PACIS BAJAWA</t>
  </si>
  <si>
    <t>SMAN 1 BABAKAN MADANG</t>
  </si>
  <si>
    <t>MAN 2 KOTA BOGOR</t>
  </si>
  <si>
    <t>MAN 2 Cianjur</t>
  </si>
  <si>
    <t>SMA NEGERI 1 PACET</t>
  </si>
  <si>
    <t>SMKN 1 BOGOR</t>
  </si>
  <si>
    <t>SMAN 2 DOLOKSANGGUL</t>
  </si>
  <si>
    <t>SMAS BINA BANGSA SEJAHTERA</t>
  </si>
  <si>
    <t>SMAS PGRI CIAWI</t>
  </si>
  <si>
    <t>SMAS MARDI YUANA</t>
  </si>
  <si>
    <t>SMAS YASPEN TUGU IBU</t>
  </si>
  <si>
    <t>SMAS PLUS AL WAHID SALAWU</t>
  </si>
  <si>
    <t>SMAN 11 BEKASI</t>
  </si>
  <si>
    <t>SMKS PGRI 2 CIBINONG</t>
  </si>
  <si>
    <t>SMAS KOSGORO</t>
  </si>
  <si>
    <t>SMAN 1 PARUNG</t>
  </si>
  <si>
    <t>MAN 1 Bogor</t>
  </si>
  <si>
    <t>SMAS YADIKA 13</t>
  </si>
  <si>
    <t>SMAN 44 JAKARTA</t>
  </si>
  <si>
    <t>MAS PERSIS KOTA BANDUNG</t>
  </si>
  <si>
    <t>SMA NEGERI 1 JERUKLEGI</t>
  </si>
  <si>
    <t>SMAN 1 KUTASARI</t>
  </si>
  <si>
    <t>SMA NEGERI 2 CILACAP</t>
  </si>
  <si>
    <t>SMAN 1 SLAWI</t>
  </si>
  <si>
    <t>SMAN 1 SUKODONO</t>
  </si>
  <si>
    <t>SMAN 1 MEJAYAN</t>
  </si>
  <si>
    <t>SMKN 2 MAGETAN</t>
  </si>
  <si>
    <t>SMAN 1 GONDANG</t>
  </si>
  <si>
    <t>SMAN 1 KENDAL</t>
  </si>
  <si>
    <t>SMKN 1 DUKUHTURI</t>
  </si>
  <si>
    <t>SMAN 1 TOROH</t>
  </si>
  <si>
    <t>SMKS MAARIF NU 03 LARANGAN</t>
  </si>
  <si>
    <t>SMKN 1 ADIWERNA</t>
  </si>
  <si>
    <t>MAS MATHALIBUL HUDA MLONGGO</t>
  </si>
  <si>
    <t>MAN 2 PONOROGO</t>
  </si>
  <si>
    <t>MAN 1 BANYUWANGI</t>
  </si>
  <si>
    <t>SMKN 1 CERME GRESIK</t>
  </si>
  <si>
    <t>SMAN 1 RAJAGALUH</t>
  </si>
  <si>
    <t>SMAN 1 PAGADEN</t>
  </si>
  <si>
    <t>SMAN 4 BANJARBARU</t>
  </si>
  <si>
    <t>MAS TAWAKKAL</t>
  </si>
  <si>
    <t>SMKN 1 TOBOALI</t>
  </si>
  <si>
    <t>SMKN 1 TUNJUNG TEJA</t>
  </si>
  <si>
    <t>SMAN 1 MUNCANG</t>
  </si>
  <si>
    <t>SMKS MUHAMMADIYAH PONTANG</t>
  </si>
  <si>
    <t>SMKN 4 TANGERANG</t>
  </si>
  <si>
    <t>SMKS ISLAM AL KHOIROT</t>
  </si>
  <si>
    <t>SMKN 12 BANDUNG</t>
  </si>
  <si>
    <t>SMAS PSKD 1 JAKARTA</t>
  </si>
  <si>
    <t>MAS NURUSSA`ADAH</t>
  </si>
  <si>
    <t>Kab. Toba Samosir</t>
  </si>
  <si>
    <t>Kota Sibolga</t>
  </si>
  <si>
    <t>Kota Medan</t>
  </si>
  <si>
    <t>Kab. Tapanuli Selatan</t>
  </si>
  <si>
    <t>Kota Pematangsiantar</t>
  </si>
  <si>
    <t>Kab. Simalungun</t>
  </si>
  <si>
    <t>Kab. Deli Serdang</t>
  </si>
  <si>
    <t>Kab. Bengkalis</t>
  </si>
  <si>
    <t>Kota Batam</t>
  </si>
  <si>
    <t>Kota Padang</t>
  </si>
  <si>
    <t>Kota Bukittinggi</t>
  </si>
  <si>
    <t>Kota Payakumbuh</t>
  </si>
  <si>
    <t>Kota Padang Panjang</t>
  </si>
  <si>
    <t>Kab. Agam</t>
  </si>
  <si>
    <t>Kab. Muko-muko</t>
  </si>
  <si>
    <t>Kab. Musi Rawas</t>
  </si>
  <si>
    <t>Kab. Penukal Abab Lematang Ilir</t>
  </si>
  <si>
    <t>Kab. Musi Banyuasin</t>
  </si>
  <si>
    <t>Kota Palembang</t>
  </si>
  <si>
    <t>Kab. Belitung</t>
  </si>
  <si>
    <t>Kab. Tanggamus</t>
  </si>
  <si>
    <t>Kab. Lampung Utara</t>
  </si>
  <si>
    <t>Kab. Lampung Barat</t>
  </si>
  <si>
    <t>Kota Yogyakarta</t>
  </si>
  <si>
    <t>Kab. Bandung</t>
  </si>
  <si>
    <t>Kab. Cirebon</t>
  </si>
  <si>
    <t>Kota Jakarta Utara</t>
  </si>
  <si>
    <t>Kab. Kuningan</t>
  </si>
  <si>
    <t>Kota Jakarta Pusat</t>
  </si>
  <si>
    <t>Kab. Brebes</t>
  </si>
  <si>
    <t>Kota Pekalongan</t>
  </si>
  <si>
    <t>Kab. Sukoharjo</t>
  </si>
  <si>
    <t>Kab. Indramayu</t>
  </si>
  <si>
    <t>Kab. Karawang</t>
  </si>
  <si>
    <t>Kab. Bekasi</t>
  </si>
  <si>
    <t>Kota Bandung</t>
  </si>
  <si>
    <t>Kab. Bantul</t>
  </si>
  <si>
    <t>Kab. Gunung Kidul</t>
  </si>
  <si>
    <t>Kab. Pasuruan</t>
  </si>
  <si>
    <t>Kota Tasikmalaya</t>
  </si>
  <si>
    <t>Kab. Sumedang</t>
  </si>
  <si>
    <t>Kota Cimahi</t>
  </si>
  <si>
    <t>Kab. Purwakarta</t>
  </si>
  <si>
    <t>Kota Cirebon</t>
  </si>
  <si>
    <t>Kab. Majalengka</t>
  </si>
  <si>
    <t>Kab. Garut</t>
  </si>
  <si>
    <t>Kota Sukabumi</t>
  </si>
  <si>
    <t>Kab. Subang</t>
  </si>
  <si>
    <t>Kab. Bandung Barat</t>
  </si>
  <si>
    <t>Kab. Cilacap</t>
  </si>
  <si>
    <t>Kab. Pemalang</t>
  </si>
  <si>
    <t>Kab. Magelang</t>
  </si>
  <si>
    <t>Kab. Kebumen</t>
  </si>
  <si>
    <t>Kab. Klaten</t>
  </si>
  <si>
    <t>Kab. Sragen</t>
  </si>
  <si>
    <t>Kab. Magetan</t>
  </si>
  <si>
    <t>Kab. Wonogiri</t>
  </si>
  <si>
    <t>Kota Tegal</t>
  </si>
  <si>
    <t>Kota Semarang</t>
  </si>
  <si>
    <t>Kab. Pekalongan</t>
  </si>
  <si>
    <t>Kab. Batang</t>
  </si>
  <si>
    <t>Kab. Pati</t>
  </si>
  <si>
    <t>Kab. Rembang</t>
  </si>
  <si>
    <t>Kota Malang</t>
  </si>
  <si>
    <t>Kab. Sambas</t>
  </si>
  <si>
    <t>Kota Denpasar</t>
  </si>
  <si>
    <t>Kab. Kulon Progo</t>
  </si>
  <si>
    <t>Kab. Toraja Utara</t>
  </si>
  <si>
    <t>Kota Makassar</t>
  </si>
  <si>
    <t>Kab. Dairi</t>
  </si>
  <si>
    <t>Kab. Samosir</t>
  </si>
  <si>
    <t>Kab. Tapanuli Utara</t>
  </si>
  <si>
    <t>Kab. Labuhan Batu Utara</t>
  </si>
  <si>
    <t>Kab. Rokan Hilir</t>
  </si>
  <si>
    <t>Kab. Bengkulu Selatan</t>
  </si>
  <si>
    <t>Kab. Muara Enim</t>
  </si>
  <si>
    <t>Kab. Lahat</t>
  </si>
  <si>
    <t>Kab. Bangka</t>
  </si>
  <si>
    <t>Kab. Pesawaran</t>
  </si>
  <si>
    <t>Kota Metro</t>
  </si>
  <si>
    <t>Kab. Jombang</t>
  </si>
  <si>
    <t>Kab. Grobogan</t>
  </si>
  <si>
    <t>Kota Bandar Lampung</t>
  </si>
  <si>
    <t>Kab. Semarang</t>
  </si>
  <si>
    <t>Kab. Kendal</t>
  </si>
  <si>
    <t>Kab. Sijunjung</t>
  </si>
  <si>
    <t>Kab. Sumenep</t>
  </si>
  <si>
    <t>Kab. Ngada</t>
  </si>
  <si>
    <t>Kab. Humbang Hasudutan</t>
  </si>
  <si>
    <t>Kab. Tasikmalaya</t>
  </si>
  <si>
    <t>Kab. Purbalingga</t>
  </si>
  <si>
    <t>Kab. Tegal</t>
  </si>
  <si>
    <t>Kab. Madiun</t>
  </si>
  <si>
    <t>Kab. Jepara</t>
  </si>
  <si>
    <t>Kab. Ponorogo</t>
  </si>
  <si>
    <t>Kab. Banyuwangi</t>
  </si>
  <si>
    <t>Kab. Gresik</t>
  </si>
  <si>
    <t>Kota Banjarbaru</t>
  </si>
  <si>
    <t>Kab. Bangka Selatan</t>
  </si>
  <si>
    <t>Sumatera Utara</t>
  </si>
  <si>
    <t>Riau</t>
  </si>
  <si>
    <t>Kepulauan Riau</t>
  </si>
  <si>
    <t>Bengkulu</t>
  </si>
  <si>
    <t>Sumatera Selatan</t>
  </si>
  <si>
    <t>Kepulauan Bangka Belitung</t>
  </si>
  <si>
    <t>D.I. Yogyakarta</t>
  </si>
  <si>
    <t>Jawa Tengah</t>
  </si>
  <si>
    <t>Jawa Timur</t>
  </si>
  <si>
    <t>Kalimantan Barat</t>
  </si>
  <si>
    <t>Bali</t>
  </si>
  <si>
    <t>Sulawesi Selatan</t>
  </si>
  <si>
    <t>Nusa Tenggara Timur</t>
  </si>
  <si>
    <t>Kalimantan Selatan</t>
  </si>
  <si>
    <t>SMA</t>
  </si>
  <si>
    <t>SMK</t>
  </si>
  <si>
    <t>MAS</t>
  </si>
  <si>
    <t>tahun_lulus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</si>
</sst>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2_SB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221311250165</v>
          </cell>
          <cell r="C2" t="str">
            <v>registrasi</v>
          </cell>
        </row>
        <row r="3">
          <cell r="B3">
            <v>221312070111</v>
          </cell>
          <cell r="C3" t="str">
            <v>registrasi</v>
          </cell>
        </row>
        <row r="4">
          <cell r="B4">
            <v>221311120374</v>
          </cell>
          <cell r="C4" t="str">
            <v>registrasi</v>
          </cell>
        </row>
        <row r="5">
          <cell r="B5">
            <v>221312030342</v>
          </cell>
          <cell r="C5" t="str">
            <v>registrasi</v>
          </cell>
        </row>
        <row r="6">
          <cell r="B6">
            <v>221311010822</v>
          </cell>
          <cell r="C6" t="str">
            <v>registrasi</v>
          </cell>
        </row>
        <row r="7">
          <cell r="B7">
            <v>221312090234</v>
          </cell>
          <cell r="C7" t="str">
            <v>registrasi</v>
          </cell>
        </row>
        <row r="8">
          <cell r="B8">
            <v>221311050754</v>
          </cell>
          <cell r="C8" t="str">
            <v>registrasi</v>
          </cell>
        </row>
        <row r="9">
          <cell r="B9">
            <v>221311090122</v>
          </cell>
          <cell r="C9" t="str">
            <v>registrasi</v>
          </cell>
        </row>
        <row r="10">
          <cell r="B10">
            <v>221311110797</v>
          </cell>
          <cell r="C10" t="str">
            <v>registrasi</v>
          </cell>
        </row>
        <row r="11">
          <cell r="B11">
            <v>221311010163</v>
          </cell>
          <cell r="C11" t="str">
            <v>registrasi</v>
          </cell>
        </row>
        <row r="12">
          <cell r="B12">
            <v>221311180795</v>
          </cell>
          <cell r="C12" t="str">
            <v>registrasi</v>
          </cell>
        </row>
        <row r="13">
          <cell r="B13">
            <v>221312220253</v>
          </cell>
          <cell r="C13" t="str">
            <v>registrasi</v>
          </cell>
        </row>
        <row r="14">
          <cell r="B14">
            <v>221312230057</v>
          </cell>
          <cell r="C14" t="str">
            <v>registrasi</v>
          </cell>
        </row>
        <row r="15">
          <cell r="B15">
            <v>221332190219</v>
          </cell>
          <cell r="C15" t="str">
            <v>registrasi</v>
          </cell>
        </row>
        <row r="16">
          <cell r="B16">
            <v>221312230218</v>
          </cell>
          <cell r="C16" t="str">
            <v>registrasi</v>
          </cell>
        </row>
        <row r="17">
          <cell r="B17">
            <v>221171070010</v>
          </cell>
          <cell r="C17" t="str">
            <v>registrasi</v>
          </cell>
        </row>
        <row r="18">
          <cell r="B18">
            <v>221182050063</v>
          </cell>
          <cell r="C18" t="str">
            <v>registrasi</v>
          </cell>
        </row>
        <row r="19">
          <cell r="B19">
            <v>221311010828</v>
          </cell>
          <cell r="C19" t="str">
            <v>registrasi</v>
          </cell>
        </row>
        <row r="20">
          <cell r="B20">
            <v>221311030192</v>
          </cell>
          <cell r="C20" t="str">
            <v>registrasi</v>
          </cell>
        </row>
        <row r="21">
          <cell r="B21">
            <v>221311030419</v>
          </cell>
          <cell r="C21" t="str">
            <v>registrasi</v>
          </cell>
        </row>
        <row r="22">
          <cell r="B22">
            <v>221311050367</v>
          </cell>
          <cell r="C22" t="str">
            <v>registrasi</v>
          </cell>
        </row>
        <row r="23">
          <cell r="B23">
            <v>221311050382</v>
          </cell>
          <cell r="C23" t="str">
            <v>registrasi</v>
          </cell>
        </row>
        <row r="24">
          <cell r="B24">
            <v>221311070183</v>
          </cell>
          <cell r="C24" t="str">
            <v>registrasi</v>
          </cell>
        </row>
        <row r="25">
          <cell r="B25">
            <v>221311100149</v>
          </cell>
          <cell r="C25" t="str">
            <v>registrasi</v>
          </cell>
        </row>
        <row r="26">
          <cell r="B26">
            <v>221311110756</v>
          </cell>
          <cell r="C26" t="str">
            <v>registrasi</v>
          </cell>
        </row>
        <row r="27">
          <cell r="B27">
            <v>221311120216</v>
          </cell>
          <cell r="C27" t="str">
            <v>registrasi</v>
          </cell>
        </row>
        <row r="28">
          <cell r="B28">
            <v>221311120266</v>
          </cell>
          <cell r="C28" t="str">
            <v>registrasi</v>
          </cell>
        </row>
        <row r="29">
          <cell r="B29">
            <v>221311120705</v>
          </cell>
          <cell r="C29" t="str">
            <v>registrasi</v>
          </cell>
        </row>
        <row r="30">
          <cell r="B30">
            <v>221311140004</v>
          </cell>
          <cell r="C30" t="str">
            <v>registrasi</v>
          </cell>
        </row>
        <row r="31">
          <cell r="B31">
            <v>221311140760</v>
          </cell>
          <cell r="C31" t="str">
            <v>registrasi</v>
          </cell>
        </row>
        <row r="32">
          <cell r="B32">
            <v>221311150226</v>
          </cell>
          <cell r="C32" t="str">
            <v>registrasi</v>
          </cell>
        </row>
        <row r="33">
          <cell r="B33">
            <v>221311170027</v>
          </cell>
          <cell r="C33" t="str">
            <v>registrasi</v>
          </cell>
        </row>
        <row r="34">
          <cell r="B34">
            <v>221311210049</v>
          </cell>
          <cell r="C34" t="str">
            <v>registrasi</v>
          </cell>
        </row>
        <row r="35">
          <cell r="B35">
            <v>221311220398</v>
          </cell>
          <cell r="C35" t="str">
            <v>registrasi</v>
          </cell>
        </row>
        <row r="36">
          <cell r="B36">
            <v>221311240068</v>
          </cell>
          <cell r="C36" t="str">
            <v>registrasi</v>
          </cell>
        </row>
        <row r="37">
          <cell r="B37">
            <v>221311250443</v>
          </cell>
          <cell r="C37" t="str">
            <v>registrasi</v>
          </cell>
        </row>
        <row r="38">
          <cell r="B38">
            <v>221311260022</v>
          </cell>
          <cell r="C38" t="str">
            <v>registrasi</v>
          </cell>
        </row>
        <row r="39">
          <cell r="B39">
            <v>221312020096</v>
          </cell>
          <cell r="C39" t="str">
            <v>registrasi</v>
          </cell>
        </row>
        <row r="40">
          <cell r="B40">
            <v>221312030235</v>
          </cell>
          <cell r="C40" t="str">
            <v>registrasi</v>
          </cell>
        </row>
        <row r="41">
          <cell r="B41">
            <v>221312080168</v>
          </cell>
          <cell r="C41" t="str">
            <v>registrasi</v>
          </cell>
        </row>
        <row r="42">
          <cell r="B42">
            <v>221312080181</v>
          </cell>
          <cell r="C42" t="str">
            <v>registrasi</v>
          </cell>
        </row>
        <row r="43">
          <cell r="B43">
            <v>221312090051</v>
          </cell>
          <cell r="C43" t="str">
            <v>registrasi</v>
          </cell>
        </row>
        <row r="44">
          <cell r="B44">
            <v>221312090392</v>
          </cell>
          <cell r="C44" t="str">
            <v>registrasi</v>
          </cell>
        </row>
        <row r="45">
          <cell r="B45">
            <v>221312100244</v>
          </cell>
          <cell r="C45" t="str">
            <v>registrasi</v>
          </cell>
        </row>
        <row r="46">
          <cell r="B46">
            <v>221312150416</v>
          </cell>
          <cell r="C46" t="str">
            <v>registrasi</v>
          </cell>
        </row>
        <row r="47">
          <cell r="B47">
            <v>221312190008</v>
          </cell>
          <cell r="C47" t="str">
            <v>registrasi</v>
          </cell>
        </row>
        <row r="48">
          <cell r="B48">
            <v>221312190236</v>
          </cell>
          <cell r="C48" t="str">
            <v>registrasi</v>
          </cell>
        </row>
        <row r="49">
          <cell r="B49">
            <v>221312200313</v>
          </cell>
          <cell r="C49" t="str">
            <v>registrasi</v>
          </cell>
        </row>
        <row r="50">
          <cell r="B50">
            <v>221312210396</v>
          </cell>
          <cell r="C50" t="str">
            <v>registrasi</v>
          </cell>
        </row>
        <row r="51">
          <cell r="B51">
            <v>221312250187</v>
          </cell>
          <cell r="C51" t="str">
            <v>registrasi</v>
          </cell>
        </row>
        <row r="52">
          <cell r="B52">
            <v>221312250341</v>
          </cell>
          <cell r="C52" t="str">
            <v>registrasi</v>
          </cell>
        </row>
        <row r="53">
          <cell r="B53">
            <v>221321080444</v>
          </cell>
          <cell r="C53" t="str">
            <v>registrasi</v>
          </cell>
        </row>
        <row r="54">
          <cell r="B54">
            <v>221321240326</v>
          </cell>
          <cell r="C54" t="str">
            <v>registrasi</v>
          </cell>
        </row>
        <row r="55">
          <cell r="B55">
            <v>221323060378</v>
          </cell>
          <cell r="C55" t="str">
            <v>registrasi</v>
          </cell>
        </row>
        <row r="56">
          <cell r="B56">
            <v>221323070324</v>
          </cell>
          <cell r="C56" t="str">
            <v>registrasi</v>
          </cell>
        </row>
        <row r="57">
          <cell r="B57">
            <v>221323290066</v>
          </cell>
          <cell r="C57" t="str">
            <v>registrasi</v>
          </cell>
        </row>
        <row r="58">
          <cell r="B58">
            <v>221324230529</v>
          </cell>
          <cell r="C58" t="str">
            <v>registrasi</v>
          </cell>
        </row>
        <row r="59">
          <cell r="B59">
            <v>221324240184</v>
          </cell>
          <cell r="C59" t="str">
            <v>registrasi</v>
          </cell>
        </row>
        <row r="60">
          <cell r="B60">
            <v>221331270187</v>
          </cell>
          <cell r="C60" t="str">
            <v>registrasi</v>
          </cell>
        </row>
        <row r="61">
          <cell r="B61">
            <v>221332060641</v>
          </cell>
          <cell r="C61" t="str">
            <v>registrasi</v>
          </cell>
        </row>
        <row r="62">
          <cell r="B62">
            <v>221334220453</v>
          </cell>
          <cell r="C62" t="str">
            <v>registrasi</v>
          </cell>
        </row>
        <row r="63">
          <cell r="B63">
            <v>221341030415</v>
          </cell>
          <cell r="C63" t="str">
            <v>registrasi</v>
          </cell>
        </row>
        <row r="64">
          <cell r="B64">
            <v>221341080275</v>
          </cell>
          <cell r="C64" t="str">
            <v>registrasi</v>
          </cell>
        </row>
        <row r="65">
          <cell r="B65">
            <v>221531020133</v>
          </cell>
          <cell r="C65" t="str">
            <v>registrasi</v>
          </cell>
        </row>
        <row r="66">
          <cell r="B66">
            <v>321311030336</v>
          </cell>
          <cell r="C66" t="str">
            <v>registrasi</v>
          </cell>
        </row>
        <row r="67">
          <cell r="B67">
            <v>121311070094</v>
          </cell>
          <cell r="C67" t="str">
            <v>registrasi</v>
          </cell>
        </row>
        <row r="68">
          <cell r="B68">
            <v>321311010275</v>
          </cell>
          <cell r="C68" t="str">
            <v>registrasi</v>
          </cell>
        </row>
        <row r="69">
          <cell r="B69">
            <v>121312080265</v>
          </cell>
          <cell r="C69" t="str">
            <v>registrasi</v>
          </cell>
        </row>
        <row r="70">
          <cell r="B70">
            <v>121312110293</v>
          </cell>
          <cell r="C70" t="str">
            <v>registrasi</v>
          </cell>
        </row>
        <row r="71">
          <cell r="B71">
            <v>121312210136</v>
          </cell>
          <cell r="C71" t="str">
            <v>registrasi</v>
          </cell>
        </row>
        <row r="72">
          <cell r="B72">
            <v>121312050079</v>
          </cell>
          <cell r="C72" t="str">
            <v>registrasi</v>
          </cell>
        </row>
        <row r="73">
          <cell r="B73">
            <v>121311240123</v>
          </cell>
          <cell r="C73" t="str">
            <v>registrasi</v>
          </cell>
        </row>
        <row r="74">
          <cell r="B74">
            <v>121311190185</v>
          </cell>
          <cell r="C74" t="str">
            <v>registrasi</v>
          </cell>
        </row>
        <row r="75">
          <cell r="B75">
            <v>121311170188</v>
          </cell>
          <cell r="C75" t="str">
            <v>registrasi</v>
          </cell>
        </row>
        <row r="76">
          <cell r="B76">
            <v>121311070487</v>
          </cell>
          <cell r="C76" t="str">
            <v>registrasi</v>
          </cell>
        </row>
        <row r="77">
          <cell r="B77">
            <v>121312210271</v>
          </cell>
          <cell r="C77" t="str">
            <v>registrasi</v>
          </cell>
        </row>
        <row r="78">
          <cell r="B78">
            <v>121311070837</v>
          </cell>
          <cell r="C78" t="str">
            <v>registrasi</v>
          </cell>
        </row>
        <row r="79">
          <cell r="B79">
            <v>121311110605</v>
          </cell>
          <cell r="C79" t="str">
            <v>registrasi</v>
          </cell>
        </row>
        <row r="80">
          <cell r="B80">
            <v>121311050510</v>
          </cell>
          <cell r="C80" t="str">
            <v>registrasi</v>
          </cell>
        </row>
        <row r="81">
          <cell r="B81">
            <v>121356200160</v>
          </cell>
          <cell r="C81" t="str">
            <v>registrasi</v>
          </cell>
        </row>
        <row r="82">
          <cell r="B82">
            <v>121353070178</v>
          </cell>
          <cell r="C82" t="str">
            <v>registrasi</v>
          </cell>
        </row>
        <row r="83">
          <cell r="B83">
            <v>121332180705</v>
          </cell>
          <cell r="C83" t="str">
            <v>registrasi</v>
          </cell>
        </row>
        <row r="84">
          <cell r="B84">
            <v>121333060195</v>
          </cell>
          <cell r="C84" t="str">
            <v>registrasi</v>
          </cell>
        </row>
        <row r="85">
          <cell r="B85">
            <v>121335010194</v>
          </cell>
          <cell r="C85" t="str">
            <v>registrasi</v>
          </cell>
        </row>
        <row r="86">
          <cell r="B86">
            <v>121332200735</v>
          </cell>
          <cell r="C86" t="str">
            <v>registrasi</v>
          </cell>
        </row>
        <row r="87">
          <cell r="B87">
            <v>121321200832</v>
          </cell>
          <cell r="C87" t="str">
            <v>registrasi</v>
          </cell>
        </row>
        <row r="88">
          <cell r="B88">
            <v>121324210084</v>
          </cell>
          <cell r="C88" t="str">
            <v>registrasi</v>
          </cell>
        </row>
        <row r="89">
          <cell r="B89">
            <v>121323140688</v>
          </cell>
          <cell r="C89" t="str">
            <v>registrasi</v>
          </cell>
        </row>
        <row r="90">
          <cell r="B90">
            <v>121312240276</v>
          </cell>
          <cell r="C90" t="str">
            <v>registrasi</v>
          </cell>
        </row>
        <row r="91">
          <cell r="B91">
            <v>121131150472</v>
          </cell>
          <cell r="C91" t="str">
            <v>registrasi</v>
          </cell>
        </row>
        <row r="92">
          <cell r="B92">
            <v>121121260021</v>
          </cell>
          <cell r="C92" t="str">
            <v>registrasi</v>
          </cell>
        </row>
        <row r="93">
          <cell r="B93">
            <v>121122120624</v>
          </cell>
          <cell r="C93" t="str">
            <v>registrasi</v>
          </cell>
        </row>
        <row r="94">
          <cell r="B94">
            <v>121121150995</v>
          </cell>
          <cell r="C94" t="str">
            <v>registrasi</v>
          </cell>
        </row>
        <row r="95">
          <cell r="B95">
            <v>121142110595</v>
          </cell>
          <cell r="C95" t="str">
            <v>registrasi</v>
          </cell>
        </row>
        <row r="96">
          <cell r="B96">
            <v>121191210588</v>
          </cell>
          <cell r="C96" t="str">
            <v>registrasi</v>
          </cell>
        </row>
        <row r="97">
          <cell r="B97">
            <v>121311010192</v>
          </cell>
          <cell r="C97" t="str">
            <v>registrasi</v>
          </cell>
        </row>
        <row r="98">
          <cell r="B98">
            <v>121311010550</v>
          </cell>
          <cell r="C98" t="str">
            <v>registrasi</v>
          </cell>
        </row>
        <row r="99">
          <cell r="B99">
            <v>121311010797</v>
          </cell>
          <cell r="C99" t="str">
            <v>registrasi</v>
          </cell>
        </row>
        <row r="100">
          <cell r="B100">
            <v>121311010854</v>
          </cell>
          <cell r="C100" t="str">
            <v>registrasi</v>
          </cell>
        </row>
        <row r="101">
          <cell r="B101">
            <v>121311020313</v>
          </cell>
          <cell r="C101" t="str">
            <v>registrasi</v>
          </cell>
        </row>
        <row r="102">
          <cell r="B102">
            <v>121311020497</v>
          </cell>
          <cell r="C102" t="str">
            <v>registrasi</v>
          </cell>
        </row>
        <row r="103">
          <cell r="B103">
            <v>121311020539</v>
          </cell>
          <cell r="C103" t="str">
            <v>registrasi</v>
          </cell>
        </row>
        <row r="104">
          <cell r="B104">
            <v>121311020599</v>
          </cell>
          <cell r="C104" t="str">
            <v>registrasi</v>
          </cell>
        </row>
        <row r="105">
          <cell r="B105">
            <v>121311020685</v>
          </cell>
          <cell r="C105" t="str">
            <v>registrasi</v>
          </cell>
        </row>
        <row r="106">
          <cell r="B106">
            <v>121311030020</v>
          </cell>
          <cell r="C106" t="str">
            <v>registrasi</v>
          </cell>
        </row>
        <row r="107">
          <cell r="B107">
            <v>121311030414</v>
          </cell>
          <cell r="C107" t="str">
            <v>registrasi</v>
          </cell>
        </row>
        <row r="108">
          <cell r="B108">
            <v>121311030907</v>
          </cell>
          <cell r="C108" t="str">
            <v>registrasi</v>
          </cell>
        </row>
        <row r="109">
          <cell r="B109">
            <v>121311040595</v>
          </cell>
          <cell r="C109" t="str">
            <v>registrasi</v>
          </cell>
        </row>
        <row r="110">
          <cell r="B110">
            <v>121311050011</v>
          </cell>
          <cell r="C110" t="str">
            <v>registrasi</v>
          </cell>
        </row>
        <row r="111">
          <cell r="B111">
            <v>121311050343</v>
          </cell>
          <cell r="C111" t="str">
            <v>registrasi</v>
          </cell>
        </row>
        <row r="112">
          <cell r="B112">
            <v>121311050759</v>
          </cell>
          <cell r="C112" t="str">
            <v>registrasi</v>
          </cell>
        </row>
        <row r="113">
          <cell r="B113">
            <v>121311060377</v>
          </cell>
          <cell r="C113" t="str">
            <v>registrasi</v>
          </cell>
        </row>
        <row r="114">
          <cell r="B114">
            <v>121311070148</v>
          </cell>
          <cell r="C114" t="str">
            <v>registrasi</v>
          </cell>
        </row>
        <row r="115">
          <cell r="B115">
            <v>121311070410</v>
          </cell>
          <cell r="C115" t="str">
            <v>registrasi</v>
          </cell>
        </row>
        <row r="116">
          <cell r="B116">
            <v>121311090130</v>
          </cell>
          <cell r="C116" t="str">
            <v>registrasi</v>
          </cell>
        </row>
        <row r="117">
          <cell r="B117">
            <v>121311100022</v>
          </cell>
          <cell r="C117" t="str">
            <v>registrasi</v>
          </cell>
        </row>
        <row r="118">
          <cell r="B118">
            <v>121311110339</v>
          </cell>
          <cell r="C118" t="str">
            <v>registrasi</v>
          </cell>
        </row>
        <row r="119">
          <cell r="B119">
            <v>121311120766</v>
          </cell>
          <cell r="C119" t="str">
            <v>registrasi</v>
          </cell>
        </row>
        <row r="120">
          <cell r="B120">
            <v>121311130147</v>
          </cell>
          <cell r="C120" t="str">
            <v>registrasi</v>
          </cell>
        </row>
        <row r="121">
          <cell r="B121">
            <v>121311150010</v>
          </cell>
          <cell r="C121" t="str">
            <v>registrasi</v>
          </cell>
        </row>
        <row r="122">
          <cell r="B122">
            <v>121311150013</v>
          </cell>
          <cell r="C122" t="str">
            <v>registrasi</v>
          </cell>
        </row>
        <row r="123">
          <cell r="B123">
            <v>121311150084</v>
          </cell>
          <cell r="C123" t="str">
            <v>registrasi</v>
          </cell>
        </row>
        <row r="124">
          <cell r="B124">
            <v>121311150557</v>
          </cell>
          <cell r="C124" t="str">
            <v>registrasi</v>
          </cell>
        </row>
        <row r="125">
          <cell r="B125">
            <v>121311170059</v>
          </cell>
          <cell r="C125" t="str">
            <v>registrasi</v>
          </cell>
        </row>
        <row r="126">
          <cell r="B126">
            <v>121311180009</v>
          </cell>
          <cell r="C126" t="str">
            <v>registrasi</v>
          </cell>
        </row>
        <row r="127">
          <cell r="B127">
            <v>121311180068</v>
          </cell>
          <cell r="C127" t="str">
            <v>registrasi</v>
          </cell>
        </row>
        <row r="128">
          <cell r="B128">
            <v>121311220171</v>
          </cell>
          <cell r="C128" t="str">
            <v>registrasi</v>
          </cell>
        </row>
        <row r="129">
          <cell r="B129">
            <v>121311220278</v>
          </cell>
          <cell r="C129" t="str">
            <v>registrasi</v>
          </cell>
        </row>
        <row r="130">
          <cell r="B130">
            <v>121311220334</v>
          </cell>
          <cell r="C130" t="str">
            <v>registrasi</v>
          </cell>
        </row>
        <row r="131">
          <cell r="B131">
            <v>121311230173</v>
          </cell>
          <cell r="C131" t="str">
            <v>registrasi</v>
          </cell>
        </row>
        <row r="132">
          <cell r="B132">
            <v>121311240178</v>
          </cell>
          <cell r="C132" t="str">
            <v>registrasi</v>
          </cell>
        </row>
        <row r="133">
          <cell r="B133">
            <v>121311250209</v>
          </cell>
          <cell r="C133" t="str">
            <v>registrasi</v>
          </cell>
        </row>
        <row r="134">
          <cell r="B134">
            <v>121311270113</v>
          </cell>
          <cell r="C134" t="str">
            <v>registrasi</v>
          </cell>
        </row>
        <row r="135">
          <cell r="B135">
            <v>121312010196</v>
          </cell>
          <cell r="C135" t="str">
            <v>registrasi</v>
          </cell>
        </row>
        <row r="136">
          <cell r="B136">
            <v>121312010334</v>
          </cell>
          <cell r="C136" t="str">
            <v>registrasi</v>
          </cell>
        </row>
        <row r="137">
          <cell r="B137">
            <v>121312060334</v>
          </cell>
          <cell r="C137" t="str">
            <v>registrasi</v>
          </cell>
        </row>
        <row r="138">
          <cell r="B138">
            <v>121312080272</v>
          </cell>
          <cell r="C138" t="str">
            <v>registrasi</v>
          </cell>
        </row>
        <row r="139">
          <cell r="B139">
            <v>121312100222</v>
          </cell>
          <cell r="C139" t="str">
            <v>registrasi</v>
          </cell>
        </row>
        <row r="140">
          <cell r="B140">
            <v>121312100389</v>
          </cell>
          <cell r="C140" t="str">
            <v>registrasi</v>
          </cell>
        </row>
        <row r="141">
          <cell r="B141">
            <v>121312110308</v>
          </cell>
          <cell r="C141" t="str">
            <v>registrasi</v>
          </cell>
        </row>
        <row r="142">
          <cell r="B142">
            <v>121312130185</v>
          </cell>
          <cell r="C142" t="str">
            <v>registrasi</v>
          </cell>
        </row>
        <row r="143">
          <cell r="B143">
            <v>121312150025</v>
          </cell>
          <cell r="C143" t="str">
            <v>registrasi</v>
          </cell>
        </row>
        <row r="144">
          <cell r="B144">
            <v>121312160353</v>
          </cell>
          <cell r="C144" t="str">
            <v>registrasi</v>
          </cell>
        </row>
        <row r="145">
          <cell r="B145">
            <v>121312180282</v>
          </cell>
          <cell r="C145" t="str">
            <v>registrasi</v>
          </cell>
        </row>
        <row r="146">
          <cell r="B146">
            <v>121312190086</v>
          </cell>
          <cell r="C146" t="str">
            <v>registrasi</v>
          </cell>
        </row>
        <row r="147">
          <cell r="B147">
            <v>121312200062</v>
          </cell>
          <cell r="C147" t="str">
            <v>registrasi</v>
          </cell>
        </row>
        <row r="148">
          <cell r="B148">
            <v>121312210251</v>
          </cell>
          <cell r="C148" t="str">
            <v>registrasi</v>
          </cell>
        </row>
        <row r="149">
          <cell r="B149">
            <v>121321100754</v>
          </cell>
          <cell r="C149" t="str">
            <v>registrasi</v>
          </cell>
        </row>
        <row r="150">
          <cell r="B150">
            <v>121321120592</v>
          </cell>
          <cell r="C150" t="str">
            <v>registrasi</v>
          </cell>
        </row>
        <row r="151">
          <cell r="B151">
            <v>121321240880</v>
          </cell>
          <cell r="C151" t="str">
            <v>registrasi</v>
          </cell>
        </row>
        <row r="152">
          <cell r="B152">
            <v>121323090732</v>
          </cell>
          <cell r="C152" t="str">
            <v>registrasi</v>
          </cell>
        </row>
        <row r="153">
          <cell r="B153">
            <v>121323180371</v>
          </cell>
          <cell r="C153" t="str">
            <v>registrasi</v>
          </cell>
        </row>
        <row r="154">
          <cell r="B154">
            <v>121323270307</v>
          </cell>
          <cell r="C154" t="str">
            <v>registrasi</v>
          </cell>
        </row>
        <row r="155">
          <cell r="B155">
            <v>121324030162</v>
          </cell>
          <cell r="C155" t="str">
            <v>registrasi</v>
          </cell>
        </row>
        <row r="156">
          <cell r="B156">
            <v>121324120484</v>
          </cell>
          <cell r="C156" t="str">
            <v>registrasi</v>
          </cell>
        </row>
        <row r="157">
          <cell r="B157">
            <v>121324240107</v>
          </cell>
          <cell r="C157" t="str">
            <v>registrasi</v>
          </cell>
        </row>
        <row r="158">
          <cell r="B158">
            <v>121331240084</v>
          </cell>
          <cell r="C158" t="str">
            <v>registrasi</v>
          </cell>
        </row>
        <row r="159">
          <cell r="B159">
            <v>121331270255</v>
          </cell>
          <cell r="C159" t="str">
            <v>registrasi</v>
          </cell>
        </row>
        <row r="160">
          <cell r="B160">
            <v>121332220666</v>
          </cell>
          <cell r="C160" t="str">
            <v>registrasi</v>
          </cell>
        </row>
        <row r="161">
          <cell r="B161">
            <v>121341210063</v>
          </cell>
          <cell r="C161" t="str">
            <v>registrasi</v>
          </cell>
        </row>
        <row r="162">
          <cell r="B162">
            <v>121341250046</v>
          </cell>
          <cell r="C162" t="str">
            <v>registrasi</v>
          </cell>
        </row>
        <row r="163">
          <cell r="B163">
            <v>121341270332</v>
          </cell>
          <cell r="C163" t="str">
            <v>registrasi</v>
          </cell>
        </row>
        <row r="164">
          <cell r="B164">
            <v>121352170015</v>
          </cell>
          <cell r="C164" t="str">
            <v>registrasi</v>
          </cell>
        </row>
        <row r="165">
          <cell r="B165">
            <v>121355130985</v>
          </cell>
          <cell r="C165" t="str">
            <v>registrasi</v>
          </cell>
        </row>
        <row r="166">
          <cell r="B166">
            <v>321311010393</v>
          </cell>
          <cell r="C166" t="str">
            <v>registrasi</v>
          </cell>
        </row>
        <row r="167">
          <cell r="B167">
            <v>121312060202</v>
          </cell>
          <cell r="C167" t="str">
            <v>registrasi</v>
          </cell>
        </row>
        <row r="168">
          <cell r="B168">
            <v>121311120914</v>
          </cell>
          <cell r="C168" t="str">
            <v>registrasi</v>
          </cell>
        </row>
        <row r="169">
          <cell r="B169">
            <v>121312220091</v>
          </cell>
          <cell r="C169" t="str">
            <v>registrasi</v>
          </cell>
        </row>
        <row r="170">
          <cell r="B170">
            <v>121312070197</v>
          </cell>
          <cell r="C170" t="str">
            <v>registrasi</v>
          </cell>
        </row>
        <row r="171">
          <cell r="B171">
            <v>121311180359</v>
          </cell>
          <cell r="C171" t="str">
            <v>registrasi</v>
          </cell>
        </row>
        <row r="172">
          <cell r="B172">
            <v>121312150144</v>
          </cell>
          <cell r="C172" t="str">
            <v>registrasi</v>
          </cell>
        </row>
        <row r="173">
          <cell r="B173">
            <v>121351240367</v>
          </cell>
          <cell r="C173" t="str">
            <v>registrasi</v>
          </cell>
        </row>
        <row r="174">
          <cell r="B174">
            <v>121311050624</v>
          </cell>
          <cell r="C174" t="str">
            <v>registrasi</v>
          </cell>
        </row>
        <row r="175">
          <cell r="B175">
            <v>121341040026</v>
          </cell>
          <cell r="C175" t="str">
            <v>registrasi</v>
          </cell>
        </row>
        <row r="176">
          <cell r="B176">
            <v>121341190134</v>
          </cell>
          <cell r="C176" t="str">
            <v>registrasi</v>
          </cell>
        </row>
        <row r="177">
          <cell r="B177">
            <v>121323090174</v>
          </cell>
          <cell r="C177" t="str">
            <v>registrasi</v>
          </cell>
        </row>
        <row r="178">
          <cell r="B178">
            <v>121341120384</v>
          </cell>
          <cell r="C178" t="str">
            <v>registrasi</v>
          </cell>
        </row>
        <row r="179">
          <cell r="B179">
            <v>121321030053</v>
          </cell>
          <cell r="C179" t="str">
            <v>registrasi</v>
          </cell>
        </row>
        <row r="180">
          <cell r="B180">
            <v>121333070356</v>
          </cell>
          <cell r="C180" t="str">
            <v>registrasi</v>
          </cell>
        </row>
        <row r="181">
          <cell r="B181">
            <v>121321270330</v>
          </cell>
          <cell r="C181" t="str">
            <v>registrasi</v>
          </cell>
        </row>
        <row r="182">
          <cell r="B182">
            <v>121341250383</v>
          </cell>
          <cell r="C182" t="str">
            <v>registrasi</v>
          </cell>
        </row>
        <row r="183">
          <cell r="B183">
            <v>121121231020</v>
          </cell>
          <cell r="C183" t="str">
            <v>registrasi</v>
          </cell>
        </row>
        <row r="184">
          <cell r="B184">
            <v>121121210916</v>
          </cell>
          <cell r="C184" t="str">
            <v>registrasi</v>
          </cell>
        </row>
        <row r="185">
          <cell r="B185">
            <v>121122090828</v>
          </cell>
          <cell r="C185" t="str">
            <v>registrasi</v>
          </cell>
        </row>
        <row r="186">
          <cell r="B186">
            <v>121311010027</v>
          </cell>
          <cell r="C186" t="str">
            <v>registrasi</v>
          </cell>
        </row>
        <row r="187">
          <cell r="B187">
            <v>121311010139</v>
          </cell>
          <cell r="C187" t="str">
            <v>registrasi</v>
          </cell>
        </row>
        <row r="188">
          <cell r="B188">
            <v>121311010800</v>
          </cell>
          <cell r="C188" t="str">
            <v>registrasi</v>
          </cell>
        </row>
        <row r="189">
          <cell r="B189">
            <v>121311020258</v>
          </cell>
          <cell r="C189" t="str">
            <v>registrasi</v>
          </cell>
        </row>
        <row r="190">
          <cell r="B190">
            <v>121311020569</v>
          </cell>
          <cell r="C190" t="str">
            <v>registrasi</v>
          </cell>
        </row>
        <row r="191">
          <cell r="B191">
            <v>121311030600</v>
          </cell>
          <cell r="C191" t="str">
            <v>registrasi</v>
          </cell>
        </row>
        <row r="192">
          <cell r="B192">
            <v>121311060835</v>
          </cell>
          <cell r="C192" t="str">
            <v>registrasi</v>
          </cell>
        </row>
        <row r="193">
          <cell r="B193">
            <v>121311070167</v>
          </cell>
          <cell r="C193" t="str">
            <v>registrasi</v>
          </cell>
        </row>
        <row r="194">
          <cell r="B194">
            <v>121311070226</v>
          </cell>
          <cell r="C194" t="str">
            <v>registrasi</v>
          </cell>
        </row>
        <row r="195">
          <cell r="B195">
            <v>121311070831</v>
          </cell>
          <cell r="C195" t="str">
            <v>registrasi</v>
          </cell>
        </row>
        <row r="196">
          <cell r="B196">
            <v>121311090489</v>
          </cell>
          <cell r="C196" t="str">
            <v>registrasi</v>
          </cell>
        </row>
        <row r="197">
          <cell r="B197">
            <v>121311110220</v>
          </cell>
          <cell r="C197" t="str">
            <v>registrasi</v>
          </cell>
        </row>
        <row r="198">
          <cell r="B198">
            <v>121311110539</v>
          </cell>
          <cell r="C198" t="str">
            <v>registrasi</v>
          </cell>
        </row>
        <row r="199">
          <cell r="B199">
            <v>121311110803</v>
          </cell>
          <cell r="C199" t="str">
            <v>registrasi</v>
          </cell>
        </row>
        <row r="200">
          <cell r="B200">
            <v>121311120799</v>
          </cell>
          <cell r="C200" t="str">
            <v>registrasi</v>
          </cell>
        </row>
        <row r="201">
          <cell r="B201">
            <v>121311120819</v>
          </cell>
          <cell r="C201" t="str">
            <v>registrasi</v>
          </cell>
        </row>
        <row r="202">
          <cell r="B202">
            <v>121311130022</v>
          </cell>
          <cell r="C202" t="str">
            <v>registrasi</v>
          </cell>
        </row>
        <row r="203">
          <cell r="B203">
            <v>121311130172</v>
          </cell>
          <cell r="C203" t="str">
            <v>registrasi</v>
          </cell>
        </row>
        <row r="204">
          <cell r="B204">
            <v>121311130587</v>
          </cell>
          <cell r="C204" t="str">
            <v>registrasi</v>
          </cell>
        </row>
        <row r="205">
          <cell r="B205">
            <v>121311150075</v>
          </cell>
          <cell r="C205" t="str">
            <v>registrasi</v>
          </cell>
        </row>
        <row r="206">
          <cell r="B206">
            <v>121311170126</v>
          </cell>
          <cell r="C206" t="str">
            <v>registrasi</v>
          </cell>
        </row>
        <row r="207">
          <cell r="B207">
            <v>121311180058</v>
          </cell>
          <cell r="C207" t="str">
            <v>registrasi</v>
          </cell>
        </row>
        <row r="208">
          <cell r="B208">
            <v>121311180086</v>
          </cell>
          <cell r="C208" t="str">
            <v>registrasi</v>
          </cell>
        </row>
        <row r="209">
          <cell r="B209">
            <v>121311190058</v>
          </cell>
          <cell r="C209" t="str">
            <v>registrasi</v>
          </cell>
        </row>
        <row r="210">
          <cell r="B210">
            <v>121311240260</v>
          </cell>
          <cell r="C210" t="str">
            <v>registrasi</v>
          </cell>
        </row>
        <row r="211">
          <cell r="B211">
            <v>121311250507</v>
          </cell>
          <cell r="C211" t="str">
            <v>registrasi</v>
          </cell>
        </row>
        <row r="212">
          <cell r="B212">
            <v>121312020169</v>
          </cell>
          <cell r="C212" t="str">
            <v>registrasi</v>
          </cell>
        </row>
        <row r="213">
          <cell r="B213">
            <v>121312050182</v>
          </cell>
          <cell r="C213" t="str">
            <v>registrasi</v>
          </cell>
        </row>
        <row r="214">
          <cell r="B214">
            <v>121312050235</v>
          </cell>
          <cell r="C214" t="str">
            <v>registrasi</v>
          </cell>
        </row>
        <row r="215">
          <cell r="B215">
            <v>121312050247</v>
          </cell>
          <cell r="C215" t="str">
            <v>registrasi</v>
          </cell>
        </row>
        <row r="216">
          <cell r="B216">
            <v>121312050383</v>
          </cell>
          <cell r="C216" t="str">
            <v>registrasi</v>
          </cell>
        </row>
        <row r="217">
          <cell r="B217">
            <v>121312070235</v>
          </cell>
          <cell r="C217" t="str">
            <v>registrasi</v>
          </cell>
        </row>
        <row r="218">
          <cell r="B218">
            <v>121312120040</v>
          </cell>
          <cell r="C218" t="str">
            <v>registrasi</v>
          </cell>
        </row>
        <row r="219">
          <cell r="B219">
            <v>121312120212</v>
          </cell>
          <cell r="C219" t="str">
            <v>registrasi</v>
          </cell>
        </row>
        <row r="220">
          <cell r="B220">
            <v>121312120277</v>
          </cell>
          <cell r="C220" t="str">
            <v>registrasi</v>
          </cell>
        </row>
        <row r="221">
          <cell r="B221">
            <v>121312120318</v>
          </cell>
          <cell r="C221" t="str">
            <v>registrasi</v>
          </cell>
        </row>
        <row r="222">
          <cell r="B222">
            <v>121312210428</v>
          </cell>
          <cell r="C222" t="str">
            <v>registrasi</v>
          </cell>
        </row>
        <row r="223">
          <cell r="B223">
            <v>121321150499</v>
          </cell>
          <cell r="C223" t="str">
            <v>registrasi</v>
          </cell>
        </row>
        <row r="224">
          <cell r="B224">
            <v>121321180218</v>
          </cell>
          <cell r="C224" t="str">
            <v>registrasi</v>
          </cell>
        </row>
        <row r="225">
          <cell r="B225">
            <v>121323070271</v>
          </cell>
          <cell r="C225" t="str">
            <v>registrasi</v>
          </cell>
        </row>
        <row r="226">
          <cell r="B226">
            <v>121323100092</v>
          </cell>
          <cell r="C226" t="str">
            <v>registrasi</v>
          </cell>
        </row>
        <row r="227">
          <cell r="B227">
            <v>121324090090</v>
          </cell>
          <cell r="C227" t="str">
            <v>registrasi</v>
          </cell>
        </row>
        <row r="228">
          <cell r="B228">
            <v>121324130145</v>
          </cell>
          <cell r="C228" t="str">
            <v>registrasi</v>
          </cell>
        </row>
        <row r="229">
          <cell r="B229">
            <v>121324250169</v>
          </cell>
          <cell r="C229" t="str">
            <v>registrasi</v>
          </cell>
        </row>
        <row r="230">
          <cell r="B230">
            <v>121331070004</v>
          </cell>
          <cell r="C230" t="str">
            <v>registrasi</v>
          </cell>
        </row>
        <row r="231">
          <cell r="B231">
            <v>121331240173</v>
          </cell>
          <cell r="C231" t="str">
            <v>registrasi</v>
          </cell>
        </row>
        <row r="232">
          <cell r="B232">
            <v>121332160642</v>
          </cell>
          <cell r="C232" t="str">
            <v>registrasi</v>
          </cell>
        </row>
        <row r="233">
          <cell r="B233">
            <v>121332160848</v>
          </cell>
          <cell r="C233" t="str">
            <v>registrasi</v>
          </cell>
        </row>
        <row r="234">
          <cell r="B234">
            <v>121334130769</v>
          </cell>
          <cell r="C234" t="str">
            <v>registrasi</v>
          </cell>
        </row>
        <row r="235">
          <cell r="B235">
            <v>121334150234</v>
          </cell>
          <cell r="C235" t="str">
            <v>registrasi</v>
          </cell>
        </row>
        <row r="236">
          <cell r="B236">
            <v>121341130166</v>
          </cell>
          <cell r="C236" t="str">
            <v>registrasi</v>
          </cell>
        </row>
        <row r="237">
          <cell r="B237">
            <v>121341260334</v>
          </cell>
          <cell r="C237" t="str">
            <v>registrasi</v>
          </cell>
        </row>
        <row r="238">
          <cell r="B238">
            <v>121341270353</v>
          </cell>
          <cell r="C238" t="str">
            <v>registrasi</v>
          </cell>
        </row>
        <row r="239">
          <cell r="B239">
            <v>121341280085</v>
          </cell>
          <cell r="C239" t="str">
            <v>registrasi</v>
          </cell>
        </row>
        <row r="240">
          <cell r="B240">
            <v>121351110127</v>
          </cell>
          <cell r="C240" t="str">
            <v>registrasi</v>
          </cell>
        </row>
        <row r="241">
          <cell r="B241">
            <v>321311010254</v>
          </cell>
          <cell r="C241" t="str">
            <v>registrasi</v>
          </cell>
        </row>
        <row r="242">
          <cell r="B242">
            <v>221311010990</v>
          </cell>
          <cell r="C242" t="str">
            <v>registrasi</v>
          </cell>
        </row>
        <row r="243">
          <cell r="B243">
            <v>221311030602</v>
          </cell>
          <cell r="C243" t="str">
            <v>registrasi</v>
          </cell>
        </row>
        <row r="244">
          <cell r="B244">
            <v>221312070367</v>
          </cell>
          <cell r="C244" t="str">
            <v>registrasi</v>
          </cell>
        </row>
        <row r="245">
          <cell r="B245">
            <v>221311040302</v>
          </cell>
          <cell r="C245" t="str">
            <v>registrasi</v>
          </cell>
        </row>
        <row r="246">
          <cell r="B246">
            <v>221311050472</v>
          </cell>
          <cell r="C246" t="str">
            <v>registrasi</v>
          </cell>
        </row>
        <row r="247">
          <cell r="B247">
            <v>221312070173</v>
          </cell>
          <cell r="C247" t="str">
            <v>registrasi</v>
          </cell>
        </row>
        <row r="248">
          <cell r="B248">
            <v>221312020280</v>
          </cell>
          <cell r="C248" t="str">
            <v>registrasi</v>
          </cell>
        </row>
        <row r="249">
          <cell r="B249">
            <v>221311030108</v>
          </cell>
          <cell r="C249" t="str">
            <v>registrasi</v>
          </cell>
        </row>
        <row r="250">
          <cell r="B250">
            <v>221311160042</v>
          </cell>
          <cell r="C250" t="str">
            <v>registrasi</v>
          </cell>
        </row>
        <row r="251">
          <cell r="B251">
            <v>221311160043</v>
          </cell>
          <cell r="C251" t="str">
            <v>registrasi</v>
          </cell>
        </row>
        <row r="252">
          <cell r="B252">
            <v>221311010180</v>
          </cell>
          <cell r="C252" t="str">
            <v>registrasi</v>
          </cell>
        </row>
        <row r="253">
          <cell r="B253">
            <v>221312110127</v>
          </cell>
          <cell r="C253" t="str">
            <v>registrasi</v>
          </cell>
        </row>
        <row r="254">
          <cell r="B254">
            <v>221311140195</v>
          </cell>
          <cell r="C254" t="str">
            <v>registrasi</v>
          </cell>
        </row>
        <row r="255">
          <cell r="B255">
            <v>221311240069</v>
          </cell>
          <cell r="C255" t="str">
            <v>registrasi</v>
          </cell>
        </row>
        <row r="256">
          <cell r="B256">
            <v>221311060034</v>
          </cell>
          <cell r="C256" t="str">
            <v>registrasi</v>
          </cell>
        </row>
        <row r="257">
          <cell r="B257">
            <v>221311050722</v>
          </cell>
          <cell r="C257" t="str">
            <v>registrasi</v>
          </cell>
        </row>
        <row r="258">
          <cell r="B258">
            <v>221332120897</v>
          </cell>
          <cell r="C258" t="str">
            <v>registrasi</v>
          </cell>
        </row>
        <row r="259">
          <cell r="B259">
            <v>221121120684</v>
          </cell>
          <cell r="C259" t="str">
            <v>registrasi</v>
          </cell>
        </row>
        <row r="260">
          <cell r="B260">
            <v>221311010517</v>
          </cell>
          <cell r="C260" t="str">
            <v>registrasi</v>
          </cell>
        </row>
        <row r="261">
          <cell r="B261">
            <v>221311010586</v>
          </cell>
          <cell r="C261" t="str">
            <v>registrasi</v>
          </cell>
        </row>
        <row r="262">
          <cell r="B262">
            <v>221311010760</v>
          </cell>
          <cell r="C262" t="str">
            <v>registrasi</v>
          </cell>
        </row>
        <row r="263">
          <cell r="B263">
            <v>221311010777</v>
          </cell>
          <cell r="C263" t="str">
            <v>registrasi</v>
          </cell>
        </row>
        <row r="264">
          <cell r="B264">
            <v>221311010921</v>
          </cell>
          <cell r="C264" t="str">
            <v>registrasi</v>
          </cell>
        </row>
        <row r="265">
          <cell r="B265">
            <v>221311011041</v>
          </cell>
          <cell r="C265" t="str">
            <v>registrasi</v>
          </cell>
        </row>
        <row r="266">
          <cell r="B266">
            <v>221311020235</v>
          </cell>
          <cell r="C266" t="str">
            <v>registrasi</v>
          </cell>
        </row>
        <row r="267">
          <cell r="B267">
            <v>221311020364</v>
          </cell>
          <cell r="C267" t="str">
            <v>registrasi</v>
          </cell>
        </row>
        <row r="268">
          <cell r="B268">
            <v>221311050067</v>
          </cell>
          <cell r="C268" t="str">
            <v>registrasi</v>
          </cell>
        </row>
        <row r="269">
          <cell r="B269">
            <v>221311050357</v>
          </cell>
          <cell r="C269" t="str">
            <v>registrasi</v>
          </cell>
        </row>
        <row r="270">
          <cell r="B270">
            <v>221311060695</v>
          </cell>
          <cell r="C270" t="str">
            <v>registrasi</v>
          </cell>
        </row>
        <row r="271">
          <cell r="B271">
            <v>221311080034</v>
          </cell>
          <cell r="C271" t="str">
            <v>registrasi</v>
          </cell>
        </row>
        <row r="272">
          <cell r="B272">
            <v>221311100016</v>
          </cell>
          <cell r="C272" t="str">
            <v>registrasi</v>
          </cell>
        </row>
        <row r="273">
          <cell r="B273">
            <v>221311170045</v>
          </cell>
          <cell r="C273" t="str">
            <v>registrasi</v>
          </cell>
        </row>
        <row r="274">
          <cell r="B274">
            <v>221311170191</v>
          </cell>
          <cell r="C274" t="str">
            <v>registrasi</v>
          </cell>
        </row>
        <row r="275">
          <cell r="B275">
            <v>221311170209</v>
          </cell>
          <cell r="C275" t="str">
            <v>registrasi</v>
          </cell>
        </row>
        <row r="276">
          <cell r="B276">
            <v>221311220077</v>
          </cell>
          <cell r="C276" t="str">
            <v>registrasi</v>
          </cell>
        </row>
        <row r="277">
          <cell r="B277">
            <v>221311220358</v>
          </cell>
          <cell r="C277" t="str">
            <v>registrasi</v>
          </cell>
        </row>
        <row r="278">
          <cell r="B278">
            <v>221311250649</v>
          </cell>
          <cell r="C278" t="str">
            <v>registrasi</v>
          </cell>
        </row>
        <row r="279">
          <cell r="B279">
            <v>221311270136</v>
          </cell>
          <cell r="C279" t="str">
            <v>registrasi</v>
          </cell>
        </row>
        <row r="280">
          <cell r="B280">
            <v>221312020085</v>
          </cell>
          <cell r="C280" t="str">
            <v>registrasi</v>
          </cell>
        </row>
        <row r="281">
          <cell r="B281">
            <v>221312020427</v>
          </cell>
          <cell r="C281" t="str">
            <v>registrasi</v>
          </cell>
        </row>
        <row r="282">
          <cell r="B282">
            <v>221312030089</v>
          </cell>
          <cell r="C282" t="str">
            <v>registrasi</v>
          </cell>
        </row>
        <row r="283">
          <cell r="B283">
            <v>221312050209</v>
          </cell>
          <cell r="C283" t="str">
            <v>registrasi</v>
          </cell>
        </row>
        <row r="284">
          <cell r="B284">
            <v>221312060188</v>
          </cell>
          <cell r="C284" t="str">
            <v>registrasi</v>
          </cell>
        </row>
        <row r="285">
          <cell r="B285">
            <v>221312090149</v>
          </cell>
          <cell r="C285" t="str">
            <v>registrasi</v>
          </cell>
        </row>
        <row r="286">
          <cell r="B286">
            <v>221312100403</v>
          </cell>
          <cell r="C286" t="str">
            <v>registrasi</v>
          </cell>
        </row>
        <row r="287">
          <cell r="B287">
            <v>221312110241</v>
          </cell>
          <cell r="C287" t="str">
            <v>registrasi</v>
          </cell>
        </row>
        <row r="288">
          <cell r="B288">
            <v>221312110266</v>
          </cell>
          <cell r="C288" t="str">
            <v>registrasi</v>
          </cell>
        </row>
        <row r="289">
          <cell r="B289">
            <v>221312110289</v>
          </cell>
          <cell r="C289" t="str">
            <v>registrasi</v>
          </cell>
        </row>
        <row r="290">
          <cell r="B290">
            <v>221312110319</v>
          </cell>
          <cell r="C290" t="str">
            <v>registrasi</v>
          </cell>
        </row>
        <row r="291">
          <cell r="B291">
            <v>221312120121</v>
          </cell>
          <cell r="C291" t="str">
            <v>registrasi</v>
          </cell>
        </row>
        <row r="292">
          <cell r="B292">
            <v>221312150341</v>
          </cell>
          <cell r="C292" t="str">
            <v>registrasi</v>
          </cell>
        </row>
        <row r="293">
          <cell r="B293">
            <v>221312160166</v>
          </cell>
          <cell r="C293" t="str">
            <v>registrasi</v>
          </cell>
        </row>
        <row r="294">
          <cell r="B294">
            <v>221312170305</v>
          </cell>
          <cell r="C294" t="str">
            <v>registrasi</v>
          </cell>
        </row>
        <row r="295">
          <cell r="B295">
            <v>221312220199</v>
          </cell>
          <cell r="C295" t="str">
            <v>registrasi</v>
          </cell>
        </row>
        <row r="296">
          <cell r="B296">
            <v>221312230400</v>
          </cell>
          <cell r="C296" t="str">
            <v>registrasi</v>
          </cell>
        </row>
        <row r="297">
          <cell r="B297">
            <v>221312250290</v>
          </cell>
          <cell r="C297" t="str">
            <v>registrasi</v>
          </cell>
        </row>
        <row r="298">
          <cell r="B298">
            <v>221323100696</v>
          </cell>
          <cell r="C298" t="str">
            <v>registrasi</v>
          </cell>
        </row>
        <row r="299">
          <cell r="B299">
            <v>221323300246</v>
          </cell>
          <cell r="C299" t="str">
            <v>registrasi</v>
          </cell>
        </row>
        <row r="300">
          <cell r="B300">
            <v>221323300328</v>
          </cell>
          <cell r="C300" t="str">
            <v>registrasi</v>
          </cell>
        </row>
        <row r="301">
          <cell r="B301">
            <v>221324180440</v>
          </cell>
          <cell r="C301" t="str">
            <v>registrasi</v>
          </cell>
        </row>
        <row r="302">
          <cell r="B302">
            <v>221334200636</v>
          </cell>
          <cell r="C302" t="str">
            <v>registrasi</v>
          </cell>
        </row>
        <row r="303">
          <cell r="B303">
            <v>221335010188</v>
          </cell>
          <cell r="C303" t="str">
            <v>registrasi</v>
          </cell>
        </row>
        <row r="304">
          <cell r="B304">
            <v>221341140032</v>
          </cell>
          <cell r="C304" t="str">
            <v>registrasi</v>
          </cell>
        </row>
        <row r="305">
          <cell r="B305">
            <v>221353200450</v>
          </cell>
          <cell r="C305" t="str">
            <v>registrasi</v>
          </cell>
        </row>
        <row r="306">
          <cell r="B306">
            <v>321311010378</v>
          </cell>
          <cell r="C306" t="str">
            <v>registrasi</v>
          </cell>
        </row>
        <row r="307">
          <cell r="B307">
            <v>321311030316</v>
          </cell>
          <cell r="C307" t="str">
            <v>registrasi</v>
          </cell>
        </row>
        <row r="308">
          <cell r="B308">
            <v>221312030249</v>
          </cell>
          <cell r="C308" t="str">
            <v>registrasi</v>
          </cell>
        </row>
        <row r="309">
          <cell r="B309">
            <v>221311170052</v>
          </cell>
          <cell r="C309" t="str">
            <v>registrasi</v>
          </cell>
        </row>
        <row r="310">
          <cell r="B310">
            <v>221311180628</v>
          </cell>
          <cell r="C310" t="str">
            <v>registrasi</v>
          </cell>
        </row>
        <row r="311">
          <cell r="B311">
            <v>221311150199</v>
          </cell>
          <cell r="C311" t="str">
            <v>registrasi</v>
          </cell>
        </row>
        <row r="312">
          <cell r="B312">
            <v>221311010715</v>
          </cell>
          <cell r="C312" t="str">
            <v>registrasi</v>
          </cell>
        </row>
        <row r="313">
          <cell r="B313">
            <v>221311020145</v>
          </cell>
          <cell r="C313" t="str">
            <v>registrasi</v>
          </cell>
        </row>
        <row r="314">
          <cell r="B314">
            <v>221311030007</v>
          </cell>
          <cell r="C314" t="str">
            <v>registrasi</v>
          </cell>
        </row>
        <row r="315">
          <cell r="B315">
            <v>221311020030</v>
          </cell>
          <cell r="C315" t="str">
            <v>registrasi</v>
          </cell>
        </row>
        <row r="316">
          <cell r="B316">
            <v>221311150788</v>
          </cell>
          <cell r="C316" t="str">
            <v>registrasi</v>
          </cell>
        </row>
        <row r="317">
          <cell r="B317">
            <v>221341030309</v>
          </cell>
          <cell r="C317" t="str">
            <v>registrasi</v>
          </cell>
        </row>
        <row r="318">
          <cell r="B318">
            <v>221324240424</v>
          </cell>
          <cell r="C318" t="str">
            <v>registrasi</v>
          </cell>
        </row>
        <row r="319">
          <cell r="B319">
            <v>221311100059</v>
          </cell>
          <cell r="C319" t="str">
            <v>registrasi</v>
          </cell>
        </row>
        <row r="320">
          <cell r="B320">
            <v>221311030072</v>
          </cell>
          <cell r="C320" t="str">
            <v>registrasi</v>
          </cell>
        </row>
        <row r="321">
          <cell r="B321">
            <v>221311040023</v>
          </cell>
          <cell r="C321" t="str">
            <v>registrasi</v>
          </cell>
        </row>
        <row r="322">
          <cell r="B322">
            <v>221311050046</v>
          </cell>
          <cell r="C322" t="str">
            <v>registrasi</v>
          </cell>
        </row>
        <row r="323">
          <cell r="B323">
            <v>221311060123</v>
          </cell>
          <cell r="C323" t="str">
            <v>registrasi</v>
          </cell>
        </row>
        <row r="324">
          <cell r="B324">
            <v>221311070523</v>
          </cell>
          <cell r="C324" t="str">
            <v>registrasi</v>
          </cell>
        </row>
        <row r="325">
          <cell r="B325">
            <v>221311090083</v>
          </cell>
          <cell r="C325" t="str">
            <v>registrasi</v>
          </cell>
        </row>
        <row r="326">
          <cell r="B326">
            <v>221311130060</v>
          </cell>
          <cell r="C326" t="str">
            <v>registrasi</v>
          </cell>
        </row>
        <row r="327">
          <cell r="B327">
            <v>221311130073</v>
          </cell>
          <cell r="C327" t="str">
            <v>registrasi</v>
          </cell>
        </row>
        <row r="328">
          <cell r="B328">
            <v>221311130076</v>
          </cell>
          <cell r="C328" t="str">
            <v>registrasi</v>
          </cell>
        </row>
        <row r="329">
          <cell r="B329">
            <v>221311150032</v>
          </cell>
          <cell r="C329" t="str">
            <v>registrasi</v>
          </cell>
        </row>
        <row r="330">
          <cell r="B330">
            <v>221311150264</v>
          </cell>
          <cell r="C330" t="str">
            <v>registrasi</v>
          </cell>
        </row>
        <row r="331">
          <cell r="B331">
            <v>221311170069</v>
          </cell>
          <cell r="C331" t="str">
            <v>registrasi</v>
          </cell>
        </row>
        <row r="332">
          <cell r="B332">
            <v>221311200122</v>
          </cell>
          <cell r="C332" t="str">
            <v>registrasi</v>
          </cell>
        </row>
        <row r="333">
          <cell r="B333">
            <v>221311200227</v>
          </cell>
          <cell r="C333" t="str">
            <v>registrasi</v>
          </cell>
        </row>
        <row r="334">
          <cell r="B334">
            <v>221311210148</v>
          </cell>
          <cell r="C334" t="str">
            <v>registrasi</v>
          </cell>
        </row>
        <row r="335">
          <cell r="B335">
            <v>221311220181</v>
          </cell>
          <cell r="C335" t="str">
            <v>registrasi</v>
          </cell>
        </row>
        <row r="336">
          <cell r="B336">
            <v>221311250202</v>
          </cell>
          <cell r="C336" t="str">
            <v>registrasi</v>
          </cell>
        </row>
        <row r="337">
          <cell r="B337">
            <v>221312020250</v>
          </cell>
          <cell r="C337" t="str">
            <v>registrasi</v>
          </cell>
        </row>
        <row r="338">
          <cell r="B338">
            <v>221312070146</v>
          </cell>
          <cell r="C338" t="str">
            <v>registrasi</v>
          </cell>
        </row>
        <row r="339">
          <cell r="B339">
            <v>221312100288</v>
          </cell>
          <cell r="C339" t="str">
            <v>registrasi</v>
          </cell>
        </row>
        <row r="340">
          <cell r="B340">
            <v>221312200247</v>
          </cell>
          <cell r="C340" t="str">
            <v>registrasi</v>
          </cell>
        </row>
        <row r="341">
          <cell r="B341">
            <v>221323070027</v>
          </cell>
          <cell r="C341" t="str">
            <v>registrasi</v>
          </cell>
        </row>
        <row r="342">
          <cell r="B342">
            <v>221324080105</v>
          </cell>
          <cell r="C342" t="str">
            <v>registrasi</v>
          </cell>
        </row>
        <row r="343">
          <cell r="B343">
            <v>221341120328</v>
          </cell>
          <cell r="C343" t="str">
            <v>registrasi</v>
          </cell>
        </row>
        <row r="344">
          <cell r="B344">
            <v>221341130323</v>
          </cell>
          <cell r="C344" t="str">
            <v>registrasi</v>
          </cell>
        </row>
        <row r="345">
          <cell r="B345">
            <v>321311130800</v>
          </cell>
          <cell r="C345" t="str">
            <v>registrasi</v>
          </cell>
        </row>
        <row r="346">
          <cell r="B346">
            <v>221311030061</v>
          </cell>
          <cell r="C346" t="str">
            <v>registrasi</v>
          </cell>
        </row>
        <row r="347">
          <cell r="B347">
            <v>221312010199</v>
          </cell>
          <cell r="C347" t="str">
            <v>registrasi</v>
          </cell>
        </row>
        <row r="348">
          <cell r="B348">
            <v>221323140428</v>
          </cell>
          <cell r="C348" t="str">
            <v>registrasi</v>
          </cell>
        </row>
        <row r="349">
          <cell r="B349">
            <v>221311250126</v>
          </cell>
          <cell r="C349" t="str">
            <v>registrasi</v>
          </cell>
        </row>
        <row r="350">
          <cell r="B350">
            <v>221321010365</v>
          </cell>
          <cell r="C350" t="str">
            <v>registrasi</v>
          </cell>
        </row>
        <row r="351">
          <cell r="B351">
            <v>221321060313</v>
          </cell>
          <cell r="C351" t="str">
            <v>registrasi</v>
          </cell>
        </row>
        <row r="352">
          <cell r="B352">
            <v>221341040130</v>
          </cell>
          <cell r="C352" t="str">
            <v>registrasi</v>
          </cell>
        </row>
        <row r="353">
          <cell r="B353">
            <v>221321100684</v>
          </cell>
          <cell r="C353" t="str">
            <v>registrasi</v>
          </cell>
        </row>
        <row r="354">
          <cell r="B354">
            <v>221334140045</v>
          </cell>
          <cell r="C354" t="str">
            <v>registrasi</v>
          </cell>
        </row>
        <row r="355">
          <cell r="B355">
            <v>221332120643</v>
          </cell>
          <cell r="C355" t="str">
            <v>registrasi</v>
          </cell>
        </row>
        <row r="356">
          <cell r="B356">
            <v>221312140389</v>
          </cell>
          <cell r="C356" t="str">
            <v>registrasi</v>
          </cell>
        </row>
        <row r="357">
          <cell r="B357">
            <v>221323060352</v>
          </cell>
          <cell r="C357" t="str">
            <v>registrasi</v>
          </cell>
        </row>
        <row r="358">
          <cell r="B358">
            <v>221122040497</v>
          </cell>
          <cell r="C358" t="str">
            <v>registrasi</v>
          </cell>
        </row>
        <row r="359">
          <cell r="B359">
            <v>221121190676</v>
          </cell>
          <cell r="C359" t="str">
            <v>registrasi</v>
          </cell>
        </row>
        <row r="360">
          <cell r="B360">
            <v>221121220337</v>
          </cell>
          <cell r="C360" t="str">
            <v>registrasi</v>
          </cell>
        </row>
        <row r="361">
          <cell r="B361">
            <v>221311010776</v>
          </cell>
          <cell r="C361" t="str">
            <v>registrasi</v>
          </cell>
        </row>
        <row r="362">
          <cell r="B362">
            <v>221311011038</v>
          </cell>
          <cell r="C362" t="str">
            <v>registrasi</v>
          </cell>
        </row>
        <row r="363">
          <cell r="B363">
            <v>221311020267</v>
          </cell>
          <cell r="C363" t="str">
            <v>registrasi</v>
          </cell>
        </row>
        <row r="364">
          <cell r="B364">
            <v>221311020279</v>
          </cell>
          <cell r="C364" t="str">
            <v>registrasi</v>
          </cell>
        </row>
        <row r="365">
          <cell r="B365">
            <v>221311020754</v>
          </cell>
          <cell r="C365" t="str">
            <v>registrasi</v>
          </cell>
        </row>
        <row r="366">
          <cell r="B366">
            <v>221311030154</v>
          </cell>
          <cell r="C366" t="str">
            <v>registrasi</v>
          </cell>
        </row>
        <row r="367">
          <cell r="B367">
            <v>221311040561</v>
          </cell>
          <cell r="C367" t="str">
            <v>registrasi</v>
          </cell>
        </row>
        <row r="368">
          <cell r="B368">
            <v>221311050721</v>
          </cell>
          <cell r="C368" t="str">
            <v>registrasi</v>
          </cell>
        </row>
        <row r="369">
          <cell r="B369">
            <v>221311060773</v>
          </cell>
          <cell r="C369" t="str">
            <v>registrasi</v>
          </cell>
        </row>
        <row r="370">
          <cell r="B370">
            <v>221311070048</v>
          </cell>
          <cell r="C370" t="str">
            <v>registrasi</v>
          </cell>
        </row>
        <row r="371">
          <cell r="B371">
            <v>221311070156</v>
          </cell>
          <cell r="C371" t="str">
            <v>registrasi</v>
          </cell>
        </row>
        <row r="372">
          <cell r="B372">
            <v>221311110229</v>
          </cell>
          <cell r="C372" t="str">
            <v>registrasi</v>
          </cell>
        </row>
        <row r="373">
          <cell r="B373">
            <v>221311140655</v>
          </cell>
          <cell r="C373" t="str">
            <v>registrasi</v>
          </cell>
        </row>
        <row r="374">
          <cell r="B374">
            <v>221311150246</v>
          </cell>
          <cell r="C374" t="str">
            <v>registrasi</v>
          </cell>
        </row>
        <row r="375">
          <cell r="B375">
            <v>221311170003</v>
          </cell>
          <cell r="C375" t="str">
            <v>registrasi</v>
          </cell>
        </row>
        <row r="376">
          <cell r="B376">
            <v>221311170022</v>
          </cell>
          <cell r="C376" t="str">
            <v>registrasi</v>
          </cell>
        </row>
        <row r="377">
          <cell r="B377">
            <v>221311190603</v>
          </cell>
          <cell r="C377" t="str">
            <v>registrasi</v>
          </cell>
        </row>
        <row r="378">
          <cell r="B378">
            <v>221312060070</v>
          </cell>
          <cell r="C378" t="str">
            <v>registrasi</v>
          </cell>
        </row>
        <row r="379">
          <cell r="B379">
            <v>221312070093</v>
          </cell>
          <cell r="C379" t="str">
            <v>registrasi</v>
          </cell>
        </row>
        <row r="380">
          <cell r="B380">
            <v>221312090081</v>
          </cell>
          <cell r="C380" t="str">
            <v>registrasi</v>
          </cell>
        </row>
        <row r="381">
          <cell r="B381">
            <v>221312150033</v>
          </cell>
          <cell r="C381" t="str">
            <v>registrasi</v>
          </cell>
        </row>
        <row r="382">
          <cell r="B382">
            <v>221312170162</v>
          </cell>
          <cell r="C382" t="str">
            <v>registrasi</v>
          </cell>
        </row>
        <row r="383">
          <cell r="B383">
            <v>221312190224</v>
          </cell>
          <cell r="C383" t="str">
            <v>registrasi</v>
          </cell>
        </row>
        <row r="384">
          <cell r="B384">
            <v>221312270104</v>
          </cell>
          <cell r="C384" t="str">
            <v>registrasi</v>
          </cell>
        </row>
        <row r="385">
          <cell r="B385">
            <v>221321090578</v>
          </cell>
          <cell r="C385" t="str">
            <v>registrasi</v>
          </cell>
        </row>
        <row r="386">
          <cell r="B386">
            <v>221321100391</v>
          </cell>
          <cell r="C386" t="str">
            <v>registrasi</v>
          </cell>
        </row>
        <row r="387">
          <cell r="B387">
            <v>221321250107</v>
          </cell>
          <cell r="C387" t="str">
            <v>registrasi</v>
          </cell>
        </row>
        <row r="388">
          <cell r="B388">
            <v>221323070307</v>
          </cell>
          <cell r="C388" t="str">
            <v>registrasi</v>
          </cell>
        </row>
        <row r="389">
          <cell r="B389">
            <v>221323110141</v>
          </cell>
          <cell r="C389" t="str">
            <v>registrasi</v>
          </cell>
        </row>
        <row r="390">
          <cell r="B390">
            <v>221323260294</v>
          </cell>
          <cell r="C390" t="str">
            <v>registrasi</v>
          </cell>
        </row>
        <row r="391">
          <cell r="B391">
            <v>221324080081</v>
          </cell>
          <cell r="C391" t="str">
            <v>registrasi</v>
          </cell>
        </row>
        <row r="392">
          <cell r="B392">
            <v>221324150354</v>
          </cell>
          <cell r="C392" t="str">
            <v>registrasi</v>
          </cell>
        </row>
        <row r="393">
          <cell r="B393">
            <v>221324150534</v>
          </cell>
          <cell r="C393" t="str">
            <v>registrasi</v>
          </cell>
        </row>
        <row r="394">
          <cell r="B394">
            <v>221324170076</v>
          </cell>
          <cell r="C394" t="str">
            <v>registrasi</v>
          </cell>
        </row>
        <row r="395">
          <cell r="B395">
            <v>221324190356</v>
          </cell>
          <cell r="C395" t="str">
            <v>registrasi</v>
          </cell>
        </row>
        <row r="396">
          <cell r="B396">
            <v>221324200257</v>
          </cell>
          <cell r="C396" t="str">
            <v>registrasi</v>
          </cell>
        </row>
        <row r="397">
          <cell r="B397">
            <v>221341010234</v>
          </cell>
          <cell r="C397" t="str">
            <v>registrasi</v>
          </cell>
        </row>
        <row r="398">
          <cell r="B398">
            <v>221341280113</v>
          </cell>
          <cell r="C398" t="str">
            <v>registrasi</v>
          </cell>
        </row>
        <row r="399">
          <cell r="B399">
            <v>221311190031</v>
          </cell>
          <cell r="C399" t="str">
            <v>registrasi</v>
          </cell>
        </row>
        <row r="400">
          <cell r="B400">
            <v>221323320097</v>
          </cell>
          <cell r="C400" t="str">
            <v>registrasi</v>
          </cell>
        </row>
        <row r="401">
          <cell r="B401">
            <v>221311070105</v>
          </cell>
          <cell r="C401" t="str">
            <v>registrasi</v>
          </cell>
        </row>
        <row r="402">
          <cell r="B402">
            <v>221311050013</v>
          </cell>
          <cell r="C402" t="str">
            <v>registrasi</v>
          </cell>
        </row>
        <row r="403">
          <cell r="B403">
            <v>221311100167</v>
          </cell>
          <cell r="C403" t="str">
            <v>registrasi</v>
          </cell>
        </row>
        <row r="404">
          <cell r="B404">
            <v>221311120371</v>
          </cell>
          <cell r="C404" t="str">
            <v>registrasi</v>
          </cell>
        </row>
        <row r="405">
          <cell r="B405">
            <v>221311210067</v>
          </cell>
          <cell r="C405" t="str">
            <v>registrasi</v>
          </cell>
        </row>
        <row r="406">
          <cell r="B406">
            <v>221341140202</v>
          </cell>
          <cell r="C406" t="str">
            <v>registrasi</v>
          </cell>
        </row>
        <row r="407">
          <cell r="B407">
            <v>221341010400</v>
          </cell>
          <cell r="C407" t="str">
            <v>registrasi</v>
          </cell>
        </row>
        <row r="408">
          <cell r="B408">
            <v>221323260585</v>
          </cell>
          <cell r="C408" t="str">
            <v>registrasi</v>
          </cell>
        </row>
        <row r="409">
          <cell r="B409">
            <v>221312210181</v>
          </cell>
          <cell r="C409" t="str">
            <v>registrasi</v>
          </cell>
        </row>
        <row r="410">
          <cell r="B410">
            <v>221191070187</v>
          </cell>
          <cell r="C410" t="str">
            <v>registrasi</v>
          </cell>
        </row>
        <row r="411">
          <cell r="B411">
            <v>221311010013</v>
          </cell>
          <cell r="C411" t="str">
            <v>registrasi</v>
          </cell>
        </row>
        <row r="412">
          <cell r="B412">
            <v>221311020067</v>
          </cell>
          <cell r="C412" t="str">
            <v>registrasi</v>
          </cell>
        </row>
        <row r="413">
          <cell r="B413">
            <v>221311060178</v>
          </cell>
          <cell r="C413" t="str">
            <v>registrasi</v>
          </cell>
        </row>
        <row r="414">
          <cell r="B414">
            <v>221311070280</v>
          </cell>
          <cell r="C414" t="str">
            <v>registrasi</v>
          </cell>
        </row>
        <row r="415">
          <cell r="B415">
            <v>221311070438</v>
          </cell>
          <cell r="C415" t="str">
            <v>registrasi</v>
          </cell>
        </row>
        <row r="416">
          <cell r="B416">
            <v>221311070455</v>
          </cell>
          <cell r="C416" t="str">
            <v>registrasi</v>
          </cell>
        </row>
        <row r="417">
          <cell r="B417">
            <v>221311090216</v>
          </cell>
          <cell r="C417" t="str">
            <v>registrasi</v>
          </cell>
        </row>
        <row r="418">
          <cell r="B418">
            <v>221311100564</v>
          </cell>
          <cell r="C418" t="str">
            <v>registrasi</v>
          </cell>
        </row>
        <row r="419">
          <cell r="B419">
            <v>221311180159</v>
          </cell>
          <cell r="C419" t="str">
            <v>registrasi</v>
          </cell>
        </row>
        <row r="420">
          <cell r="B420">
            <v>221311180787</v>
          </cell>
          <cell r="C420" t="str">
            <v>registrasi</v>
          </cell>
        </row>
        <row r="421">
          <cell r="B421">
            <v>221311190152</v>
          </cell>
          <cell r="C421" t="str">
            <v>registrasi</v>
          </cell>
        </row>
        <row r="422">
          <cell r="B422">
            <v>221311210790</v>
          </cell>
          <cell r="C422" t="str">
            <v>registrasi</v>
          </cell>
        </row>
        <row r="423">
          <cell r="B423">
            <v>221311240093</v>
          </cell>
          <cell r="C423" t="str">
            <v>registrasi</v>
          </cell>
        </row>
        <row r="424">
          <cell r="B424">
            <v>221311250626</v>
          </cell>
          <cell r="C424" t="str">
            <v>registrasi</v>
          </cell>
        </row>
        <row r="425">
          <cell r="B425">
            <v>221311260072</v>
          </cell>
          <cell r="C425" t="str">
            <v>registrasi</v>
          </cell>
        </row>
        <row r="426">
          <cell r="B426">
            <v>221312040041</v>
          </cell>
          <cell r="C426" t="str">
            <v>registrasi</v>
          </cell>
        </row>
        <row r="427">
          <cell r="B427">
            <v>221312090292</v>
          </cell>
          <cell r="C427" t="str">
            <v>registrasi</v>
          </cell>
        </row>
        <row r="428">
          <cell r="B428">
            <v>221312100225</v>
          </cell>
          <cell r="C428" t="str">
            <v>registrasi</v>
          </cell>
        </row>
        <row r="429">
          <cell r="B429">
            <v>221312120213</v>
          </cell>
          <cell r="C429" t="str">
            <v>registrasi</v>
          </cell>
        </row>
        <row r="430">
          <cell r="B430">
            <v>221312250097</v>
          </cell>
          <cell r="C430" t="str">
            <v>registrasi</v>
          </cell>
        </row>
        <row r="431">
          <cell r="B431">
            <v>221323230651</v>
          </cell>
          <cell r="C431" t="str">
            <v>registrasi</v>
          </cell>
        </row>
        <row r="432">
          <cell r="B432">
            <v>321321010668</v>
          </cell>
          <cell r="C432" t="str">
            <v>registrasi</v>
          </cell>
        </row>
        <row r="433">
          <cell r="B433">
            <v>121311170169</v>
          </cell>
          <cell r="C433" t="str">
            <v>registrasi</v>
          </cell>
        </row>
        <row r="434">
          <cell r="B434">
            <v>121311210055</v>
          </cell>
          <cell r="C434" t="str">
            <v>registrasi</v>
          </cell>
        </row>
        <row r="435">
          <cell r="B435">
            <v>121311170093</v>
          </cell>
          <cell r="C435" t="str">
            <v>registrasi</v>
          </cell>
        </row>
        <row r="436">
          <cell r="B436">
            <v>121311080928</v>
          </cell>
          <cell r="C436" t="str">
            <v>registrasi</v>
          </cell>
        </row>
        <row r="437">
          <cell r="B437">
            <v>121311010740</v>
          </cell>
          <cell r="C437" t="str">
            <v>registrasi</v>
          </cell>
        </row>
        <row r="438">
          <cell r="B438">
            <v>121355080074</v>
          </cell>
          <cell r="C438" t="str">
            <v>registrasi</v>
          </cell>
        </row>
        <row r="439">
          <cell r="B439">
            <v>121341280045</v>
          </cell>
          <cell r="C439" t="str">
            <v>registrasi</v>
          </cell>
        </row>
        <row r="440">
          <cell r="B440">
            <v>121311011034</v>
          </cell>
          <cell r="C440" t="str">
            <v>registrasi</v>
          </cell>
        </row>
        <row r="441">
          <cell r="B441">
            <v>121311011046</v>
          </cell>
          <cell r="C441" t="str">
            <v>registrasi</v>
          </cell>
        </row>
        <row r="442">
          <cell r="B442">
            <v>121311020162</v>
          </cell>
          <cell r="C442" t="str">
            <v>registrasi</v>
          </cell>
        </row>
        <row r="443">
          <cell r="B443">
            <v>121311030464</v>
          </cell>
          <cell r="C443" t="str">
            <v>registrasi</v>
          </cell>
        </row>
        <row r="444">
          <cell r="B444">
            <v>121311070759</v>
          </cell>
          <cell r="C444" t="str">
            <v>registrasi</v>
          </cell>
        </row>
        <row r="445">
          <cell r="B445">
            <v>121311110126</v>
          </cell>
          <cell r="C445" t="str">
            <v>registrasi</v>
          </cell>
        </row>
        <row r="446">
          <cell r="B446">
            <v>121311140219</v>
          </cell>
          <cell r="C446" t="str">
            <v>registrasi</v>
          </cell>
        </row>
        <row r="447">
          <cell r="B447">
            <v>121311190108</v>
          </cell>
          <cell r="C447" t="str">
            <v>registrasi</v>
          </cell>
        </row>
        <row r="448">
          <cell r="B448">
            <v>121311260018</v>
          </cell>
          <cell r="C448" t="str">
            <v>registrasi</v>
          </cell>
        </row>
        <row r="449">
          <cell r="B449">
            <v>121372050366</v>
          </cell>
          <cell r="C449" t="str">
            <v>registrasi</v>
          </cell>
        </row>
        <row r="450">
          <cell r="B450">
            <v>221311100672</v>
          </cell>
          <cell r="C450" t="str">
            <v>registrasi</v>
          </cell>
        </row>
        <row r="451">
          <cell r="B451">
            <v>221531040516</v>
          </cell>
          <cell r="C451" t="str">
            <v>registrasi</v>
          </cell>
        </row>
        <row r="452">
          <cell r="B452">
            <v>221312130391</v>
          </cell>
          <cell r="C452" t="str">
            <v>registrasi</v>
          </cell>
        </row>
        <row r="453">
          <cell r="B453">
            <v>321311010430</v>
          </cell>
          <cell r="C453" t="str">
            <v>registrasi</v>
          </cell>
        </row>
        <row r="454">
          <cell r="B454">
            <v>221312010275</v>
          </cell>
          <cell r="C454" t="str">
            <v>registrasi</v>
          </cell>
        </row>
        <row r="455">
          <cell r="B455">
            <v>221191030175</v>
          </cell>
          <cell r="C455" t="str">
            <v>registrasi</v>
          </cell>
        </row>
        <row r="456">
          <cell r="B456">
            <v>221311020183</v>
          </cell>
          <cell r="C456" t="str">
            <v>registrasi</v>
          </cell>
        </row>
        <row r="457">
          <cell r="B457">
            <v>221312090111</v>
          </cell>
          <cell r="C457" t="str">
            <v>registrasi</v>
          </cell>
        </row>
        <row r="458">
          <cell r="B458">
            <v>221311080183</v>
          </cell>
          <cell r="C458" t="str">
            <v>registrasi</v>
          </cell>
        </row>
        <row r="459">
          <cell r="B459">
            <v>221311020718</v>
          </cell>
          <cell r="C459" t="str">
            <v>registrasi</v>
          </cell>
        </row>
        <row r="460">
          <cell r="B460">
            <v>221312020254</v>
          </cell>
          <cell r="C460" t="str">
            <v>registrasi</v>
          </cell>
        </row>
        <row r="461">
          <cell r="B461">
            <v>221311160074</v>
          </cell>
          <cell r="C461" t="str">
            <v>registrasi</v>
          </cell>
        </row>
        <row r="462">
          <cell r="B462">
            <v>221312070083</v>
          </cell>
          <cell r="C462" t="str">
            <v>registrasi</v>
          </cell>
        </row>
        <row r="463">
          <cell r="B463">
            <v>221312060405</v>
          </cell>
          <cell r="C463" t="str">
            <v>registrasi</v>
          </cell>
        </row>
        <row r="464">
          <cell r="B464">
            <v>221311100103</v>
          </cell>
          <cell r="C464" t="str">
            <v>registrasi</v>
          </cell>
        </row>
        <row r="465">
          <cell r="B465">
            <v>221324260418</v>
          </cell>
          <cell r="C465" t="str">
            <v>registrasi</v>
          </cell>
        </row>
        <row r="466">
          <cell r="B466">
            <v>221311110392</v>
          </cell>
          <cell r="C466" t="str">
            <v>registrasi</v>
          </cell>
        </row>
        <row r="467">
          <cell r="B467">
            <v>221312190303</v>
          </cell>
          <cell r="C467" t="str">
            <v>registrasi</v>
          </cell>
        </row>
        <row r="468">
          <cell r="B468">
            <v>221311100032</v>
          </cell>
          <cell r="C468" t="str">
            <v>registrasi</v>
          </cell>
        </row>
        <row r="469">
          <cell r="B469">
            <v>221311010531</v>
          </cell>
          <cell r="C469" t="str">
            <v>registrasi</v>
          </cell>
        </row>
        <row r="470">
          <cell r="B470">
            <v>221311200579</v>
          </cell>
          <cell r="C470" t="str">
            <v>registrasi</v>
          </cell>
        </row>
        <row r="471">
          <cell r="B471">
            <v>221311230075</v>
          </cell>
          <cell r="C471" t="str">
            <v>registrasi</v>
          </cell>
        </row>
        <row r="472">
          <cell r="B472">
            <v>221312100260</v>
          </cell>
          <cell r="C472" t="str">
            <v>registrasi</v>
          </cell>
        </row>
        <row r="473">
          <cell r="B473">
            <v>221311070879</v>
          </cell>
          <cell r="C473" t="str">
            <v>registrasi</v>
          </cell>
        </row>
        <row r="474">
          <cell r="B474">
            <v>221311010547</v>
          </cell>
          <cell r="C474" t="str">
            <v>registrasi</v>
          </cell>
        </row>
        <row r="475">
          <cell r="B475">
            <v>221311070472</v>
          </cell>
          <cell r="C475" t="str">
            <v>registrasi</v>
          </cell>
        </row>
        <row r="476">
          <cell r="B476">
            <v>221311230208</v>
          </cell>
          <cell r="C476" t="str">
            <v>registrasi</v>
          </cell>
        </row>
        <row r="477">
          <cell r="B477">
            <v>221311220082</v>
          </cell>
          <cell r="C477" t="str">
            <v>registrasi</v>
          </cell>
        </row>
        <row r="478">
          <cell r="B478">
            <v>221355170971</v>
          </cell>
          <cell r="C478" t="str">
            <v>registrasi</v>
          </cell>
        </row>
        <row r="479">
          <cell r="B479">
            <v>221151080181</v>
          </cell>
          <cell r="C479" t="str">
            <v>registrasi</v>
          </cell>
        </row>
        <row r="480">
          <cell r="B480">
            <v>221332220385</v>
          </cell>
          <cell r="C480" t="str">
            <v>registrasi</v>
          </cell>
        </row>
        <row r="481">
          <cell r="B481">
            <v>221311170460</v>
          </cell>
          <cell r="C481" t="str">
            <v>registrasi</v>
          </cell>
        </row>
        <row r="482">
          <cell r="B482">
            <v>221323220509</v>
          </cell>
          <cell r="C482" t="str">
            <v>registrasi</v>
          </cell>
        </row>
        <row r="483">
          <cell r="B483">
            <v>221341070221</v>
          </cell>
          <cell r="C483" t="str">
            <v>registrasi</v>
          </cell>
        </row>
        <row r="484">
          <cell r="B484">
            <v>221321250303</v>
          </cell>
          <cell r="C484" t="str">
            <v>registrasi</v>
          </cell>
        </row>
        <row r="485">
          <cell r="B485">
            <v>221324250093</v>
          </cell>
          <cell r="C485" t="str">
            <v>registrasi</v>
          </cell>
        </row>
        <row r="486">
          <cell r="B486">
            <v>221321280205</v>
          </cell>
          <cell r="C486" t="str">
            <v>registrasi</v>
          </cell>
        </row>
        <row r="487">
          <cell r="B487">
            <v>221311080762</v>
          </cell>
          <cell r="C487" t="str">
            <v>registrasi</v>
          </cell>
        </row>
        <row r="488">
          <cell r="B488">
            <v>221312190189</v>
          </cell>
          <cell r="C488" t="str">
            <v>registrasi</v>
          </cell>
        </row>
        <row r="489">
          <cell r="B489">
            <v>221321220635</v>
          </cell>
          <cell r="C489" t="str">
            <v>registrasi</v>
          </cell>
        </row>
        <row r="490">
          <cell r="B490">
            <v>221311130580</v>
          </cell>
          <cell r="C490" t="str">
            <v>registrasi</v>
          </cell>
        </row>
        <row r="491">
          <cell r="B491">
            <v>221341050170</v>
          </cell>
          <cell r="C491" t="str">
            <v>registrasi</v>
          </cell>
        </row>
        <row r="492">
          <cell r="B492">
            <v>221323090106</v>
          </cell>
          <cell r="C492" t="str">
            <v>registrasi</v>
          </cell>
        </row>
        <row r="493">
          <cell r="B493">
            <v>221121120682</v>
          </cell>
          <cell r="C493" t="str">
            <v>registrasi</v>
          </cell>
        </row>
        <row r="494">
          <cell r="B494">
            <v>221121020454</v>
          </cell>
          <cell r="C494" t="str">
            <v>registrasi</v>
          </cell>
        </row>
        <row r="495">
          <cell r="B495">
            <v>221114010077</v>
          </cell>
          <cell r="C495" t="str">
            <v>registrasi</v>
          </cell>
        </row>
        <row r="496">
          <cell r="B496">
            <v>221134130139</v>
          </cell>
          <cell r="C496" t="str">
            <v>registrasi</v>
          </cell>
        </row>
        <row r="497">
          <cell r="B497">
            <v>221142210266</v>
          </cell>
          <cell r="C497" t="str">
            <v>registrasi</v>
          </cell>
        </row>
        <row r="498">
          <cell r="B498">
            <v>221311010506</v>
          </cell>
          <cell r="C498" t="str">
            <v>registrasi</v>
          </cell>
        </row>
        <row r="499">
          <cell r="B499">
            <v>221311010846</v>
          </cell>
          <cell r="C499" t="str">
            <v>registrasi</v>
          </cell>
        </row>
        <row r="500">
          <cell r="B500">
            <v>221311010890</v>
          </cell>
          <cell r="C500" t="str">
            <v>registrasi</v>
          </cell>
        </row>
        <row r="501">
          <cell r="B501">
            <v>221311020023</v>
          </cell>
          <cell r="C501" t="str">
            <v>registrasi</v>
          </cell>
        </row>
        <row r="502">
          <cell r="B502">
            <v>221311020031</v>
          </cell>
          <cell r="C502" t="str">
            <v>registrasi</v>
          </cell>
        </row>
        <row r="503">
          <cell r="B503">
            <v>221311020238</v>
          </cell>
          <cell r="C503" t="str">
            <v>registrasi</v>
          </cell>
        </row>
        <row r="504">
          <cell r="B504">
            <v>221311020393</v>
          </cell>
          <cell r="C504" t="str">
            <v>registrasi</v>
          </cell>
        </row>
        <row r="505">
          <cell r="B505">
            <v>221311030013</v>
          </cell>
          <cell r="C505" t="str">
            <v>registrasi</v>
          </cell>
        </row>
        <row r="506">
          <cell r="B506">
            <v>221311030066</v>
          </cell>
          <cell r="C506" t="str">
            <v>registrasi</v>
          </cell>
        </row>
        <row r="507">
          <cell r="B507">
            <v>221311030510</v>
          </cell>
          <cell r="C507" t="str">
            <v>registrasi</v>
          </cell>
        </row>
        <row r="508">
          <cell r="B508">
            <v>221311030722</v>
          </cell>
          <cell r="C508" t="str">
            <v>registrasi</v>
          </cell>
        </row>
        <row r="509">
          <cell r="B509">
            <v>221311030729</v>
          </cell>
          <cell r="C509" t="str">
            <v>registrasi</v>
          </cell>
        </row>
        <row r="510">
          <cell r="B510">
            <v>221311030769</v>
          </cell>
          <cell r="C510" t="str">
            <v>registrasi</v>
          </cell>
        </row>
        <row r="511">
          <cell r="B511">
            <v>221311030804</v>
          </cell>
          <cell r="C511" t="str">
            <v>registrasi</v>
          </cell>
        </row>
        <row r="512">
          <cell r="B512">
            <v>221311040073</v>
          </cell>
          <cell r="C512" t="str">
            <v>registrasi</v>
          </cell>
        </row>
        <row r="513">
          <cell r="B513">
            <v>221311040187</v>
          </cell>
          <cell r="C513" t="str">
            <v>registrasi</v>
          </cell>
        </row>
        <row r="514">
          <cell r="B514">
            <v>221311040267</v>
          </cell>
          <cell r="C514" t="str">
            <v>registrasi</v>
          </cell>
        </row>
        <row r="515">
          <cell r="B515">
            <v>221311040575</v>
          </cell>
          <cell r="C515" t="str">
            <v>registrasi</v>
          </cell>
        </row>
        <row r="516">
          <cell r="B516">
            <v>221311050194</v>
          </cell>
          <cell r="C516" t="str">
            <v>registrasi</v>
          </cell>
        </row>
        <row r="517">
          <cell r="B517">
            <v>221311050531</v>
          </cell>
          <cell r="C517" t="str">
            <v>registrasi</v>
          </cell>
        </row>
        <row r="518">
          <cell r="B518">
            <v>221311050652</v>
          </cell>
          <cell r="C518" t="str">
            <v>registrasi</v>
          </cell>
        </row>
        <row r="519">
          <cell r="B519">
            <v>221311050678</v>
          </cell>
          <cell r="C519" t="str">
            <v>registrasi</v>
          </cell>
        </row>
        <row r="520">
          <cell r="B520">
            <v>221311050805</v>
          </cell>
          <cell r="C520" t="str">
            <v>registrasi</v>
          </cell>
        </row>
        <row r="521">
          <cell r="B521">
            <v>221311060390</v>
          </cell>
          <cell r="C521" t="str">
            <v>registrasi</v>
          </cell>
        </row>
        <row r="522">
          <cell r="B522">
            <v>221311060643</v>
          </cell>
          <cell r="C522" t="str">
            <v>registrasi</v>
          </cell>
        </row>
        <row r="523">
          <cell r="B523">
            <v>221311070062</v>
          </cell>
          <cell r="C523" t="str">
            <v>registrasi</v>
          </cell>
        </row>
        <row r="524">
          <cell r="B524">
            <v>221311070195</v>
          </cell>
          <cell r="C524" t="str">
            <v>registrasi</v>
          </cell>
        </row>
        <row r="525">
          <cell r="B525">
            <v>221311070441</v>
          </cell>
          <cell r="C525" t="str">
            <v>registrasi</v>
          </cell>
        </row>
        <row r="526">
          <cell r="B526">
            <v>221311070577</v>
          </cell>
          <cell r="C526" t="str">
            <v>registrasi</v>
          </cell>
        </row>
        <row r="527">
          <cell r="B527">
            <v>221311080147</v>
          </cell>
          <cell r="C527" t="str">
            <v>registrasi</v>
          </cell>
        </row>
        <row r="528">
          <cell r="B528">
            <v>221311090018</v>
          </cell>
          <cell r="C528" t="str">
            <v>registrasi</v>
          </cell>
        </row>
        <row r="529">
          <cell r="B529">
            <v>221311090036</v>
          </cell>
          <cell r="C529" t="str">
            <v>registrasi</v>
          </cell>
        </row>
        <row r="530">
          <cell r="B530">
            <v>221311090051</v>
          </cell>
          <cell r="C530" t="str">
            <v>registrasi</v>
          </cell>
        </row>
        <row r="531">
          <cell r="B531">
            <v>221311090056</v>
          </cell>
          <cell r="C531" t="str">
            <v>registrasi</v>
          </cell>
        </row>
        <row r="532">
          <cell r="B532">
            <v>221311090109</v>
          </cell>
          <cell r="C532" t="str">
            <v>registrasi</v>
          </cell>
        </row>
        <row r="533">
          <cell r="B533">
            <v>221311090281</v>
          </cell>
          <cell r="C533" t="str">
            <v>registrasi</v>
          </cell>
        </row>
        <row r="534">
          <cell r="B534">
            <v>221311100202</v>
          </cell>
          <cell r="C534" t="str">
            <v>registrasi</v>
          </cell>
        </row>
        <row r="535">
          <cell r="B535">
            <v>221311100468</v>
          </cell>
          <cell r="C535" t="str">
            <v>registrasi</v>
          </cell>
        </row>
        <row r="536">
          <cell r="B536">
            <v>221311120025</v>
          </cell>
          <cell r="C536" t="str">
            <v>registrasi</v>
          </cell>
        </row>
        <row r="537">
          <cell r="B537">
            <v>221311130286</v>
          </cell>
          <cell r="C537" t="str">
            <v>registrasi</v>
          </cell>
        </row>
        <row r="538">
          <cell r="B538">
            <v>221311130603</v>
          </cell>
          <cell r="C538" t="str">
            <v>registrasi</v>
          </cell>
        </row>
        <row r="539">
          <cell r="B539">
            <v>221311140223</v>
          </cell>
          <cell r="C539" t="str">
            <v>registrasi</v>
          </cell>
        </row>
        <row r="540">
          <cell r="B540">
            <v>221311150115</v>
          </cell>
          <cell r="C540" t="str">
            <v>registrasi</v>
          </cell>
        </row>
        <row r="541">
          <cell r="B541">
            <v>221311150176</v>
          </cell>
          <cell r="C541" t="str">
            <v>registrasi</v>
          </cell>
        </row>
        <row r="542">
          <cell r="B542">
            <v>221311160032</v>
          </cell>
          <cell r="C542" t="str">
            <v>registrasi</v>
          </cell>
        </row>
        <row r="543">
          <cell r="B543">
            <v>221311170002</v>
          </cell>
          <cell r="C543" t="str">
            <v>registrasi</v>
          </cell>
        </row>
        <row r="544">
          <cell r="B544">
            <v>221311170018</v>
          </cell>
          <cell r="C544" t="str">
            <v>registrasi</v>
          </cell>
        </row>
        <row r="545">
          <cell r="B545">
            <v>221311170090</v>
          </cell>
          <cell r="C545" t="str">
            <v>registrasi</v>
          </cell>
        </row>
        <row r="546">
          <cell r="B546">
            <v>221311170501</v>
          </cell>
          <cell r="C546" t="str">
            <v>registrasi</v>
          </cell>
        </row>
        <row r="547">
          <cell r="B547">
            <v>221311180762</v>
          </cell>
          <cell r="C547" t="str">
            <v>registrasi</v>
          </cell>
        </row>
        <row r="548">
          <cell r="B548">
            <v>221311190016</v>
          </cell>
          <cell r="C548" t="str">
            <v>registrasi</v>
          </cell>
        </row>
        <row r="549">
          <cell r="B549">
            <v>221311190134</v>
          </cell>
          <cell r="C549" t="str">
            <v>registrasi</v>
          </cell>
        </row>
        <row r="550">
          <cell r="B550">
            <v>221311190174</v>
          </cell>
          <cell r="C550" t="str">
            <v>registrasi</v>
          </cell>
        </row>
        <row r="551">
          <cell r="B551">
            <v>221311210033</v>
          </cell>
          <cell r="C551" t="str">
            <v>registrasi</v>
          </cell>
        </row>
        <row r="552">
          <cell r="B552">
            <v>221311210695</v>
          </cell>
          <cell r="C552" t="str">
            <v>registrasi</v>
          </cell>
        </row>
        <row r="553">
          <cell r="B553">
            <v>221311230046</v>
          </cell>
          <cell r="C553" t="str">
            <v>registrasi</v>
          </cell>
        </row>
        <row r="554">
          <cell r="B554">
            <v>221311230200</v>
          </cell>
          <cell r="C554" t="str">
            <v>registrasi</v>
          </cell>
        </row>
        <row r="555">
          <cell r="B555">
            <v>221311240097</v>
          </cell>
          <cell r="C555" t="str">
            <v>registrasi</v>
          </cell>
        </row>
        <row r="556">
          <cell r="B556">
            <v>221311240602</v>
          </cell>
          <cell r="C556" t="str">
            <v>registrasi</v>
          </cell>
        </row>
        <row r="557">
          <cell r="B557">
            <v>221311250076</v>
          </cell>
          <cell r="C557" t="str">
            <v>registrasi</v>
          </cell>
        </row>
        <row r="558">
          <cell r="B558">
            <v>221311250716</v>
          </cell>
          <cell r="C558" t="str">
            <v>registrasi</v>
          </cell>
        </row>
        <row r="559">
          <cell r="B559">
            <v>221311250720</v>
          </cell>
          <cell r="C559" t="str">
            <v>registrasi</v>
          </cell>
        </row>
        <row r="560">
          <cell r="B560">
            <v>221311260019</v>
          </cell>
          <cell r="C560" t="str">
            <v>registrasi</v>
          </cell>
        </row>
        <row r="561">
          <cell r="B561">
            <v>221311260505</v>
          </cell>
          <cell r="C561" t="str">
            <v>registrasi</v>
          </cell>
        </row>
        <row r="562">
          <cell r="B562">
            <v>221312010172</v>
          </cell>
          <cell r="C562" t="str">
            <v>registrasi</v>
          </cell>
        </row>
        <row r="563">
          <cell r="B563">
            <v>221312010344</v>
          </cell>
          <cell r="C563" t="str">
            <v>registrasi</v>
          </cell>
        </row>
        <row r="564">
          <cell r="B564">
            <v>221312010404</v>
          </cell>
          <cell r="C564" t="str">
            <v>registrasi</v>
          </cell>
        </row>
        <row r="565">
          <cell r="B565">
            <v>221312010418</v>
          </cell>
          <cell r="C565" t="str">
            <v>registrasi</v>
          </cell>
        </row>
        <row r="566">
          <cell r="B566">
            <v>221312020071</v>
          </cell>
          <cell r="C566" t="str">
            <v>registrasi</v>
          </cell>
        </row>
        <row r="567">
          <cell r="B567">
            <v>221312020227</v>
          </cell>
          <cell r="C567" t="str">
            <v>registrasi</v>
          </cell>
        </row>
        <row r="568">
          <cell r="B568">
            <v>221312020253</v>
          </cell>
          <cell r="C568" t="str">
            <v>registrasi</v>
          </cell>
        </row>
        <row r="569">
          <cell r="B569">
            <v>221312030373</v>
          </cell>
          <cell r="C569" t="str">
            <v>registrasi</v>
          </cell>
        </row>
        <row r="570">
          <cell r="B570">
            <v>221312040324</v>
          </cell>
          <cell r="C570" t="str">
            <v>registrasi</v>
          </cell>
        </row>
        <row r="571">
          <cell r="B571">
            <v>221312050009</v>
          </cell>
          <cell r="C571" t="str">
            <v>registrasi</v>
          </cell>
        </row>
        <row r="572">
          <cell r="B572">
            <v>221312050046</v>
          </cell>
          <cell r="C572" t="str">
            <v>registrasi</v>
          </cell>
        </row>
        <row r="573">
          <cell r="B573">
            <v>221312060068</v>
          </cell>
          <cell r="C573" t="str">
            <v>registrasi</v>
          </cell>
        </row>
        <row r="574">
          <cell r="B574">
            <v>221312060237</v>
          </cell>
          <cell r="C574" t="str">
            <v>registrasi</v>
          </cell>
        </row>
        <row r="575">
          <cell r="B575">
            <v>221312060344</v>
          </cell>
          <cell r="C575" t="str">
            <v>registrasi</v>
          </cell>
        </row>
        <row r="576">
          <cell r="B576">
            <v>221312070074</v>
          </cell>
          <cell r="C576" t="str">
            <v>registrasi</v>
          </cell>
        </row>
        <row r="577">
          <cell r="B577">
            <v>221312090088</v>
          </cell>
          <cell r="C577" t="str">
            <v>registrasi</v>
          </cell>
        </row>
        <row r="578">
          <cell r="B578">
            <v>221312090398</v>
          </cell>
          <cell r="C578" t="str">
            <v>registrasi</v>
          </cell>
        </row>
        <row r="579">
          <cell r="B579">
            <v>221312110019</v>
          </cell>
          <cell r="C579" t="str">
            <v>registrasi</v>
          </cell>
        </row>
        <row r="580">
          <cell r="B580">
            <v>221312120081</v>
          </cell>
          <cell r="C580" t="str">
            <v>registrasi</v>
          </cell>
        </row>
        <row r="581">
          <cell r="B581">
            <v>221312130017</v>
          </cell>
          <cell r="C581" t="str">
            <v>registrasi</v>
          </cell>
        </row>
        <row r="582">
          <cell r="B582">
            <v>221312130058</v>
          </cell>
          <cell r="C582" t="str">
            <v>registrasi</v>
          </cell>
        </row>
        <row r="583">
          <cell r="B583">
            <v>221312130203</v>
          </cell>
          <cell r="C583" t="str">
            <v>registrasi</v>
          </cell>
        </row>
        <row r="584">
          <cell r="B584">
            <v>221312150360</v>
          </cell>
          <cell r="C584" t="str">
            <v>registrasi</v>
          </cell>
        </row>
        <row r="585">
          <cell r="B585">
            <v>221312150396</v>
          </cell>
          <cell r="C585" t="str">
            <v>registrasi</v>
          </cell>
        </row>
        <row r="586">
          <cell r="B586">
            <v>221312230046</v>
          </cell>
          <cell r="C586" t="str">
            <v>registrasi</v>
          </cell>
        </row>
        <row r="587">
          <cell r="B587">
            <v>221312270051</v>
          </cell>
          <cell r="C587" t="str">
            <v>registrasi</v>
          </cell>
        </row>
        <row r="588">
          <cell r="B588">
            <v>221321020425</v>
          </cell>
          <cell r="C588" t="str">
            <v>registrasi</v>
          </cell>
        </row>
        <row r="589">
          <cell r="B589">
            <v>221321080191</v>
          </cell>
          <cell r="C589" t="str">
            <v>registrasi</v>
          </cell>
        </row>
        <row r="590">
          <cell r="B590">
            <v>221321090258</v>
          </cell>
          <cell r="C590" t="str">
            <v>registrasi</v>
          </cell>
        </row>
        <row r="591">
          <cell r="B591">
            <v>221321100695</v>
          </cell>
          <cell r="C591" t="str">
            <v>registrasi</v>
          </cell>
        </row>
        <row r="592">
          <cell r="B592">
            <v>221321170494</v>
          </cell>
          <cell r="C592" t="str">
            <v>registrasi</v>
          </cell>
        </row>
        <row r="593">
          <cell r="B593">
            <v>221321180117</v>
          </cell>
          <cell r="C593" t="str">
            <v>registrasi</v>
          </cell>
        </row>
        <row r="594">
          <cell r="B594">
            <v>221321190045</v>
          </cell>
          <cell r="C594" t="str">
            <v>registrasi</v>
          </cell>
        </row>
        <row r="595">
          <cell r="B595">
            <v>221321250220</v>
          </cell>
          <cell r="C595" t="str">
            <v>registrasi</v>
          </cell>
        </row>
        <row r="596">
          <cell r="B596">
            <v>221321260699</v>
          </cell>
          <cell r="C596" t="str">
            <v>registrasi</v>
          </cell>
        </row>
        <row r="597">
          <cell r="B597">
            <v>221321270356</v>
          </cell>
          <cell r="C597" t="str">
            <v>registrasi</v>
          </cell>
        </row>
        <row r="598">
          <cell r="B598">
            <v>221323050009</v>
          </cell>
          <cell r="C598" t="str">
            <v>registrasi</v>
          </cell>
        </row>
        <row r="599">
          <cell r="B599">
            <v>221323100047</v>
          </cell>
          <cell r="C599" t="str">
            <v>registrasi</v>
          </cell>
        </row>
        <row r="600">
          <cell r="B600">
            <v>221323100383</v>
          </cell>
          <cell r="C600" t="str">
            <v>registrasi</v>
          </cell>
        </row>
        <row r="601">
          <cell r="B601">
            <v>221323110427</v>
          </cell>
          <cell r="C601" t="str">
            <v>registrasi</v>
          </cell>
        </row>
        <row r="602">
          <cell r="B602">
            <v>221323180042</v>
          </cell>
          <cell r="C602" t="str">
            <v>registrasi</v>
          </cell>
        </row>
        <row r="603">
          <cell r="B603">
            <v>221323180685</v>
          </cell>
          <cell r="C603" t="str">
            <v>registrasi</v>
          </cell>
        </row>
        <row r="604">
          <cell r="B604">
            <v>221323200205</v>
          </cell>
          <cell r="C604" t="str">
            <v>registrasi</v>
          </cell>
        </row>
        <row r="605">
          <cell r="B605">
            <v>221323230084</v>
          </cell>
          <cell r="C605" t="str">
            <v>registrasi</v>
          </cell>
        </row>
        <row r="606">
          <cell r="B606">
            <v>221323230346</v>
          </cell>
          <cell r="C606" t="str">
            <v>registrasi</v>
          </cell>
        </row>
        <row r="607">
          <cell r="B607">
            <v>221324120241</v>
          </cell>
          <cell r="C607" t="str">
            <v>registrasi</v>
          </cell>
        </row>
        <row r="608">
          <cell r="B608">
            <v>221324120513</v>
          </cell>
          <cell r="C608" t="str">
            <v>registrasi</v>
          </cell>
        </row>
        <row r="609">
          <cell r="B609">
            <v>221324150506</v>
          </cell>
          <cell r="C609" t="str">
            <v>registrasi</v>
          </cell>
        </row>
        <row r="610">
          <cell r="B610">
            <v>221324190394</v>
          </cell>
          <cell r="C610" t="str">
            <v>registrasi</v>
          </cell>
        </row>
        <row r="611">
          <cell r="B611">
            <v>221331250024</v>
          </cell>
          <cell r="C611" t="str">
            <v>registrasi</v>
          </cell>
        </row>
        <row r="612">
          <cell r="B612">
            <v>221331270253</v>
          </cell>
          <cell r="C612" t="str">
            <v>registrasi</v>
          </cell>
        </row>
        <row r="613">
          <cell r="B613">
            <v>221332060574</v>
          </cell>
          <cell r="C613" t="str">
            <v>registrasi</v>
          </cell>
        </row>
        <row r="614">
          <cell r="B614">
            <v>221332120719</v>
          </cell>
          <cell r="C614" t="str">
            <v>registrasi</v>
          </cell>
        </row>
        <row r="615">
          <cell r="B615">
            <v>221334120188</v>
          </cell>
          <cell r="C615" t="str">
            <v>registrasi</v>
          </cell>
        </row>
        <row r="616">
          <cell r="B616">
            <v>221334140461</v>
          </cell>
          <cell r="C616" t="str">
            <v>registrasi</v>
          </cell>
        </row>
        <row r="617">
          <cell r="B617">
            <v>221334270342</v>
          </cell>
          <cell r="C617" t="str">
            <v>registrasi</v>
          </cell>
        </row>
        <row r="618">
          <cell r="B618">
            <v>221341070117</v>
          </cell>
          <cell r="C618" t="str">
            <v>registrasi</v>
          </cell>
        </row>
        <row r="619">
          <cell r="B619">
            <v>221341200104</v>
          </cell>
          <cell r="C619" t="str">
            <v>registrasi</v>
          </cell>
        </row>
        <row r="620">
          <cell r="B620">
            <v>221355070321</v>
          </cell>
          <cell r="C620" t="str">
            <v>registrasi</v>
          </cell>
        </row>
        <row r="621">
          <cell r="B621">
            <v>321311011100</v>
          </cell>
          <cell r="C621" t="str">
            <v>registrasi</v>
          </cell>
        </row>
        <row r="622">
          <cell r="B622">
            <v>321311110267</v>
          </cell>
          <cell r="C622" t="str">
            <v>registrasi</v>
          </cell>
        </row>
        <row r="623">
          <cell r="B623">
            <v>321312070019</v>
          </cell>
          <cell r="C623" t="str">
            <v>registrasi</v>
          </cell>
        </row>
        <row r="624">
          <cell r="B624">
            <v>321312070391</v>
          </cell>
          <cell r="C624" t="str">
            <v>registrasi</v>
          </cell>
        </row>
        <row r="625">
          <cell r="B625">
            <v>321312110176</v>
          </cell>
          <cell r="C625" t="str">
            <v>registrasi</v>
          </cell>
        </row>
        <row r="626">
          <cell r="B626">
            <v>121311260311</v>
          </cell>
          <cell r="C626" t="str">
            <v>registrasi</v>
          </cell>
        </row>
        <row r="627">
          <cell r="B627">
            <v>121311170223</v>
          </cell>
          <cell r="C627" t="str">
            <v>registrasi</v>
          </cell>
        </row>
        <row r="628">
          <cell r="B628">
            <v>121311140638</v>
          </cell>
          <cell r="C628" t="str">
            <v>registrasi</v>
          </cell>
        </row>
        <row r="629">
          <cell r="B629">
            <v>321311030246</v>
          </cell>
          <cell r="C629" t="str">
            <v>registrasi</v>
          </cell>
        </row>
        <row r="630">
          <cell r="B630">
            <v>321311010407</v>
          </cell>
          <cell r="C630" t="str">
            <v>registrasi</v>
          </cell>
        </row>
        <row r="631">
          <cell r="B631">
            <v>121122180371</v>
          </cell>
          <cell r="C631" t="str">
            <v>registrasi</v>
          </cell>
        </row>
        <row r="632">
          <cell r="B632">
            <v>121311020744</v>
          </cell>
          <cell r="C632" t="str">
            <v>registrasi</v>
          </cell>
        </row>
        <row r="633">
          <cell r="B633">
            <v>121311130344</v>
          </cell>
          <cell r="C633" t="str">
            <v>registrasi</v>
          </cell>
        </row>
        <row r="634">
          <cell r="B634">
            <v>121311150295</v>
          </cell>
          <cell r="C634" t="str">
            <v>registrasi</v>
          </cell>
        </row>
        <row r="635">
          <cell r="B635">
            <v>121311160451</v>
          </cell>
          <cell r="C635" t="str">
            <v>registrasi</v>
          </cell>
        </row>
        <row r="636">
          <cell r="B636">
            <v>121311160711</v>
          </cell>
          <cell r="C636" t="str">
            <v>registrasi</v>
          </cell>
        </row>
        <row r="637">
          <cell r="B637">
            <v>121311200506</v>
          </cell>
          <cell r="C637" t="str">
            <v>registrasi</v>
          </cell>
        </row>
        <row r="638">
          <cell r="B638">
            <v>121311210331</v>
          </cell>
          <cell r="C638" t="str">
            <v>registrasi</v>
          </cell>
        </row>
        <row r="639">
          <cell r="B639">
            <v>121311240764</v>
          </cell>
          <cell r="C639" t="str">
            <v>registrasi</v>
          </cell>
        </row>
        <row r="640">
          <cell r="B640">
            <v>121332230451</v>
          </cell>
          <cell r="C640" t="str">
            <v>registrasi</v>
          </cell>
        </row>
        <row r="641">
          <cell r="B641">
            <v>321312070211</v>
          </cell>
          <cell r="C641" t="str">
            <v>registrasi</v>
          </cell>
        </row>
        <row r="642">
          <cell r="B642">
            <v>221324200297</v>
          </cell>
          <cell r="C642" t="str">
            <v>registrasi</v>
          </cell>
        </row>
        <row r="643">
          <cell r="B643">
            <v>221312050011</v>
          </cell>
          <cell r="C643" t="str">
            <v>registrasi</v>
          </cell>
        </row>
        <row r="644">
          <cell r="B644">
            <v>221311060213</v>
          </cell>
          <cell r="C644" t="str">
            <v>registrasi</v>
          </cell>
        </row>
        <row r="645">
          <cell r="B645">
            <v>221311210498</v>
          </cell>
          <cell r="C645" t="str">
            <v>registrasi</v>
          </cell>
        </row>
        <row r="646">
          <cell r="B646">
            <v>221311170647</v>
          </cell>
          <cell r="C646" t="str">
            <v>registrasi</v>
          </cell>
        </row>
        <row r="647">
          <cell r="B647">
            <v>221311120001</v>
          </cell>
          <cell r="C647" t="str">
            <v>registrasi</v>
          </cell>
        </row>
        <row r="648">
          <cell r="B648">
            <v>221341090265</v>
          </cell>
          <cell r="C648" t="str">
            <v>registrasi</v>
          </cell>
        </row>
        <row r="649">
          <cell r="B649">
            <v>221341200269</v>
          </cell>
          <cell r="C649" t="str">
            <v>registrasi</v>
          </cell>
        </row>
        <row r="650">
          <cell r="B650">
            <v>221341100036</v>
          </cell>
          <cell r="C650" t="str">
            <v>registrasi</v>
          </cell>
        </row>
        <row r="651">
          <cell r="B651">
            <v>221142200808</v>
          </cell>
          <cell r="C651" t="str">
            <v>registrasi</v>
          </cell>
        </row>
        <row r="652">
          <cell r="B652">
            <v>221311010592</v>
          </cell>
          <cell r="C652" t="str">
            <v>registrasi</v>
          </cell>
        </row>
        <row r="653">
          <cell r="B653">
            <v>221311010696</v>
          </cell>
          <cell r="C653" t="str">
            <v>registrasi</v>
          </cell>
        </row>
        <row r="654">
          <cell r="B654">
            <v>221311010857</v>
          </cell>
          <cell r="C654" t="str">
            <v>registrasi</v>
          </cell>
        </row>
        <row r="655">
          <cell r="B655">
            <v>221311010888</v>
          </cell>
          <cell r="C655" t="str">
            <v>registrasi</v>
          </cell>
        </row>
        <row r="656">
          <cell r="B656">
            <v>221311020184</v>
          </cell>
          <cell r="C656" t="str">
            <v>registrasi</v>
          </cell>
        </row>
        <row r="657">
          <cell r="B657">
            <v>221311020508</v>
          </cell>
          <cell r="C657" t="str">
            <v>registrasi</v>
          </cell>
        </row>
        <row r="658">
          <cell r="B658">
            <v>221311030178</v>
          </cell>
          <cell r="C658" t="str">
            <v>registrasi</v>
          </cell>
        </row>
        <row r="659">
          <cell r="B659">
            <v>221311030199</v>
          </cell>
          <cell r="C659" t="str">
            <v>registrasi</v>
          </cell>
        </row>
        <row r="660">
          <cell r="B660">
            <v>221311030797</v>
          </cell>
          <cell r="C660" t="str">
            <v>registrasi</v>
          </cell>
        </row>
        <row r="661">
          <cell r="B661">
            <v>221311030958</v>
          </cell>
          <cell r="C661" t="str">
            <v>registrasi</v>
          </cell>
        </row>
        <row r="662">
          <cell r="B662">
            <v>221311040169</v>
          </cell>
          <cell r="C662" t="str">
            <v>registrasi</v>
          </cell>
        </row>
        <row r="663">
          <cell r="B663">
            <v>221311070561</v>
          </cell>
          <cell r="C663" t="str">
            <v>registrasi</v>
          </cell>
        </row>
        <row r="664">
          <cell r="B664">
            <v>221311080851</v>
          </cell>
          <cell r="C664" t="str">
            <v>registrasi</v>
          </cell>
        </row>
        <row r="665">
          <cell r="B665">
            <v>221311090197</v>
          </cell>
          <cell r="C665" t="str">
            <v>registrasi</v>
          </cell>
        </row>
        <row r="666">
          <cell r="B666">
            <v>221311100427</v>
          </cell>
          <cell r="C666" t="str">
            <v>registrasi</v>
          </cell>
        </row>
        <row r="667">
          <cell r="B667">
            <v>221311110164</v>
          </cell>
          <cell r="C667" t="str">
            <v>registrasi</v>
          </cell>
        </row>
        <row r="668">
          <cell r="B668">
            <v>221311120272</v>
          </cell>
          <cell r="C668" t="str">
            <v>registrasi</v>
          </cell>
        </row>
        <row r="669">
          <cell r="B669">
            <v>221311150293</v>
          </cell>
          <cell r="C669" t="str">
            <v>registrasi</v>
          </cell>
        </row>
        <row r="670">
          <cell r="B670">
            <v>221311170157</v>
          </cell>
          <cell r="C670" t="str">
            <v>registrasi</v>
          </cell>
        </row>
        <row r="671">
          <cell r="B671">
            <v>221311170410</v>
          </cell>
          <cell r="C671" t="str">
            <v>registrasi</v>
          </cell>
        </row>
        <row r="672">
          <cell r="B672">
            <v>221311180211</v>
          </cell>
          <cell r="C672" t="str">
            <v>registrasi</v>
          </cell>
        </row>
        <row r="673">
          <cell r="B673">
            <v>221311220162</v>
          </cell>
          <cell r="C673" t="str">
            <v>registrasi</v>
          </cell>
        </row>
        <row r="674">
          <cell r="B674">
            <v>221311230080</v>
          </cell>
          <cell r="C674" t="str">
            <v>registrasi</v>
          </cell>
        </row>
        <row r="675">
          <cell r="B675">
            <v>221311240164</v>
          </cell>
          <cell r="C675" t="str">
            <v>registrasi</v>
          </cell>
        </row>
        <row r="676">
          <cell r="B676">
            <v>221311250217</v>
          </cell>
          <cell r="C676" t="str">
            <v>registrasi</v>
          </cell>
        </row>
        <row r="677">
          <cell r="B677">
            <v>221311270182</v>
          </cell>
          <cell r="C677" t="str">
            <v>registrasi</v>
          </cell>
        </row>
        <row r="678">
          <cell r="B678">
            <v>221312010019</v>
          </cell>
          <cell r="C678" t="str">
            <v>registrasi</v>
          </cell>
        </row>
        <row r="679">
          <cell r="B679">
            <v>221312010428</v>
          </cell>
          <cell r="C679" t="str">
            <v>registrasi</v>
          </cell>
        </row>
        <row r="680">
          <cell r="B680">
            <v>221312020090</v>
          </cell>
          <cell r="C680" t="str">
            <v>registrasi</v>
          </cell>
        </row>
        <row r="681">
          <cell r="B681">
            <v>221312050177</v>
          </cell>
          <cell r="C681" t="str">
            <v>registrasi</v>
          </cell>
        </row>
        <row r="682">
          <cell r="B682">
            <v>221312050286</v>
          </cell>
          <cell r="C682" t="str">
            <v>registrasi</v>
          </cell>
        </row>
        <row r="683">
          <cell r="B683">
            <v>221312060403</v>
          </cell>
          <cell r="C683" t="str">
            <v>registrasi</v>
          </cell>
        </row>
        <row r="684">
          <cell r="B684">
            <v>221312070047</v>
          </cell>
          <cell r="C684" t="str">
            <v>registrasi</v>
          </cell>
        </row>
        <row r="685">
          <cell r="B685">
            <v>221312070057</v>
          </cell>
          <cell r="C685" t="str">
            <v>registrasi</v>
          </cell>
        </row>
        <row r="686">
          <cell r="B686">
            <v>221312070380</v>
          </cell>
          <cell r="C686" t="str">
            <v>registrasi</v>
          </cell>
        </row>
        <row r="687">
          <cell r="B687">
            <v>221312080135</v>
          </cell>
          <cell r="C687" t="str">
            <v>registrasi</v>
          </cell>
        </row>
        <row r="688">
          <cell r="B688">
            <v>221312080217</v>
          </cell>
          <cell r="C688" t="str">
            <v>registrasi</v>
          </cell>
        </row>
        <row r="689">
          <cell r="B689">
            <v>221312090022</v>
          </cell>
          <cell r="C689" t="str">
            <v>registrasi</v>
          </cell>
        </row>
        <row r="690">
          <cell r="B690">
            <v>221312090336</v>
          </cell>
          <cell r="C690" t="str">
            <v>registrasi</v>
          </cell>
        </row>
        <row r="691">
          <cell r="B691">
            <v>221312110033</v>
          </cell>
          <cell r="C691" t="str">
            <v>registrasi</v>
          </cell>
        </row>
        <row r="692">
          <cell r="B692">
            <v>221312110316</v>
          </cell>
          <cell r="C692" t="str">
            <v>registrasi</v>
          </cell>
        </row>
        <row r="693">
          <cell r="B693">
            <v>221312120193</v>
          </cell>
          <cell r="C693" t="str">
            <v>registrasi</v>
          </cell>
        </row>
        <row r="694">
          <cell r="B694">
            <v>221312130069</v>
          </cell>
          <cell r="C694" t="str">
            <v>registrasi</v>
          </cell>
        </row>
        <row r="695">
          <cell r="B695">
            <v>221312140364</v>
          </cell>
          <cell r="C695" t="str">
            <v>registrasi</v>
          </cell>
        </row>
        <row r="696">
          <cell r="B696">
            <v>221312160437</v>
          </cell>
          <cell r="C696" t="str">
            <v>registrasi</v>
          </cell>
        </row>
        <row r="697">
          <cell r="B697">
            <v>221312180344</v>
          </cell>
          <cell r="C697" t="str">
            <v>registrasi</v>
          </cell>
        </row>
        <row r="698">
          <cell r="B698">
            <v>221312200297</v>
          </cell>
          <cell r="C698" t="str">
            <v>registrasi</v>
          </cell>
        </row>
        <row r="699">
          <cell r="B699">
            <v>221312210100</v>
          </cell>
          <cell r="C699" t="str">
            <v>registrasi</v>
          </cell>
        </row>
        <row r="700">
          <cell r="B700">
            <v>221321050109</v>
          </cell>
          <cell r="C700" t="str">
            <v>registrasi</v>
          </cell>
        </row>
        <row r="701">
          <cell r="B701">
            <v>221321070305</v>
          </cell>
          <cell r="C701" t="str">
            <v>registrasi</v>
          </cell>
        </row>
        <row r="702">
          <cell r="B702">
            <v>221321070433</v>
          </cell>
          <cell r="C702" t="str">
            <v>registrasi</v>
          </cell>
        </row>
        <row r="703">
          <cell r="B703">
            <v>221321070635</v>
          </cell>
          <cell r="C703" t="str">
            <v>registrasi</v>
          </cell>
        </row>
        <row r="704">
          <cell r="B704">
            <v>221321200164</v>
          </cell>
          <cell r="C704" t="str">
            <v>registrasi</v>
          </cell>
        </row>
        <row r="705">
          <cell r="B705">
            <v>221321240439</v>
          </cell>
          <cell r="C705" t="str">
            <v>registrasi</v>
          </cell>
        </row>
        <row r="706">
          <cell r="B706">
            <v>221323030489</v>
          </cell>
          <cell r="C706" t="str">
            <v>registrasi</v>
          </cell>
        </row>
        <row r="707">
          <cell r="B707">
            <v>221323170341</v>
          </cell>
          <cell r="C707" t="str">
            <v>registrasi</v>
          </cell>
        </row>
        <row r="708">
          <cell r="B708">
            <v>221323170561</v>
          </cell>
          <cell r="C708" t="str">
            <v>registrasi</v>
          </cell>
        </row>
        <row r="709">
          <cell r="B709">
            <v>221324010198</v>
          </cell>
          <cell r="C709" t="str">
            <v>registrasi</v>
          </cell>
        </row>
        <row r="710">
          <cell r="B710">
            <v>221324010399</v>
          </cell>
          <cell r="C710" t="str">
            <v>registrasi</v>
          </cell>
        </row>
        <row r="711">
          <cell r="B711">
            <v>221324050330</v>
          </cell>
          <cell r="C711" t="str">
            <v>registrasi</v>
          </cell>
        </row>
        <row r="712">
          <cell r="B712">
            <v>221324110421</v>
          </cell>
          <cell r="C712" t="str">
            <v>registrasi</v>
          </cell>
        </row>
        <row r="713">
          <cell r="B713">
            <v>221324210445</v>
          </cell>
          <cell r="C713" t="str">
            <v>registrasi</v>
          </cell>
        </row>
        <row r="714">
          <cell r="B714">
            <v>221333050648</v>
          </cell>
          <cell r="C714" t="str">
            <v>registrasi</v>
          </cell>
        </row>
        <row r="715">
          <cell r="B715">
            <v>221334270438</v>
          </cell>
          <cell r="C715" t="str">
            <v>registrasi</v>
          </cell>
        </row>
        <row r="716">
          <cell r="B716">
            <v>221341050085</v>
          </cell>
          <cell r="C716" t="str">
            <v>registrasi</v>
          </cell>
        </row>
        <row r="717">
          <cell r="B717">
            <v>221341050166</v>
          </cell>
          <cell r="C717" t="str">
            <v>registrasi</v>
          </cell>
        </row>
        <row r="718">
          <cell r="B718">
            <v>221341160102</v>
          </cell>
          <cell r="C718" t="str">
            <v>registrasi</v>
          </cell>
        </row>
        <row r="719">
          <cell r="B719">
            <v>221341190284</v>
          </cell>
          <cell r="C719" t="str">
            <v>registrasi</v>
          </cell>
        </row>
        <row r="720">
          <cell r="B720">
            <v>221312030159</v>
          </cell>
          <cell r="C720" t="str">
            <v>registrasi</v>
          </cell>
        </row>
        <row r="721">
          <cell r="B721">
            <v>221312150090</v>
          </cell>
          <cell r="C721" t="str">
            <v>registrasi</v>
          </cell>
        </row>
        <row r="722">
          <cell r="B722">
            <v>221312140170</v>
          </cell>
          <cell r="C722" t="str">
            <v>registrasi</v>
          </cell>
        </row>
        <row r="723">
          <cell r="B723">
            <v>221311020289</v>
          </cell>
          <cell r="C723" t="str">
            <v>registrasi</v>
          </cell>
        </row>
        <row r="724">
          <cell r="B724">
            <v>221311210072</v>
          </cell>
          <cell r="C724" t="str">
            <v>registrasi</v>
          </cell>
        </row>
        <row r="725">
          <cell r="B725">
            <v>221311030788</v>
          </cell>
          <cell r="C725" t="str">
            <v>registrasi</v>
          </cell>
        </row>
        <row r="726">
          <cell r="B726">
            <v>221311060312</v>
          </cell>
          <cell r="C726" t="str">
            <v>registrasi</v>
          </cell>
        </row>
        <row r="727">
          <cell r="B727">
            <v>221332130840</v>
          </cell>
          <cell r="C727" t="str">
            <v>registrasi</v>
          </cell>
        </row>
        <row r="728">
          <cell r="B728">
            <v>221324250314</v>
          </cell>
          <cell r="C728" t="str">
            <v>registrasi</v>
          </cell>
        </row>
        <row r="729">
          <cell r="B729">
            <v>221131030207</v>
          </cell>
          <cell r="C729" t="str">
            <v>registrasi</v>
          </cell>
        </row>
        <row r="730">
          <cell r="B730">
            <v>221324100022</v>
          </cell>
          <cell r="C730" t="str">
            <v>registrasi</v>
          </cell>
        </row>
        <row r="731">
          <cell r="B731">
            <v>221171210017</v>
          </cell>
          <cell r="C731" t="str">
            <v>registrasi</v>
          </cell>
        </row>
        <row r="732">
          <cell r="B732">
            <v>221311010961</v>
          </cell>
          <cell r="C732" t="str">
            <v>registrasi</v>
          </cell>
        </row>
        <row r="733">
          <cell r="B733">
            <v>221311020676</v>
          </cell>
          <cell r="C733" t="str">
            <v>registrasi</v>
          </cell>
        </row>
        <row r="734">
          <cell r="B734">
            <v>221311030021</v>
          </cell>
          <cell r="C734" t="str">
            <v>registrasi</v>
          </cell>
        </row>
        <row r="735">
          <cell r="B735">
            <v>221311030385</v>
          </cell>
          <cell r="C735" t="str">
            <v>registrasi</v>
          </cell>
        </row>
        <row r="736">
          <cell r="B736">
            <v>221311040003</v>
          </cell>
          <cell r="C736" t="str">
            <v>registrasi</v>
          </cell>
        </row>
        <row r="737">
          <cell r="B737">
            <v>221311040153</v>
          </cell>
          <cell r="C737" t="str">
            <v>registrasi</v>
          </cell>
        </row>
        <row r="738">
          <cell r="B738">
            <v>221311050048</v>
          </cell>
          <cell r="C738" t="str">
            <v>registrasi</v>
          </cell>
        </row>
        <row r="739">
          <cell r="B739">
            <v>221311050923</v>
          </cell>
          <cell r="C739" t="str">
            <v>registrasi</v>
          </cell>
        </row>
        <row r="740">
          <cell r="B740">
            <v>221311060029</v>
          </cell>
          <cell r="C740" t="str">
            <v>registrasi</v>
          </cell>
        </row>
        <row r="741">
          <cell r="B741">
            <v>221311090273</v>
          </cell>
          <cell r="C741" t="str">
            <v>registrasi</v>
          </cell>
        </row>
        <row r="742">
          <cell r="B742">
            <v>221311100038</v>
          </cell>
          <cell r="C742" t="str">
            <v>registrasi</v>
          </cell>
        </row>
        <row r="743">
          <cell r="B743">
            <v>221311120274</v>
          </cell>
          <cell r="C743" t="str">
            <v>registrasi</v>
          </cell>
        </row>
        <row r="744">
          <cell r="B744">
            <v>221311160052</v>
          </cell>
          <cell r="C744" t="str">
            <v>registrasi</v>
          </cell>
        </row>
        <row r="745">
          <cell r="B745">
            <v>221311160189</v>
          </cell>
          <cell r="C745" t="str">
            <v>registrasi</v>
          </cell>
        </row>
        <row r="746">
          <cell r="B746">
            <v>221311170258</v>
          </cell>
          <cell r="C746" t="str">
            <v>registrasi</v>
          </cell>
        </row>
        <row r="747">
          <cell r="B747">
            <v>221311210581</v>
          </cell>
          <cell r="C747" t="str">
            <v>registrasi</v>
          </cell>
        </row>
        <row r="748">
          <cell r="B748">
            <v>221311230146</v>
          </cell>
          <cell r="C748" t="str">
            <v>registrasi</v>
          </cell>
        </row>
        <row r="749">
          <cell r="B749">
            <v>221311230240</v>
          </cell>
          <cell r="C749" t="str">
            <v>registrasi</v>
          </cell>
        </row>
        <row r="750">
          <cell r="B750">
            <v>221311250004</v>
          </cell>
          <cell r="C750" t="str">
            <v>registrasi</v>
          </cell>
        </row>
        <row r="751">
          <cell r="B751">
            <v>221312020281</v>
          </cell>
          <cell r="C751" t="str">
            <v>registrasi</v>
          </cell>
        </row>
        <row r="752">
          <cell r="B752">
            <v>221312060040</v>
          </cell>
          <cell r="C752" t="str">
            <v>registrasi</v>
          </cell>
        </row>
        <row r="753">
          <cell r="B753">
            <v>221312070303</v>
          </cell>
          <cell r="C753" t="str">
            <v>registrasi</v>
          </cell>
        </row>
        <row r="754">
          <cell r="B754">
            <v>221312090181</v>
          </cell>
          <cell r="C754" t="str">
            <v>registrasi</v>
          </cell>
        </row>
        <row r="755">
          <cell r="B755">
            <v>221312140190</v>
          </cell>
          <cell r="C755" t="str">
            <v>registrasi</v>
          </cell>
        </row>
        <row r="756">
          <cell r="B756">
            <v>221312150070</v>
          </cell>
          <cell r="C756" t="str">
            <v>registrasi</v>
          </cell>
        </row>
        <row r="757">
          <cell r="B757">
            <v>221312270036</v>
          </cell>
          <cell r="C757" t="str">
            <v>registrasi</v>
          </cell>
        </row>
        <row r="758">
          <cell r="B758">
            <v>221321190432</v>
          </cell>
          <cell r="C758" t="str">
            <v>registrasi</v>
          </cell>
        </row>
        <row r="759">
          <cell r="B759">
            <v>221324040095</v>
          </cell>
          <cell r="C759" t="str">
            <v>registrasi</v>
          </cell>
        </row>
        <row r="760">
          <cell r="B760">
            <v>221324140279</v>
          </cell>
          <cell r="C760" t="str">
            <v>registrasi</v>
          </cell>
        </row>
        <row r="761">
          <cell r="B761">
            <v>221324150513</v>
          </cell>
          <cell r="C761" t="str">
            <v>registrasi</v>
          </cell>
        </row>
        <row r="762">
          <cell r="B762">
            <v>221324180429</v>
          </cell>
          <cell r="C762" t="str">
            <v>registrasi</v>
          </cell>
        </row>
        <row r="763">
          <cell r="B763">
            <v>321311030276</v>
          </cell>
          <cell r="C763" t="str">
            <v>registrasi</v>
          </cell>
        </row>
        <row r="764">
          <cell r="B764">
            <v>121511130476</v>
          </cell>
          <cell r="C764" t="str">
            <v>registrasi</v>
          </cell>
        </row>
        <row r="765">
          <cell r="B765">
            <v>121311210161</v>
          </cell>
          <cell r="C765" t="str">
            <v>registrasi</v>
          </cell>
        </row>
        <row r="766">
          <cell r="B766">
            <v>121312040266</v>
          </cell>
          <cell r="C766" t="str">
            <v>registrasi</v>
          </cell>
        </row>
        <row r="767">
          <cell r="B767">
            <v>121324220402</v>
          </cell>
          <cell r="C767" t="str">
            <v>registrasi</v>
          </cell>
        </row>
        <row r="768">
          <cell r="B768">
            <v>121311230096</v>
          </cell>
          <cell r="C768" t="str">
            <v>registrasi</v>
          </cell>
        </row>
        <row r="769">
          <cell r="B769">
            <v>121311160050</v>
          </cell>
          <cell r="C769" t="str">
            <v>registrasi</v>
          </cell>
        </row>
        <row r="770">
          <cell r="B770">
            <v>321311030364</v>
          </cell>
          <cell r="C770" t="str">
            <v>registrasi</v>
          </cell>
        </row>
        <row r="771">
          <cell r="B771">
            <v>121311140221</v>
          </cell>
          <cell r="C771" t="str">
            <v>registrasi</v>
          </cell>
        </row>
        <row r="772">
          <cell r="B772">
            <v>121334060071</v>
          </cell>
          <cell r="C772" t="str">
            <v>registrasi</v>
          </cell>
        </row>
        <row r="773">
          <cell r="B773">
            <v>121341030486</v>
          </cell>
          <cell r="C773" t="str">
            <v>registrasi</v>
          </cell>
        </row>
        <row r="774">
          <cell r="B774">
            <v>121341230378</v>
          </cell>
          <cell r="C774" t="str">
            <v>registrasi</v>
          </cell>
        </row>
        <row r="775">
          <cell r="B775">
            <v>121341210434</v>
          </cell>
          <cell r="C775" t="str">
            <v>registrasi</v>
          </cell>
        </row>
        <row r="776">
          <cell r="B776">
            <v>121333030508</v>
          </cell>
          <cell r="C776" t="str">
            <v>registrasi</v>
          </cell>
        </row>
        <row r="777">
          <cell r="B777">
            <v>121335140373</v>
          </cell>
          <cell r="C777" t="str">
            <v>registrasi</v>
          </cell>
        </row>
        <row r="778">
          <cell r="B778">
            <v>121311170563</v>
          </cell>
          <cell r="C778" t="str">
            <v>registrasi</v>
          </cell>
        </row>
        <row r="779">
          <cell r="B779">
            <v>321324270188</v>
          </cell>
          <cell r="C779" t="str">
            <v>registrasi</v>
          </cell>
        </row>
        <row r="780">
          <cell r="B780">
            <v>121191100629</v>
          </cell>
          <cell r="C780" t="str">
            <v>registrasi</v>
          </cell>
        </row>
        <row r="781">
          <cell r="B781">
            <v>121311010699</v>
          </cell>
          <cell r="C781" t="str">
            <v>registrasi</v>
          </cell>
        </row>
        <row r="782">
          <cell r="B782">
            <v>121311020429</v>
          </cell>
          <cell r="C782" t="str">
            <v>registrasi</v>
          </cell>
        </row>
        <row r="783">
          <cell r="B783">
            <v>121311020523</v>
          </cell>
          <cell r="C783" t="str">
            <v>registrasi</v>
          </cell>
        </row>
        <row r="784">
          <cell r="B784">
            <v>121311020619</v>
          </cell>
          <cell r="C784" t="str">
            <v>registrasi</v>
          </cell>
        </row>
        <row r="785">
          <cell r="B785">
            <v>121311020751</v>
          </cell>
          <cell r="C785" t="str">
            <v>registrasi</v>
          </cell>
        </row>
        <row r="786">
          <cell r="B786">
            <v>121311030658</v>
          </cell>
          <cell r="C786" t="str">
            <v>registrasi</v>
          </cell>
        </row>
        <row r="787">
          <cell r="B787">
            <v>121311040415</v>
          </cell>
          <cell r="C787" t="str">
            <v>registrasi</v>
          </cell>
        </row>
        <row r="788">
          <cell r="B788">
            <v>121311040798</v>
          </cell>
          <cell r="C788" t="str">
            <v>registrasi</v>
          </cell>
        </row>
        <row r="789">
          <cell r="B789">
            <v>121311060081</v>
          </cell>
          <cell r="C789" t="str">
            <v>registrasi</v>
          </cell>
        </row>
        <row r="790">
          <cell r="B790">
            <v>121311080436</v>
          </cell>
          <cell r="C790" t="str">
            <v>registrasi</v>
          </cell>
        </row>
        <row r="791">
          <cell r="B791">
            <v>121311090829</v>
          </cell>
          <cell r="C791" t="str">
            <v>registrasi</v>
          </cell>
        </row>
        <row r="792">
          <cell r="B792">
            <v>121311090894</v>
          </cell>
          <cell r="C792" t="str">
            <v>registrasi</v>
          </cell>
        </row>
        <row r="793">
          <cell r="B793">
            <v>121311110083</v>
          </cell>
          <cell r="C793" t="str">
            <v>registrasi</v>
          </cell>
        </row>
        <row r="794">
          <cell r="B794">
            <v>121311110101</v>
          </cell>
          <cell r="C794" t="str">
            <v>registrasi</v>
          </cell>
        </row>
        <row r="795">
          <cell r="B795">
            <v>121311130112</v>
          </cell>
          <cell r="C795" t="str">
            <v>registrasi</v>
          </cell>
        </row>
        <row r="796">
          <cell r="B796">
            <v>121311130114</v>
          </cell>
          <cell r="C796" t="str">
            <v>registrasi</v>
          </cell>
        </row>
        <row r="797">
          <cell r="B797">
            <v>121311140168</v>
          </cell>
          <cell r="C797" t="str">
            <v>registrasi</v>
          </cell>
        </row>
        <row r="798">
          <cell r="B798">
            <v>121311150395</v>
          </cell>
          <cell r="C798" t="str">
            <v>registrasi</v>
          </cell>
        </row>
        <row r="799">
          <cell r="B799">
            <v>121311180269</v>
          </cell>
          <cell r="C799" t="str">
            <v>registrasi</v>
          </cell>
        </row>
        <row r="800">
          <cell r="B800">
            <v>121311210075</v>
          </cell>
          <cell r="C800" t="str">
            <v>registrasi</v>
          </cell>
        </row>
        <row r="801">
          <cell r="B801">
            <v>121311220392</v>
          </cell>
          <cell r="C801" t="str">
            <v>registrasi</v>
          </cell>
        </row>
        <row r="802">
          <cell r="B802">
            <v>121311230589</v>
          </cell>
          <cell r="C802" t="str">
            <v>registrasi</v>
          </cell>
        </row>
        <row r="803">
          <cell r="B803">
            <v>121311250204</v>
          </cell>
          <cell r="C803" t="str">
            <v>registrasi</v>
          </cell>
        </row>
        <row r="804">
          <cell r="B804">
            <v>121312070061</v>
          </cell>
          <cell r="C804" t="str">
            <v>registrasi</v>
          </cell>
        </row>
        <row r="805">
          <cell r="B805">
            <v>121312100412</v>
          </cell>
          <cell r="C805" t="str">
            <v>registrasi</v>
          </cell>
        </row>
        <row r="806">
          <cell r="B806">
            <v>121312140358</v>
          </cell>
          <cell r="C806" t="str">
            <v>registrasi</v>
          </cell>
        </row>
        <row r="807">
          <cell r="B807">
            <v>121312160332</v>
          </cell>
          <cell r="C807" t="str">
            <v>registrasi</v>
          </cell>
        </row>
        <row r="808">
          <cell r="B808">
            <v>121312230172</v>
          </cell>
          <cell r="C808" t="str">
            <v>registrasi</v>
          </cell>
        </row>
        <row r="809">
          <cell r="B809">
            <v>121312240266</v>
          </cell>
          <cell r="C809" t="str">
            <v>registrasi</v>
          </cell>
        </row>
        <row r="810">
          <cell r="B810">
            <v>121321040344</v>
          </cell>
          <cell r="C810" t="str">
            <v>registrasi</v>
          </cell>
        </row>
        <row r="811">
          <cell r="B811">
            <v>121321090370</v>
          </cell>
          <cell r="C811" t="str">
            <v>registrasi</v>
          </cell>
        </row>
        <row r="812">
          <cell r="B812">
            <v>121321110265</v>
          </cell>
          <cell r="C812" t="str">
            <v>registrasi</v>
          </cell>
        </row>
        <row r="813">
          <cell r="B813">
            <v>121321270271</v>
          </cell>
          <cell r="C813" t="str">
            <v>registrasi</v>
          </cell>
        </row>
        <row r="814">
          <cell r="B814">
            <v>121323030065</v>
          </cell>
          <cell r="C814" t="str">
            <v>registrasi</v>
          </cell>
        </row>
        <row r="815">
          <cell r="B815">
            <v>121323160528</v>
          </cell>
          <cell r="C815" t="str">
            <v>registrasi</v>
          </cell>
        </row>
        <row r="816">
          <cell r="B816">
            <v>121323180173</v>
          </cell>
          <cell r="C816" t="str">
            <v>registrasi</v>
          </cell>
        </row>
        <row r="817">
          <cell r="B817">
            <v>121323220633</v>
          </cell>
          <cell r="C817" t="str">
            <v>registrasi</v>
          </cell>
        </row>
        <row r="818">
          <cell r="B818">
            <v>121324020366</v>
          </cell>
          <cell r="C818" t="str">
            <v>registrasi</v>
          </cell>
        </row>
        <row r="819">
          <cell r="B819">
            <v>121324060145</v>
          </cell>
          <cell r="C819" t="str">
            <v>registrasi</v>
          </cell>
        </row>
        <row r="820">
          <cell r="B820">
            <v>121324070193</v>
          </cell>
          <cell r="C820" t="str">
            <v>registrasi</v>
          </cell>
        </row>
        <row r="821">
          <cell r="B821">
            <v>121332200577</v>
          </cell>
          <cell r="C821" t="str">
            <v>registrasi</v>
          </cell>
        </row>
        <row r="822">
          <cell r="B822">
            <v>121332230243</v>
          </cell>
          <cell r="C822" t="str">
            <v>registrasi</v>
          </cell>
        </row>
        <row r="823">
          <cell r="B823">
            <v>121341260350</v>
          </cell>
          <cell r="C823" t="str">
            <v>registrasi</v>
          </cell>
        </row>
        <row r="824">
          <cell r="B824">
            <v>121341270103</v>
          </cell>
          <cell r="C824" t="str">
            <v>registrasi</v>
          </cell>
        </row>
        <row r="825">
          <cell r="B825">
            <v>121351100388</v>
          </cell>
          <cell r="C825" t="str">
            <v>registrasi</v>
          </cell>
        </row>
        <row r="826">
          <cell r="B826">
            <v>321311010367</v>
          </cell>
          <cell r="C826" t="str">
            <v>registrasi</v>
          </cell>
        </row>
        <row r="827">
          <cell r="B827">
            <v>321311010398</v>
          </cell>
          <cell r="C827" t="str">
            <v>registrasi</v>
          </cell>
        </row>
        <row r="828">
          <cell r="B828">
            <v>321311010285</v>
          </cell>
          <cell r="C828" t="str">
            <v>registrasi</v>
          </cell>
        </row>
        <row r="829">
          <cell r="B829">
            <v>121311150776</v>
          </cell>
          <cell r="C829" t="str">
            <v>registrasi</v>
          </cell>
        </row>
        <row r="830">
          <cell r="B830">
            <v>121311080017</v>
          </cell>
          <cell r="C830" t="str">
            <v>registrasi</v>
          </cell>
        </row>
        <row r="831">
          <cell r="B831">
            <v>121311250731</v>
          </cell>
          <cell r="C831" t="str">
            <v>registrasi</v>
          </cell>
        </row>
        <row r="832">
          <cell r="B832">
            <v>121311080501</v>
          </cell>
          <cell r="C832" t="str">
            <v>registrasi</v>
          </cell>
        </row>
        <row r="833">
          <cell r="B833">
            <v>121191110288</v>
          </cell>
          <cell r="C833" t="str">
            <v>registrasi</v>
          </cell>
        </row>
        <row r="834">
          <cell r="B834">
            <v>121311010144</v>
          </cell>
          <cell r="C834" t="str">
            <v>registrasi</v>
          </cell>
        </row>
        <row r="835">
          <cell r="B835">
            <v>121311010226</v>
          </cell>
          <cell r="C835" t="str">
            <v>registrasi</v>
          </cell>
        </row>
        <row r="836">
          <cell r="B836">
            <v>121311040081</v>
          </cell>
          <cell r="C836" t="str">
            <v>registrasi</v>
          </cell>
        </row>
        <row r="837">
          <cell r="B837">
            <v>121311040200</v>
          </cell>
          <cell r="C837" t="str">
            <v>registrasi</v>
          </cell>
        </row>
        <row r="838">
          <cell r="B838">
            <v>121311040224</v>
          </cell>
          <cell r="C838" t="str">
            <v>registrasi</v>
          </cell>
        </row>
        <row r="839">
          <cell r="B839">
            <v>121311080184</v>
          </cell>
          <cell r="C839" t="str">
            <v>registrasi</v>
          </cell>
        </row>
        <row r="840">
          <cell r="B840">
            <v>121311080694</v>
          </cell>
          <cell r="C840" t="str">
            <v>registrasi</v>
          </cell>
        </row>
        <row r="841">
          <cell r="B841">
            <v>121311110526</v>
          </cell>
          <cell r="C841" t="str">
            <v>registrasi</v>
          </cell>
        </row>
        <row r="842">
          <cell r="B842">
            <v>121311110884</v>
          </cell>
          <cell r="C842" t="str">
            <v>registrasi</v>
          </cell>
        </row>
        <row r="843">
          <cell r="B843">
            <v>121311120171</v>
          </cell>
          <cell r="C843" t="str">
            <v>registrasi</v>
          </cell>
        </row>
        <row r="844">
          <cell r="B844">
            <v>121311130645</v>
          </cell>
          <cell r="C844" t="str">
            <v>registrasi</v>
          </cell>
        </row>
        <row r="845">
          <cell r="B845">
            <v>121311140170</v>
          </cell>
          <cell r="C845" t="str">
            <v>registrasi</v>
          </cell>
        </row>
        <row r="846">
          <cell r="B846">
            <v>121311140602</v>
          </cell>
          <cell r="C846" t="str">
            <v>registrasi</v>
          </cell>
        </row>
        <row r="847">
          <cell r="B847">
            <v>121311150755</v>
          </cell>
          <cell r="C847" t="str">
            <v>registrasi</v>
          </cell>
        </row>
        <row r="848">
          <cell r="B848">
            <v>121311170140</v>
          </cell>
          <cell r="C848" t="str">
            <v>registrasi</v>
          </cell>
        </row>
        <row r="849">
          <cell r="B849">
            <v>121311230097</v>
          </cell>
          <cell r="C849" t="str">
            <v>registrasi</v>
          </cell>
        </row>
        <row r="850">
          <cell r="B850">
            <v>121311230661</v>
          </cell>
          <cell r="C850" t="str">
            <v>registrasi</v>
          </cell>
        </row>
        <row r="851">
          <cell r="B851">
            <v>121311240191</v>
          </cell>
          <cell r="C851" t="str">
            <v>registrasi</v>
          </cell>
        </row>
        <row r="852">
          <cell r="B852">
            <v>121311240437</v>
          </cell>
          <cell r="C852" t="str">
            <v>registrasi</v>
          </cell>
        </row>
        <row r="853">
          <cell r="B853">
            <v>121312050020</v>
          </cell>
          <cell r="C853" t="str">
            <v>registrasi</v>
          </cell>
        </row>
        <row r="854">
          <cell r="B854">
            <v>121312060016</v>
          </cell>
          <cell r="C854" t="str">
            <v>registrasi</v>
          </cell>
        </row>
        <row r="855">
          <cell r="B855">
            <v>121312080149</v>
          </cell>
          <cell r="C855" t="str">
            <v>registrasi</v>
          </cell>
        </row>
        <row r="856">
          <cell r="B856">
            <v>121312110126</v>
          </cell>
          <cell r="C856" t="str">
            <v>registrasi</v>
          </cell>
        </row>
        <row r="857">
          <cell r="B857">
            <v>121312190175</v>
          </cell>
          <cell r="C857" t="str">
            <v>registrasi</v>
          </cell>
        </row>
        <row r="858">
          <cell r="B858">
            <v>121312230104</v>
          </cell>
          <cell r="C858" t="str">
            <v>registrasi</v>
          </cell>
        </row>
        <row r="859">
          <cell r="B859">
            <v>121324060144</v>
          </cell>
          <cell r="C859" t="str">
            <v>registrasi</v>
          </cell>
        </row>
        <row r="860">
          <cell r="B860">
            <v>121324190485</v>
          </cell>
          <cell r="C860" t="str">
            <v>registrasi</v>
          </cell>
        </row>
        <row r="861">
          <cell r="B861">
            <v>321311010307</v>
          </cell>
          <cell r="C861" t="str">
            <v>registrasi</v>
          </cell>
        </row>
        <row r="862">
          <cell r="B862">
            <v>321311010457</v>
          </cell>
          <cell r="C862" t="str">
            <v>registrasi</v>
          </cell>
        </row>
        <row r="863">
          <cell r="B863">
            <v>121311010789</v>
          </cell>
          <cell r="C863" t="str">
            <v>registrasi</v>
          </cell>
        </row>
        <row r="864">
          <cell r="B864">
            <v>121311030456</v>
          </cell>
          <cell r="C864" t="str">
            <v>registrasi</v>
          </cell>
        </row>
        <row r="865">
          <cell r="B865">
            <v>121311060055</v>
          </cell>
          <cell r="C865" t="str">
            <v>registrasi</v>
          </cell>
        </row>
        <row r="866">
          <cell r="B866">
            <v>121311070192</v>
          </cell>
          <cell r="C866" t="str">
            <v>registrasi</v>
          </cell>
        </row>
        <row r="867">
          <cell r="B867">
            <v>121311090071</v>
          </cell>
          <cell r="C867" t="str">
            <v>registrasi</v>
          </cell>
        </row>
        <row r="868">
          <cell r="B868">
            <v>121311180206</v>
          </cell>
          <cell r="C868" t="str">
            <v>registrasi</v>
          </cell>
        </row>
        <row r="869">
          <cell r="B869">
            <v>121311230229</v>
          </cell>
          <cell r="C869" t="str">
            <v>registrasi</v>
          </cell>
        </row>
        <row r="870">
          <cell r="B870">
            <v>121311260119</v>
          </cell>
          <cell r="C870" t="str">
            <v>registrasi</v>
          </cell>
        </row>
        <row r="871">
          <cell r="B871">
            <v>121312010169</v>
          </cell>
          <cell r="C871" t="str">
            <v>registrasi</v>
          </cell>
        </row>
        <row r="872">
          <cell r="B872">
            <v>121312230392</v>
          </cell>
          <cell r="C872" t="str">
            <v>registrasi</v>
          </cell>
        </row>
        <row r="873">
          <cell r="B873">
            <v>121324060177</v>
          </cell>
          <cell r="C873" t="str">
            <v>registrasi</v>
          </cell>
        </row>
        <row r="874">
          <cell r="B874">
            <v>121324220390</v>
          </cell>
          <cell r="C874" t="str">
            <v>registrasi</v>
          </cell>
        </row>
        <row r="875">
          <cell r="B875">
            <v>121331190225</v>
          </cell>
          <cell r="C875" t="str">
            <v>registrasi</v>
          </cell>
        </row>
        <row r="876">
          <cell r="B876">
            <v>121331270087</v>
          </cell>
          <cell r="C876" t="str">
            <v>registrasi</v>
          </cell>
        </row>
        <row r="877">
          <cell r="B877">
            <v>121334230013</v>
          </cell>
          <cell r="C877" t="str">
            <v>registrasi</v>
          </cell>
        </row>
        <row r="878">
          <cell r="B878">
            <v>121335130416</v>
          </cell>
          <cell r="C878" t="str">
            <v>registrasi</v>
          </cell>
        </row>
        <row r="879">
          <cell r="B879">
            <v>121355210115</v>
          </cell>
          <cell r="C879" t="str">
            <v>registrasi</v>
          </cell>
        </row>
        <row r="880">
          <cell r="B880">
            <v>121355210791</v>
          </cell>
          <cell r="C880" t="str">
            <v>registrasi</v>
          </cell>
        </row>
        <row r="881">
          <cell r="B881">
            <v>121361110783</v>
          </cell>
          <cell r="C881" t="str">
            <v>registrasi</v>
          </cell>
        </row>
        <row r="882">
          <cell r="B882">
            <v>121312060056</v>
          </cell>
          <cell r="C882" t="str">
            <v>registrasi</v>
          </cell>
        </row>
        <row r="883">
          <cell r="B883">
            <v>121335170774</v>
          </cell>
          <cell r="C883" t="str">
            <v>registrasi</v>
          </cell>
        </row>
        <row r="884">
          <cell r="B884">
            <v>121321120318</v>
          </cell>
          <cell r="C884" t="str">
            <v>registrasi</v>
          </cell>
        </row>
        <row r="885">
          <cell r="B885">
            <v>121311010917</v>
          </cell>
          <cell r="C885" t="str">
            <v>registrasi</v>
          </cell>
        </row>
        <row r="886">
          <cell r="B886">
            <v>121311020143</v>
          </cell>
          <cell r="C886" t="str">
            <v>registrasi</v>
          </cell>
        </row>
        <row r="887">
          <cell r="B887">
            <v>121311020381</v>
          </cell>
          <cell r="C887" t="str">
            <v>registrasi</v>
          </cell>
        </row>
        <row r="888">
          <cell r="B888">
            <v>121311020631</v>
          </cell>
          <cell r="C888" t="str">
            <v>registrasi</v>
          </cell>
        </row>
        <row r="889">
          <cell r="B889">
            <v>121311030882</v>
          </cell>
          <cell r="C889" t="str">
            <v>registrasi</v>
          </cell>
        </row>
        <row r="890">
          <cell r="B890">
            <v>121311110476</v>
          </cell>
          <cell r="C890" t="str">
            <v>registrasi</v>
          </cell>
        </row>
        <row r="891">
          <cell r="B891">
            <v>121311180411</v>
          </cell>
          <cell r="C891" t="str">
            <v>registrasi</v>
          </cell>
        </row>
        <row r="892">
          <cell r="B892">
            <v>121311210676</v>
          </cell>
          <cell r="C892" t="str">
            <v>registrasi</v>
          </cell>
        </row>
        <row r="893">
          <cell r="B893">
            <v>121311220435</v>
          </cell>
          <cell r="C893" t="str">
            <v>registrasi</v>
          </cell>
        </row>
        <row r="894">
          <cell r="B894">
            <v>121311240176</v>
          </cell>
          <cell r="C894" t="str">
            <v>registrasi</v>
          </cell>
        </row>
        <row r="895">
          <cell r="B895">
            <v>121311250674</v>
          </cell>
          <cell r="C895" t="str">
            <v>registrasi</v>
          </cell>
        </row>
        <row r="896">
          <cell r="B896">
            <v>121311270039</v>
          </cell>
          <cell r="C896" t="str">
            <v>registrasi</v>
          </cell>
        </row>
        <row r="897">
          <cell r="B897">
            <v>121312010080</v>
          </cell>
          <cell r="C897" t="str">
            <v>registrasi</v>
          </cell>
        </row>
        <row r="898">
          <cell r="B898">
            <v>121323110478</v>
          </cell>
          <cell r="C898" t="str">
            <v>registrasi</v>
          </cell>
        </row>
        <row r="899">
          <cell r="B899">
            <v>121324300111</v>
          </cell>
          <cell r="C899" t="str">
            <v>registrasi</v>
          </cell>
        </row>
        <row r="900">
          <cell r="B900">
            <v>221312050296</v>
          </cell>
          <cell r="C900" t="str">
            <v>registrasi</v>
          </cell>
        </row>
        <row r="901">
          <cell r="B901">
            <v>221311200130</v>
          </cell>
          <cell r="C901" t="str">
            <v>registrasi</v>
          </cell>
        </row>
        <row r="902">
          <cell r="B902">
            <v>221312040290</v>
          </cell>
          <cell r="C902" t="str">
            <v>registrasi</v>
          </cell>
        </row>
        <row r="903">
          <cell r="B903">
            <v>221312200304</v>
          </cell>
          <cell r="C903" t="str">
            <v>registrasi</v>
          </cell>
        </row>
        <row r="904">
          <cell r="B904">
            <v>221311210125</v>
          </cell>
          <cell r="C904" t="str">
            <v>registrasi</v>
          </cell>
        </row>
        <row r="905">
          <cell r="B905">
            <v>221311140064</v>
          </cell>
          <cell r="C905" t="str">
            <v>registrasi</v>
          </cell>
        </row>
        <row r="906">
          <cell r="B906">
            <v>221311010117</v>
          </cell>
          <cell r="C906" t="str">
            <v>registrasi</v>
          </cell>
        </row>
        <row r="907">
          <cell r="B907">
            <v>221312160133</v>
          </cell>
          <cell r="C907" t="str">
            <v>registrasi</v>
          </cell>
        </row>
        <row r="908">
          <cell r="B908">
            <v>221311030142</v>
          </cell>
          <cell r="C908" t="str">
            <v>registrasi</v>
          </cell>
        </row>
        <row r="909">
          <cell r="B909">
            <v>221311090053</v>
          </cell>
          <cell r="C909" t="str">
            <v>registrasi</v>
          </cell>
        </row>
        <row r="910">
          <cell r="B910">
            <v>221341130322</v>
          </cell>
          <cell r="C910" t="str">
            <v>registrasi</v>
          </cell>
        </row>
        <row r="911">
          <cell r="B911">
            <v>221312030006</v>
          </cell>
          <cell r="C911" t="str">
            <v>registrasi</v>
          </cell>
        </row>
        <row r="912">
          <cell r="B912">
            <v>221191010055</v>
          </cell>
          <cell r="C912" t="str">
            <v>registrasi</v>
          </cell>
        </row>
        <row r="913">
          <cell r="B913">
            <v>221311010227</v>
          </cell>
          <cell r="C913" t="str">
            <v>registrasi</v>
          </cell>
        </row>
        <row r="914">
          <cell r="B914">
            <v>221311010662</v>
          </cell>
          <cell r="C914" t="str">
            <v>registrasi</v>
          </cell>
        </row>
        <row r="915">
          <cell r="B915">
            <v>221311010733</v>
          </cell>
          <cell r="C915" t="str">
            <v>registrasi</v>
          </cell>
        </row>
        <row r="916">
          <cell r="B916">
            <v>221311020007</v>
          </cell>
          <cell r="C916" t="str">
            <v>registrasi</v>
          </cell>
        </row>
        <row r="917">
          <cell r="B917">
            <v>221311020173</v>
          </cell>
          <cell r="C917" t="str">
            <v>registrasi</v>
          </cell>
        </row>
        <row r="918">
          <cell r="B918">
            <v>221311020272</v>
          </cell>
          <cell r="C918" t="str">
            <v>registrasi</v>
          </cell>
        </row>
        <row r="919">
          <cell r="B919">
            <v>221311020398</v>
          </cell>
          <cell r="C919" t="str">
            <v>registrasi</v>
          </cell>
        </row>
        <row r="920">
          <cell r="B920">
            <v>221311020738</v>
          </cell>
          <cell r="C920" t="str">
            <v>registrasi</v>
          </cell>
        </row>
        <row r="921">
          <cell r="B921">
            <v>221311030071</v>
          </cell>
          <cell r="C921" t="str">
            <v>registrasi</v>
          </cell>
        </row>
        <row r="922">
          <cell r="B922">
            <v>221311030437</v>
          </cell>
          <cell r="C922" t="str">
            <v>registrasi</v>
          </cell>
        </row>
        <row r="923">
          <cell r="B923">
            <v>221311050514</v>
          </cell>
          <cell r="C923" t="str">
            <v>registrasi</v>
          </cell>
        </row>
        <row r="924">
          <cell r="B924">
            <v>221311060435</v>
          </cell>
          <cell r="C924" t="str">
            <v>registrasi</v>
          </cell>
        </row>
        <row r="925">
          <cell r="B925">
            <v>221311080695</v>
          </cell>
          <cell r="C925" t="str">
            <v>registrasi</v>
          </cell>
        </row>
        <row r="926">
          <cell r="B926">
            <v>221311090026</v>
          </cell>
          <cell r="C926" t="str">
            <v>registrasi</v>
          </cell>
        </row>
        <row r="927">
          <cell r="B927">
            <v>221311110030</v>
          </cell>
          <cell r="C927" t="str">
            <v>registrasi</v>
          </cell>
        </row>
        <row r="928">
          <cell r="B928">
            <v>221311130212</v>
          </cell>
          <cell r="C928" t="str">
            <v>registrasi</v>
          </cell>
        </row>
        <row r="929">
          <cell r="B929">
            <v>221311140078</v>
          </cell>
          <cell r="C929" t="str">
            <v>registrasi</v>
          </cell>
        </row>
        <row r="930">
          <cell r="B930">
            <v>221311150027</v>
          </cell>
          <cell r="C930" t="str">
            <v>registrasi</v>
          </cell>
        </row>
        <row r="931">
          <cell r="B931">
            <v>221311150076</v>
          </cell>
          <cell r="C931" t="str">
            <v>registrasi</v>
          </cell>
        </row>
        <row r="932">
          <cell r="B932">
            <v>221311150676</v>
          </cell>
          <cell r="C932" t="str">
            <v>registrasi</v>
          </cell>
        </row>
        <row r="933">
          <cell r="B933">
            <v>221311170103</v>
          </cell>
          <cell r="C933" t="str">
            <v>registrasi</v>
          </cell>
        </row>
        <row r="934">
          <cell r="B934">
            <v>221311180047</v>
          </cell>
          <cell r="C934" t="str">
            <v>registrasi</v>
          </cell>
        </row>
        <row r="935">
          <cell r="B935">
            <v>221311190102</v>
          </cell>
          <cell r="C935" t="str">
            <v>registrasi</v>
          </cell>
        </row>
        <row r="936">
          <cell r="B936">
            <v>221311200094</v>
          </cell>
          <cell r="C936" t="str">
            <v>registrasi</v>
          </cell>
        </row>
        <row r="937">
          <cell r="B937">
            <v>221311240143</v>
          </cell>
          <cell r="C937" t="str">
            <v>registrasi</v>
          </cell>
        </row>
        <row r="938">
          <cell r="B938">
            <v>221311260133</v>
          </cell>
          <cell r="C938" t="str">
            <v>registrasi</v>
          </cell>
        </row>
        <row r="939">
          <cell r="B939">
            <v>221311270109</v>
          </cell>
          <cell r="C939" t="str">
            <v>registrasi</v>
          </cell>
        </row>
        <row r="940">
          <cell r="B940">
            <v>221311280190</v>
          </cell>
          <cell r="C940" t="str">
            <v>registrasi</v>
          </cell>
        </row>
        <row r="941">
          <cell r="B941">
            <v>221312020150</v>
          </cell>
          <cell r="C941" t="str">
            <v>registrasi</v>
          </cell>
        </row>
        <row r="942">
          <cell r="B942">
            <v>221312020396</v>
          </cell>
          <cell r="C942" t="str">
            <v>registrasi</v>
          </cell>
        </row>
        <row r="943">
          <cell r="B943">
            <v>221312040071</v>
          </cell>
          <cell r="C943" t="str">
            <v>registrasi</v>
          </cell>
        </row>
        <row r="944">
          <cell r="B944">
            <v>221312050021</v>
          </cell>
          <cell r="C944" t="str">
            <v>registrasi</v>
          </cell>
        </row>
        <row r="945">
          <cell r="B945">
            <v>221312050358</v>
          </cell>
          <cell r="C945" t="str">
            <v>registrasi</v>
          </cell>
        </row>
        <row r="946">
          <cell r="B946">
            <v>221312050373</v>
          </cell>
          <cell r="C946" t="str">
            <v>registrasi</v>
          </cell>
        </row>
        <row r="947">
          <cell r="B947">
            <v>221312060312</v>
          </cell>
          <cell r="C947" t="str">
            <v>registrasi</v>
          </cell>
        </row>
        <row r="948">
          <cell r="B948">
            <v>221312060373</v>
          </cell>
          <cell r="C948" t="str">
            <v>registrasi</v>
          </cell>
        </row>
        <row r="949">
          <cell r="B949">
            <v>221312090269</v>
          </cell>
          <cell r="C949" t="str">
            <v>registrasi</v>
          </cell>
        </row>
        <row r="950">
          <cell r="B950">
            <v>221312100031</v>
          </cell>
          <cell r="C950" t="str">
            <v>registrasi</v>
          </cell>
        </row>
        <row r="951">
          <cell r="B951">
            <v>221312110288</v>
          </cell>
          <cell r="C951" t="str">
            <v>registrasi</v>
          </cell>
        </row>
        <row r="952">
          <cell r="B952">
            <v>221312130284</v>
          </cell>
          <cell r="C952" t="str">
            <v>registrasi</v>
          </cell>
        </row>
        <row r="953">
          <cell r="B953">
            <v>221312160084</v>
          </cell>
          <cell r="C953" t="str">
            <v>registrasi</v>
          </cell>
        </row>
        <row r="954">
          <cell r="B954">
            <v>221312160102</v>
          </cell>
          <cell r="C954" t="str">
            <v>registrasi</v>
          </cell>
        </row>
        <row r="955">
          <cell r="B955">
            <v>221312160309</v>
          </cell>
          <cell r="C955" t="str">
            <v>registrasi</v>
          </cell>
        </row>
        <row r="956">
          <cell r="B956">
            <v>221312170232</v>
          </cell>
          <cell r="C956" t="str">
            <v>registrasi</v>
          </cell>
        </row>
        <row r="957">
          <cell r="B957">
            <v>221312200316</v>
          </cell>
          <cell r="C957" t="str">
            <v>registrasi</v>
          </cell>
        </row>
        <row r="958">
          <cell r="B958">
            <v>221312200438</v>
          </cell>
          <cell r="C958" t="str">
            <v>registrasi</v>
          </cell>
        </row>
        <row r="959">
          <cell r="B959">
            <v>221312270408</v>
          </cell>
          <cell r="C959" t="str">
            <v>registrasi</v>
          </cell>
        </row>
        <row r="960">
          <cell r="B960">
            <v>221321020226</v>
          </cell>
          <cell r="C960" t="str">
            <v>registrasi</v>
          </cell>
        </row>
        <row r="961">
          <cell r="B961">
            <v>221321260146</v>
          </cell>
          <cell r="C961" t="str">
            <v>registrasi</v>
          </cell>
        </row>
        <row r="962">
          <cell r="B962">
            <v>221323040176</v>
          </cell>
          <cell r="C962" t="str">
            <v>registrasi</v>
          </cell>
        </row>
        <row r="963">
          <cell r="B963">
            <v>221324030453</v>
          </cell>
          <cell r="C963" t="str">
            <v>registrasi</v>
          </cell>
        </row>
        <row r="964">
          <cell r="B964">
            <v>221324190073</v>
          </cell>
          <cell r="C964" t="str">
            <v>registrasi</v>
          </cell>
        </row>
        <row r="965">
          <cell r="B965">
            <v>221324220129</v>
          </cell>
          <cell r="C965" t="str">
            <v>registrasi</v>
          </cell>
        </row>
        <row r="966">
          <cell r="B966">
            <v>221334280091</v>
          </cell>
          <cell r="C966" t="str">
            <v>registrasi</v>
          </cell>
        </row>
        <row r="967">
          <cell r="B967">
            <v>321311010297</v>
          </cell>
          <cell r="C967" t="str">
            <v>registrasi</v>
          </cell>
        </row>
        <row r="968">
          <cell r="B968">
            <v>321311011112</v>
          </cell>
          <cell r="C968" t="str">
            <v>registrasi</v>
          </cell>
        </row>
        <row r="969">
          <cell r="B969">
            <v>321311030313</v>
          </cell>
          <cell r="C969" t="str">
            <v>registrasi</v>
          </cell>
        </row>
        <row r="970">
          <cell r="B970">
            <v>321312070014</v>
          </cell>
          <cell r="C970" t="str">
            <v>registrasi</v>
          </cell>
        </row>
        <row r="971">
          <cell r="B971">
            <v>321312070026</v>
          </cell>
          <cell r="C971" t="str">
            <v>registrasi</v>
          </cell>
        </row>
        <row r="972">
          <cell r="B972">
            <v>221311010773</v>
          </cell>
          <cell r="C972" t="str">
            <v>registrasi</v>
          </cell>
        </row>
        <row r="973">
          <cell r="B973">
            <v>221312140103</v>
          </cell>
          <cell r="C973" t="str">
            <v>registrasi</v>
          </cell>
        </row>
        <row r="974">
          <cell r="B974">
            <v>221312010393</v>
          </cell>
          <cell r="C974" t="str">
            <v>registrasi</v>
          </cell>
        </row>
        <row r="975">
          <cell r="B975">
            <v>221312020074</v>
          </cell>
          <cell r="C975" t="str">
            <v>registrasi</v>
          </cell>
        </row>
        <row r="976">
          <cell r="B976">
            <v>221324160352</v>
          </cell>
          <cell r="C976" t="str">
            <v>registrasi</v>
          </cell>
        </row>
        <row r="977">
          <cell r="B977">
            <v>221311020323</v>
          </cell>
          <cell r="C977" t="str">
            <v>registrasi</v>
          </cell>
        </row>
        <row r="978">
          <cell r="B978">
            <v>221311150201</v>
          </cell>
          <cell r="C978" t="str">
            <v>registrasi</v>
          </cell>
        </row>
        <row r="979">
          <cell r="B979">
            <v>221311090727</v>
          </cell>
          <cell r="C979" t="str">
            <v>registrasi</v>
          </cell>
        </row>
        <row r="980">
          <cell r="B980">
            <v>221311130057</v>
          </cell>
          <cell r="C980" t="str">
            <v>registrasi</v>
          </cell>
        </row>
        <row r="981">
          <cell r="B981">
            <v>221311270143</v>
          </cell>
          <cell r="C981" t="str">
            <v>registrasi</v>
          </cell>
        </row>
        <row r="982">
          <cell r="B982">
            <v>221311010047</v>
          </cell>
          <cell r="C982" t="str">
            <v>registrasi</v>
          </cell>
        </row>
        <row r="983">
          <cell r="B983">
            <v>221311190580</v>
          </cell>
          <cell r="C983" t="str">
            <v>registrasi</v>
          </cell>
        </row>
        <row r="984">
          <cell r="B984">
            <v>221351070374</v>
          </cell>
          <cell r="C984" t="str">
            <v>registrasi</v>
          </cell>
        </row>
        <row r="985">
          <cell r="B985">
            <v>221311100349</v>
          </cell>
          <cell r="C985" t="str">
            <v>registrasi</v>
          </cell>
        </row>
        <row r="986">
          <cell r="B986">
            <v>221191030368</v>
          </cell>
          <cell r="C986" t="str">
            <v>registrasi</v>
          </cell>
        </row>
        <row r="987">
          <cell r="B987">
            <v>221311010590</v>
          </cell>
          <cell r="C987" t="str">
            <v>registrasi</v>
          </cell>
        </row>
        <row r="988">
          <cell r="B988">
            <v>221311020486</v>
          </cell>
          <cell r="C988" t="str">
            <v>registrasi</v>
          </cell>
        </row>
        <row r="989">
          <cell r="B989">
            <v>221311030012</v>
          </cell>
          <cell r="C989" t="str">
            <v>registrasi</v>
          </cell>
        </row>
        <row r="990">
          <cell r="B990">
            <v>221311030107</v>
          </cell>
          <cell r="C990" t="str">
            <v>registrasi</v>
          </cell>
        </row>
        <row r="991">
          <cell r="B991">
            <v>221311050135</v>
          </cell>
          <cell r="C991" t="str">
            <v>registrasi</v>
          </cell>
        </row>
        <row r="992">
          <cell r="B992">
            <v>221311050868</v>
          </cell>
          <cell r="C992" t="str">
            <v>registrasi</v>
          </cell>
        </row>
        <row r="993">
          <cell r="B993">
            <v>221311060302</v>
          </cell>
          <cell r="C993" t="str">
            <v>registrasi</v>
          </cell>
        </row>
        <row r="994">
          <cell r="B994">
            <v>221311080809</v>
          </cell>
          <cell r="C994" t="str">
            <v>registrasi</v>
          </cell>
        </row>
        <row r="995">
          <cell r="B995">
            <v>221311100634</v>
          </cell>
          <cell r="C995" t="str">
            <v>registrasi</v>
          </cell>
        </row>
        <row r="996">
          <cell r="B996">
            <v>221311110563</v>
          </cell>
          <cell r="C996" t="str">
            <v>registrasi</v>
          </cell>
        </row>
        <row r="997">
          <cell r="B997">
            <v>221311120002</v>
          </cell>
          <cell r="C997" t="str">
            <v>registrasi</v>
          </cell>
        </row>
        <row r="998">
          <cell r="B998">
            <v>221311160178</v>
          </cell>
          <cell r="C998" t="str">
            <v>registrasi</v>
          </cell>
        </row>
        <row r="999">
          <cell r="B999">
            <v>221311180158</v>
          </cell>
          <cell r="C999" t="str">
            <v>registrasi</v>
          </cell>
        </row>
        <row r="1000">
          <cell r="B1000">
            <v>221311180744</v>
          </cell>
          <cell r="C1000" t="str">
            <v>registrasi</v>
          </cell>
        </row>
        <row r="1001">
          <cell r="B1001">
            <v>221311200012</v>
          </cell>
          <cell r="C1001" t="str">
            <v>registrasi</v>
          </cell>
        </row>
        <row r="1002">
          <cell r="B1002">
            <v>221311210116</v>
          </cell>
          <cell r="C1002" t="str">
            <v>registrasi</v>
          </cell>
        </row>
        <row r="1003">
          <cell r="B1003">
            <v>221311230709</v>
          </cell>
          <cell r="C1003" t="str">
            <v>registrasi</v>
          </cell>
        </row>
        <row r="1004">
          <cell r="B1004">
            <v>221311240220</v>
          </cell>
          <cell r="C1004" t="str">
            <v>registrasi</v>
          </cell>
        </row>
        <row r="1005">
          <cell r="B1005">
            <v>221311240457</v>
          </cell>
          <cell r="C1005" t="str">
            <v>registrasi</v>
          </cell>
        </row>
        <row r="1006">
          <cell r="B1006">
            <v>221312010411</v>
          </cell>
          <cell r="C1006" t="str">
            <v>registrasi</v>
          </cell>
        </row>
        <row r="1007">
          <cell r="B1007">
            <v>221312020067</v>
          </cell>
          <cell r="C1007" t="str">
            <v>registrasi</v>
          </cell>
        </row>
        <row r="1008">
          <cell r="B1008">
            <v>221312090228</v>
          </cell>
          <cell r="C1008" t="str">
            <v>registrasi</v>
          </cell>
        </row>
        <row r="1009">
          <cell r="B1009">
            <v>221312130034</v>
          </cell>
          <cell r="C1009" t="str">
            <v>registrasi</v>
          </cell>
        </row>
        <row r="1010">
          <cell r="B1010">
            <v>221312130133</v>
          </cell>
          <cell r="C1010" t="str">
            <v>registrasi</v>
          </cell>
        </row>
        <row r="1011">
          <cell r="B1011">
            <v>221312150078</v>
          </cell>
          <cell r="C1011" t="str">
            <v>registrasi</v>
          </cell>
        </row>
        <row r="1012">
          <cell r="B1012">
            <v>221312170107</v>
          </cell>
          <cell r="C1012" t="str">
            <v>registrasi</v>
          </cell>
        </row>
        <row r="1013">
          <cell r="B1013">
            <v>221312230248</v>
          </cell>
          <cell r="C1013" t="str">
            <v>registrasi</v>
          </cell>
        </row>
        <row r="1014">
          <cell r="B1014">
            <v>221312270301</v>
          </cell>
          <cell r="C1014" t="str">
            <v>registrasi</v>
          </cell>
        </row>
        <row r="1015">
          <cell r="B1015">
            <v>221321220552</v>
          </cell>
          <cell r="C1015" t="str">
            <v>registrasi</v>
          </cell>
        </row>
        <row r="1016">
          <cell r="B1016">
            <v>221321270844</v>
          </cell>
          <cell r="C1016" t="str">
            <v>registrasi</v>
          </cell>
        </row>
        <row r="1017">
          <cell r="B1017">
            <v>221334120639</v>
          </cell>
          <cell r="C1017" t="str">
            <v>registrasi</v>
          </cell>
        </row>
        <row r="1018">
          <cell r="B1018">
            <v>221341060005</v>
          </cell>
          <cell r="C1018" t="str">
            <v>registrasi</v>
          </cell>
        </row>
        <row r="1019">
          <cell r="B1019">
            <v>321311030347</v>
          </cell>
          <cell r="C1019" t="str">
            <v>registrasi</v>
          </cell>
        </row>
        <row r="1020">
          <cell r="B1020">
            <v>221311240557</v>
          </cell>
          <cell r="C1020" t="str">
            <v>registrasi</v>
          </cell>
        </row>
        <row r="1021">
          <cell r="B1021">
            <v>221312170279</v>
          </cell>
          <cell r="C1021" t="str">
            <v>registrasi</v>
          </cell>
        </row>
        <row r="1022">
          <cell r="B1022">
            <v>221311180109</v>
          </cell>
          <cell r="C1022" t="str">
            <v>registrasi</v>
          </cell>
        </row>
        <row r="1023">
          <cell r="B1023">
            <v>221312200257</v>
          </cell>
          <cell r="C1023" t="str">
            <v>registrasi</v>
          </cell>
        </row>
        <row r="1024">
          <cell r="B1024">
            <v>221311070113</v>
          </cell>
          <cell r="C1024" t="str">
            <v>registrasi</v>
          </cell>
        </row>
        <row r="1025">
          <cell r="B1025">
            <v>221311020209</v>
          </cell>
          <cell r="C1025" t="str">
            <v>registrasi</v>
          </cell>
        </row>
        <row r="1026">
          <cell r="B1026">
            <v>221311230031</v>
          </cell>
          <cell r="C1026" t="str">
            <v>registrasi</v>
          </cell>
        </row>
        <row r="1027">
          <cell r="B1027">
            <v>221311180017</v>
          </cell>
          <cell r="C1027" t="str">
            <v>registrasi</v>
          </cell>
        </row>
        <row r="1028">
          <cell r="B1028">
            <v>221311080108</v>
          </cell>
          <cell r="C1028" t="str">
            <v>registrasi</v>
          </cell>
        </row>
        <row r="1029">
          <cell r="B1029">
            <v>221311010549</v>
          </cell>
          <cell r="C1029" t="str">
            <v>registrasi</v>
          </cell>
        </row>
        <row r="1030">
          <cell r="B1030">
            <v>221311230063</v>
          </cell>
          <cell r="C1030" t="str">
            <v>registrasi</v>
          </cell>
        </row>
        <row r="1031">
          <cell r="B1031">
            <v>221312100164</v>
          </cell>
          <cell r="C1031" t="str">
            <v>registrasi</v>
          </cell>
        </row>
        <row r="1032">
          <cell r="B1032">
            <v>221312070388</v>
          </cell>
          <cell r="C1032" t="str">
            <v>registrasi</v>
          </cell>
        </row>
        <row r="1033">
          <cell r="B1033">
            <v>221311030028</v>
          </cell>
          <cell r="C1033" t="str">
            <v>registrasi</v>
          </cell>
        </row>
        <row r="1034">
          <cell r="B1034">
            <v>221311130224</v>
          </cell>
          <cell r="C1034" t="str">
            <v>registrasi</v>
          </cell>
        </row>
        <row r="1035">
          <cell r="B1035">
            <v>221311050517</v>
          </cell>
          <cell r="C1035" t="str">
            <v>registrasi</v>
          </cell>
        </row>
        <row r="1036">
          <cell r="B1036">
            <v>221334060271</v>
          </cell>
          <cell r="C1036" t="str">
            <v>registrasi</v>
          </cell>
        </row>
        <row r="1037">
          <cell r="B1037">
            <v>221334280423</v>
          </cell>
          <cell r="C1037" t="str">
            <v>registrasi</v>
          </cell>
        </row>
        <row r="1038">
          <cell r="B1038">
            <v>221312210149</v>
          </cell>
          <cell r="C1038" t="str">
            <v>registrasi</v>
          </cell>
        </row>
        <row r="1039">
          <cell r="B1039">
            <v>221192020460</v>
          </cell>
          <cell r="C1039" t="str">
            <v>registrasi</v>
          </cell>
        </row>
        <row r="1040">
          <cell r="B1040">
            <v>221311010729</v>
          </cell>
          <cell r="C1040" t="str">
            <v>registrasi</v>
          </cell>
        </row>
        <row r="1041">
          <cell r="B1041">
            <v>221311010973</v>
          </cell>
          <cell r="C1041" t="str">
            <v>registrasi</v>
          </cell>
        </row>
        <row r="1042">
          <cell r="B1042">
            <v>221311020061</v>
          </cell>
          <cell r="C1042" t="str">
            <v>registrasi</v>
          </cell>
        </row>
        <row r="1043">
          <cell r="B1043">
            <v>221311020128</v>
          </cell>
          <cell r="C1043" t="str">
            <v>registrasi</v>
          </cell>
        </row>
        <row r="1044">
          <cell r="B1044">
            <v>221311020546</v>
          </cell>
          <cell r="C1044" t="str">
            <v>registrasi</v>
          </cell>
        </row>
        <row r="1045">
          <cell r="B1045">
            <v>221311020713</v>
          </cell>
          <cell r="C1045" t="str">
            <v>registrasi</v>
          </cell>
        </row>
        <row r="1046">
          <cell r="B1046">
            <v>221311030943</v>
          </cell>
          <cell r="C1046" t="str">
            <v>registrasi</v>
          </cell>
        </row>
        <row r="1047">
          <cell r="B1047">
            <v>221311050079</v>
          </cell>
          <cell r="C1047" t="str">
            <v>registrasi</v>
          </cell>
        </row>
        <row r="1048">
          <cell r="B1048">
            <v>221311060021</v>
          </cell>
          <cell r="C1048" t="str">
            <v>registrasi</v>
          </cell>
        </row>
        <row r="1049">
          <cell r="B1049">
            <v>221311080153</v>
          </cell>
          <cell r="C1049" t="str">
            <v>registrasi</v>
          </cell>
        </row>
        <row r="1050">
          <cell r="B1050">
            <v>221311080423</v>
          </cell>
          <cell r="C1050" t="str">
            <v>registrasi</v>
          </cell>
        </row>
        <row r="1051">
          <cell r="B1051">
            <v>221311090558</v>
          </cell>
          <cell r="C1051" t="str">
            <v>registrasi</v>
          </cell>
        </row>
        <row r="1052">
          <cell r="B1052">
            <v>221311110176</v>
          </cell>
          <cell r="C1052" t="str">
            <v>registrasi</v>
          </cell>
        </row>
        <row r="1053">
          <cell r="B1053">
            <v>221311110450</v>
          </cell>
          <cell r="C1053" t="str">
            <v>registrasi</v>
          </cell>
        </row>
        <row r="1054">
          <cell r="B1054">
            <v>221311110556</v>
          </cell>
          <cell r="C1054" t="str">
            <v>registrasi</v>
          </cell>
        </row>
        <row r="1055">
          <cell r="B1055">
            <v>221311140039</v>
          </cell>
          <cell r="C1055" t="str">
            <v>registrasi</v>
          </cell>
        </row>
        <row r="1056">
          <cell r="B1056">
            <v>221311150178</v>
          </cell>
          <cell r="C1056" t="str">
            <v>registrasi</v>
          </cell>
        </row>
        <row r="1057">
          <cell r="B1057">
            <v>221311170227</v>
          </cell>
          <cell r="C1057" t="str">
            <v>registrasi</v>
          </cell>
        </row>
        <row r="1058">
          <cell r="B1058">
            <v>221311180083</v>
          </cell>
          <cell r="C1058" t="str">
            <v>registrasi</v>
          </cell>
        </row>
        <row r="1059">
          <cell r="B1059">
            <v>221311180088</v>
          </cell>
          <cell r="C1059" t="str">
            <v>registrasi</v>
          </cell>
        </row>
        <row r="1060">
          <cell r="B1060">
            <v>221311190056</v>
          </cell>
          <cell r="C1060" t="str">
            <v>registrasi</v>
          </cell>
        </row>
        <row r="1061">
          <cell r="B1061">
            <v>221311210717</v>
          </cell>
          <cell r="C1061" t="str">
            <v>registrasi</v>
          </cell>
        </row>
        <row r="1062">
          <cell r="B1062">
            <v>221311220009</v>
          </cell>
          <cell r="C1062" t="str">
            <v>registrasi</v>
          </cell>
        </row>
        <row r="1063">
          <cell r="B1063">
            <v>221311220107</v>
          </cell>
          <cell r="C1063" t="str">
            <v>registrasi</v>
          </cell>
        </row>
        <row r="1064">
          <cell r="B1064">
            <v>221311250081</v>
          </cell>
          <cell r="C1064" t="str">
            <v>registrasi</v>
          </cell>
        </row>
        <row r="1065">
          <cell r="B1065">
            <v>221311260010</v>
          </cell>
          <cell r="C1065" t="str">
            <v>registrasi</v>
          </cell>
        </row>
        <row r="1066">
          <cell r="B1066">
            <v>221312010075</v>
          </cell>
          <cell r="C1066" t="str">
            <v>registrasi</v>
          </cell>
        </row>
        <row r="1067">
          <cell r="B1067">
            <v>221312020282</v>
          </cell>
          <cell r="C1067" t="str">
            <v>registrasi</v>
          </cell>
        </row>
        <row r="1068">
          <cell r="B1068">
            <v>221312040166</v>
          </cell>
          <cell r="C1068" t="str">
            <v>registrasi</v>
          </cell>
        </row>
        <row r="1069">
          <cell r="B1069">
            <v>221312050348</v>
          </cell>
          <cell r="C1069" t="str">
            <v>registrasi</v>
          </cell>
        </row>
        <row r="1070">
          <cell r="B1070">
            <v>221312050405</v>
          </cell>
          <cell r="C1070" t="str">
            <v>registrasi</v>
          </cell>
        </row>
        <row r="1071">
          <cell r="B1071">
            <v>221312060366</v>
          </cell>
          <cell r="C1071" t="str">
            <v>registrasi</v>
          </cell>
        </row>
        <row r="1072">
          <cell r="B1072">
            <v>221312250064</v>
          </cell>
          <cell r="C1072" t="str">
            <v>registrasi</v>
          </cell>
        </row>
        <row r="1073">
          <cell r="B1073">
            <v>221323110254</v>
          </cell>
          <cell r="C1073" t="str">
            <v>registrasi</v>
          </cell>
        </row>
        <row r="1074">
          <cell r="B1074">
            <v>221323190208</v>
          </cell>
          <cell r="C1074" t="str">
            <v>registrasi</v>
          </cell>
        </row>
        <row r="1075">
          <cell r="B1075">
            <v>321311010472</v>
          </cell>
          <cell r="C1075" t="str">
            <v>registrasi</v>
          </cell>
        </row>
        <row r="1076">
          <cell r="B1076">
            <v>321311110268</v>
          </cell>
          <cell r="C1076" t="str">
            <v>registrasi</v>
          </cell>
        </row>
        <row r="1077">
          <cell r="B1077">
            <v>321321030720</v>
          </cell>
          <cell r="C1077" t="str">
            <v>registrasi</v>
          </cell>
        </row>
        <row r="1078">
          <cell r="B1078">
            <v>321311030272</v>
          </cell>
          <cell r="C1078" t="str">
            <v>registrasi</v>
          </cell>
        </row>
        <row r="1079">
          <cell r="B1079">
            <v>121311010951</v>
          </cell>
          <cell r="C1079" t="str">
            <v>registrasi</v>
          </cell>
        </row>
        <row r="1080">
          <cell r="B1080">
            <v>321311010446</v>
          </cell>
          <cell r="C1080" t="str">
            <v>registrasi</v>
          </cell>
        </row>
        <row r="1081">
          <cell r="B1081">
            <v>121311010530</v>
          </cell>
          <cell r="C1081" t="str">
            <v>registrasi</v>
          </cell>
        </row>
        <row r="1082">
          <cell r="B1082">
            <v>121312080158</v>
          </cell>
          <cell r="C1082" t="str">
            <v>registrasi</v>
          </cell>
        </row>
        <row r="1083">
          <cell r="B1083">
            <v>121311040428</v>
          </cell>
          <cell r="C1083" t="str">
            <v>registrasi</v>
          </cell>
        </row>
        <row r="1084">
          <cell r="B1084">
            <v>121311180798</v>
          </cell>
          <cell r="C1084" t="str">
            <v>registrasi</v>
          </cell>
        </row>
        <row r="1085">
          <cell r="B1085">
            <v>121324020266</v>
          </cell>
          <cell r="C1085" t="str">
            <v>registrasi</v>
          </cell>
        </row>
        <row r="1086">
          <cell r="B1086">
            <v>121312230396</v>
          </cell>
          <cell r="C1086" t="str">
            <v>registrasi</v>
          </cell>
        </row>
        <row r="1087">
          <cell r="B1087">
            <v>121311010700</v>
          </cell>
          <cell r="C1087" t="str">
            <v>registrasi</v>
          </cell>
        </row>
        <row r="1088">
          <cell r="B1088">
            <v>121311010914</v>
          </cell>
          <cell r="C1088" t="str">
            <v>registrasi</v>
          </cell>
        </row>
        <row r="1089">
          <cell r="B1089">
            <v>121311010918</v>
          </cell>
          <cell r="C1089" t="str">
            <v>registrasi</v>
          </cell>
        </row>
        <row r="1090">
          <cell r="B1090">
            <v>121311011044</v>
          </cell>
          <cell r="C1090" t="str">
            <v>registrasi</v>
          </cell>
        </row>
        <row r="1091">
          <cell r="B1091">
            <v>121311020372</v>
          </cell>
          <cell r="C1091" t="str">
            <v>registrasi</v>
          </cell>
        </row>
        <row r="1092">
          <cell r="B1092">
            <v>121311020479</v>
          </cell>
          <cell r="C1092" t="str">
            <v>registrasi</v>
          </cell>
        </row>
        <row r="1093">
          <cell r="B1093">
            <v>121311030097</v>
          </cell>
          <cell r="C1093" t="str">
            <v>registrasi</v>
          </cell>
        </row>
        <row r="1094">
          <cell r="B1094">
            <v>121311030428</v>
          </cell>
          <cell r="C1094" t="str">
            <v>registrasi</v>
          </cell>
        </row>
        <row r="1095">
          <cell r="B1095">
            <v>121311030450</v>
          </cell>
          <cell r="C1095" t="str">
            <v>registrasi</v>
          </cell>
        </row>
        <row r="1096">
          <cell r="B1096">
            <v>121311030455</v>
          </cell>
          <cell r="C1096" t="str">
            <v>registrasi</v>
          </cell>
        </row>
        <row r="1097">
          <cell r="B1097">
            <v>121311040680</v>
          </cell>
          <cell r="C1097" t="str">
            <v>registrasi</v>
          </cell>
        </row>
        <row r="1098">
          <cell r="B1098">
            <v>121311050446</v>
          </cell>
          <cell r="C1098" t="str">
            <v>registrasi</v>
          </cell>
        </row>
        <row r="1099">
          <cell r="B1099">
            <v>121311060667</v>
          </cell>
          <cell r="C1099" t="str">
            <v>registrasi</v>
          </cell>
        </row>
        <row r="1100">
          <cell r="B1100">
            <v>121311070462</v>
          </cell>
          <cell r="C1100" t="str">
            <v>registrasi</v>
          </cell>
        </row>
        <row r="1101">
          <cell r="B1101">
            <v>121311070867</v>
          </cell>
          <cell r="C1101" t="str">
            <v>registrasi</v>
          </cell>
        </row>
        <row r="1102">
          <cell r="B1102">
            <v>121311110181</v>
          </cell>
          <cell r="C1102" t="str">
            <v>registrasi</v>
          </cell>
        </row>
        <row r="1103">
          <cell r="B1103">
            <v>121311130010</v>
          </cell>
          <cell r="C1103" t="str">
            <v>registrasi</v>
          </cell>
        </row>
        <row r="1104">
          <cell r="B1104">
            <v>121311130326</v>
          </cell>
          <cell r="C1104" t="str">
            <v>registrasi</v>
          </cell>
        </row>
        <row r="1105">
          <cell r="B1105">
            <v>121311140066</v>
          </cell>
          <cell r="C1105" t="str">
            <v>registrasi</v>
          </cell>
        </row>
        <row r="1106">
          <cell r="B1106">
            <v>121311210100</v>
          </cell>
          <cell r="C1106" t="str">
            <v>registrasi</v>
          </cell>
        </row>
        <row r="1107">
          <cell r="B1107">
            <v>121311220168</v>
          </cell>
          <cell r="C1107" t="str">
            <v>registrasi</v>
          </cell>
        </row>
        <row r="1108">
          <cell r="B1108">
            <v>121311230165</v>
          </cell>
          <cell r="C1108" t="str">
            <v>registrasi</v>
          </cell>
        </row>
        <row r="1109">
          <cell r="B1109">
            <v>121311230373</v>
          </cell>
          <cell r="C1109" t="str">
            <v>registrasi</v>
          </cell>
        </row>
        <row r="1110">
          <cell r="B1110">
            <v>121311240679</v>
          </cell>
          <cell r="C1110" t="str">
            <v>registrasi</v>
          </cell>
        </row>
        <row r="1111">
          <cell r="B1111">
            <v>121311250181</v>
          </cell>
          <cell r="C1111" t="str">
            <v>registrasi</v>
          </cell>
        </row>
        <row r="1112">
          <cell r="B1112">
            <v>121311260118</v>
          </cell>
          <cell r="C1112" t="str">
            <v>registrasi</v>
          </cell>
        </row>
        <row r="1113">
          <cell r="B1113">
            <v>121312060210</v>
          </cell>
          <cell r="C1113" t="str">
            <v>registrasi</v>
          </cell>
        </row>
        <row r="1114">
          <cell r="B1114">
            <v>121312060385</v>
          </cell>
          <cell r="C1114" t="str">
            <v>registrasi</v>
          </cell>
        </row>
        <row r="1115">
          <cell r="B1115">
            <v>121312090229</v>
          </cell>
          <cell r="C1115" t="str">
            <v>registrasi</v>
          </cell>
        </row>
        <row r="1116">
          <cell r="B1116">
            <v>121312100109</v>
          </cell>
          <cell r="C1116" t="str">
            <v>registrasi</v>
          </cell>
        </row>
        <row r="1117">
          <cell r="B1117">
            <v>121312210324</v>
          </cell>
          <cell r="C1117" t="str">
            <v>registrasi</v>
          </cell>
        </row>
        <row r="1118">
          <cell r="B1118">
            <v>121312210414</v>
          </cell>
          <cell r="C1118" t="str">
            <v>registrasi</v>
          </cell>
        </row>
        <row r="1119">
          <cell r="B1119">
            <v>121323100359</v>
          </cell>
          <cell r="C1119" t="str">
            <v>registrasi</v>
          </cell>
        </row>
        <row r="1120">
          <cell r="B1120">
            <v>121323220307</v>
          </cell>
          <cell r="C1120" t="str">
            <v>registrasi</v>
          </cell>
        </row>
        <row r="1121">
          <cell r="B1121">
            <v>121332150508</v>
          </cell>
          <cell r="C1121" t="str">
            <v>registrasi</v>
          </cell>
        </row>
        <row r="1122">
          <cell r="B1122">
            <v>121341040169</v>
          </cell>
          <cell r="C1122" t="str">
            <v>registrasi</v>
          </cell>
        </row>
        <row r="1123">
          <cell r="B1123">
            <v>121341100367</v>
          </cell>
          <cell r="C1123" t="str">
            <v>registrasi</v>
          </cell>
        </row>
        <row r="1124">
          <cell r="B1124">
            <v>321311030376</v>
          </cell>
          <cell r="C1124" t="str">
            <v>registrasi</v>
          </cell>
        </row>
        <row r="1125">
          <cell r="B1125">
            <v>121311240222</v>
          </cell>
          <cell r="C1125" t="str">
            <v>registrasi</v>
          </cell>
        </row>
        <row r="1126">
          <cell r="B1126">
            <v>121311210195</v>
          </cell>
          <cell r="C1126" t="str">
            <v>registrasi</v>
          </cell>
        </row>
        <row r="1127">
          <cell r="B1127">
            <v>121311280003</v>
          </cell>
          <cell r="C1127" t="str">
            <v>registrasi</v>
          </cell>
        </row>
        <row r="1128">
          <cell r="B1128">
            <v>121311070675</v>
          </cell>
          <cell r="C1128" t="str">
            <v>registrasi</v>
          </cell>
        </row>
        <row r="1129">
          <cell r="B1129">
            <v>121311010940</v>
          </cell>
          <cell r="C1129" t="str">
            <v>registrasi</v>
          </cell>
        </row>
        <row r="1130">
          <cell r="B1130">
            <v>121311050454</v>
          </cell>
          <cell r="C1130" t="str">
            <v>registrasi</v>
          </cell>
        </row>
        <row r="1131">
          <cell r="B1131">
            <v>121312050364</v>
          </cell>
          <cell r="C1131" t="str">
            <v>registrasi</v>
          </cell>
        </row>
        <row r="1132">
          <cell r="B1132">
            <v>121311170107</v>
          </cell>
          <cell r="C1132" t="str">
            <v>registrasi</v>
          </cell>
        </row>
        <row r="1133">
          <cell r="B1133">
            <v>121311020529</v>
          </cell>
          <cell r="C1133" t="str">
            <v>registrasi</v>
          </cell>
        </row>
        <row r="1134">
          <cell r="B1134">
            <v>121312160168</v>
          </cell>
          <cell r="C1134" t="str">
            <v>registrasi</v>
          </cell>
        </row>
        <row r="1135">
          <cell r="B1135">
            <v>121311240183</v>
          </cell>
          <cell r="C1135" t="str">
            <v>registrasi</v>
          </cell>
        </row>
        <row r="1136">
          <cell r="B1136">
            <v>121311260129</v>
          </cell>
          <cell r="C1136" t="str">
            <v>registrasi</v>
          </cell>
        </row>
        <row r="1137">
          <cell r="B1137">
            <v>121311010908</v>
          </cell>
          <cell r="C1137" t="str">
            <v>registrasi</v>
          </cell>
        </row>
        <row r="1138">
          <cell r="B1138">
            <v>121311020450</v>
          </cell>
          <cell r="C1138" t="str">
            <v>registrasi</v>
          </cell>
        </row>
        <row r="1139">
          <cell r="B1139">
            <v>121311030569</v>
          </cell>
          <cell r="C1139" t="str">
            <v>registrasi</v>
          </cell>
        </row>
        <row r="1140">
          <cell r="B1140">
            <v>121311040254</v>
          </cell>
          <cell r="C1140" t="str">
            <v>registrasi</v>
          </cell>
        </row>
        <row r="1141">
          <cell r="B1141">
            <v>121311040552</v>
          </cell>
          <cell r="C1141" t="str">
            <v>registrasi</v>
          </cell>
        </row>
        <row r="1142">
          <cell r="B1142">
            <v>121311070176</v>
          </cell>
          <cell r="C1142" t="str">
            <v>registrasi</v>
          </cell>
        </row>
        <row r="1143">
          <cell r="B1143">
            <v>121311090191</v>
          </cell>
          <cell r="C1143" t="str">
            <v>registrasi</v>
          </cell>
        </row>
        <row r="1144">
          <cell r="B1144">
            <v>121311100199</v>
          </cell>
          <cell r="C1144" t="str">
            <v>registrasi</v>
          </cell>
        </row>
        <row r="1145">
          <cell r="B1145">
            <v>121311100954</v>
          </cell>
          <cell r="C1145" t="str">
            <v>registrasi</v>
          </cell>
        </row>
        <row r="1146">
          <cell r="B1146">
            <v>121311120113</v>
          </cell>
          <cell r="C1146" t="str">
            <v>registrasi</v>
          </cell>
        </row>
        <row r="1147">
          <cell r="B1147">
            <v>121311150102</v>
          </cell>
          <cell r="C1147" t="str">
            <v>registrasi</v>
          </cell>
        </row>
        <row r="1148">
          <cell r="B1148">
            <v>121311190038</v>
          </cell>
          <cell r="C1148" t="str">
            <v>registrasi</v>
          </cell>
        </row>
        <row r="1149">
          <cell r="B1149">
            <v>121311240086</v>
          </cell>
          <cell r="C1149" t="str">
            <v>registrasi</v>
          </cell>
        </row>
        <row r="1150">
          <cell r="B1150">
            <v>121312040298</v>
          </cell>
          <cell r="C1150" t="str">
            <v>registrasi</v>
          </cell>
        </row>
        <row r="1151">
          <cell r="B1151">
            <v>121312060066</v>
          </cell>
          <cell r="C1151" t="str">
            <v>registrasi</v>
          </cell>
        </row>
        <row r="1152">
          <cell r="B1152">
            <v>121312200136</v>
          </cell>
          <cell r="C1152" t="str">
            <v>registrasi</v>
          </cell>
        </row>
        <row r="1153">
          <cell r="B1153">
            <v>121312240127</v>
          </cell>
          <cell r="C1153" t="str">
            <v>registrasi</v>
          </cell>
        </row>
        <row r="1154">
          <cell r="B1154">
            <v>121321160875</v>
          </cell>
          <cell r="C1154" t="str">
            <v>registrasi</v>
          </cell>
        </row>
        <row r="1155">
          <cell r="B1155">
            <v>121323150453</v>
          </cell>
          <cell r="C1155" t="str">
            <v>registrasi</v>
          </cell>
        </row>
        <row r="1156">
          <cell r="B1156">
            <v>121323240056</v>
          </cell>
          <cell r="C1156" t="str">
            <v>registrasi</v>
          </cell>
        </row>
        <row r="1157">
          <cell r="B1157">
            <v>121341100300</v>
          </cell>
          <cell r="C1157" t="str">
            <v>registrasi</v>
          </cell>
        </row>
        <row r="1158">
          <cell r="B1158">
            <v>221311090100</v>
          </cell>
          <cell r="C1158" t="str">
            <v>registrasi</v>
          </cell>
        </row>
        <row r="1159">
          <cell r="B1159">
            <v>221311100028</v>
          </cell>
          <cell r="C1159" t="str">
            <v>registrasi</v>
          </cell>
        </row>
        <row r="1160">
          <cell r="B1160">
            <v>221311010572</v>
          </cell>
          <cell r="C1160" t="str">
            <v>registrasi</v>
          </cell>
        </row>
        <row r="1161">
          <cell r="B1161">
            <v>221311020362</v>
          </cell>
          <cell r="C1161" t="str">
            <v>registrasi</v>
          </cell>
        </row>
        <row r="1162">
          <cell r="B1162">
            <v>221311130345</v>
          </cell>
          <cell r="C1162" t="str">
            <v>registrasi</v>
          </cell>
        </row>
        <row r="1163">
          <cell r="B1163">
            <v>221311100031</v>
          </cell>
          <cell r="C1163" t="str">
            <v>registrasi</v>
          </cell>
        </row>
        <row r="1164">
          <cell r="B1164">
            <v>221311010587</v>
          </cell>
          <cell r="C1164" t="str">
            <v>registrasi</v>
          </cell>
        </row>
        <row r="1165">
          <cell r="B1165">
            <v>221311230335</v>
          </cell>
          <cell r="C1165" t="str">
            <v>registrasi</v>
          </cell>
        </row>
        <row r="1166">
          <cell r="B1166">
            <v>221311200709</v>
          </cell>
          <cell r="C1166" t="str">
            <v>registrasi</v>
          </cell>
        </row>
        <row r="1167">
          <cell r="B1167">
            <v>221311020293</v>
          </cell>
          <cell r="C1167" t="str">
            <v>registrasi</v>
          </cell>
        </row>
        <row r="1168">
          <cell r="B1168">
            <v>221311030139</v>
          </cell>
          <cell r="C1168" t="str">
            <v>registrasi</v>
          </cell>
        </row>
        <row r="1169">
          <cell r="B1169">
            <v>221311040651</v>
          </cell>
          <cell r="C1169" t="str">
            <v>registrasi</v>
          </cell>
        </row>
        <row r="1170">
          <cell r="B1170">
            <v>221311050760</v>
          </cell>
          <cell r="C1170" t="str">
            <v>registrasi</v>
          </cell>
        </row>
        <row r="1171">
          <cell r="B1171">
            <v>221311060014</v>
          </cell>
          <cell r="C1171" t="str">
            <v>registrasi</v>
          </cell>
        </row>
        <row r="1172">
          <cell r="B1172">
            <v>221311080148</v>
          </cell>
          <cell r="C1172" t="str">
            <v>registrasi</v>
          </cell>
        </row>
        <row r="1173">
          <cell r="B1173">
            <v>221311090352</v>
          </cell>
          <cell r="C1173" t="str">
            <v>registrasi</v>
          </cell>
        </row>
        <row r="1174">
          <cell r="B1174">
            <v>221311090415</v>
          </cell>
          <cell r="C1174" t="str">
            <v>registrasi</v>
          </cell>
        </row>
        <row r="1175">
          <cell r="B1175">
            <v>221311110634</v>
          </cell>
          <cell r="C1175" t="str">
            <v>registrasi</v>
          </cell>
        </row>
        <row r="1176">
          <cell r="B1176">
            <v>221311120152</v>
          </cell>
          <cell r="C1176" t="str">
            <v>registrasi</v>
          </cell>
        </row>
        <row r="1177">
          <cell r="B1177">
            <v>221311170112</v>
          </cell>
          <cell r="C1177" t="str">
            <v>registrasi</v>
          </cell>
        </row>
        <row r="1178">
          <cell r="B1178">
            <v>221311170418</v>
          </cell>
          <cell r="C1178" t="str">
            <v>registrasi</v>
          </cell>
        </row>
        <row r="1179">
          <cell r="B1179">
            <v>221311230210</v>
          </cell>
          <cell r="C1179" t="str">
            <v>registrasi</v>
          </cell>
        </row>
        <row r="1180">
          <cell r="B1180">
            <v>221312020244</v>
          </cell>
          <cell r="C1180" t="str">
            <v>registrasi</v>
          </cell>
        </row>
        <row r="1181">
          <cell r="B1181">
            <v>221323190380</v>
          </cell>
          <cell r="C1181" t="str">
            <v>registrasi</v>
          </cell>
        </row>
        <row r="1182">
          <cell r="B1182">
            <v>221324110527</v>
          </cell>
          <cell r="C1182" t="str">
            <v>registrasi</v>
          </cell>
        </row>
        <row r="1183">
          <cell r="B1183">
            <v>321311010259</v>
          </cell>
          <cell r="C1183" t="str">
            <v>registrasi</v>
          </cell>
        </row>
        <row r="1184">
          <cell r="B1184">
            <v>221312240005</v>
          </cell>
          <cell r="C1184" t="str">
            <v>registrasi</v>
          </cell>
        </row>
        <row r="1185">
          <cell r="B1185">
            <v>321311010365</v>
          </cell>
          <cell r="C1185" t="str">
            <v>registrasi</v>
          </cell>
        </row>
        <row r="1186">
          <cell r="B1186">
            <v>221321040469</v>
          </cell>
          <cell r="C1186" t="str">
            <v>registrasi</v>
          </cell>
        </row>
        <row r="1187">
          <cell r="B1187">
            <v>221311160455</v>
          </cell>
          <cell r="C1187" t="str">
            <v>registrasi</v>
          </cell>
        </row>
        <row r="1188">
          <cell r="B1188">
            <v>221311020517</v>
          </cell>
          <cell r="C1188" t="str">
            <v>registrasi</v>
          </cell>
        </row>
        <row r="1189">
          <cell r="B1189">
            <v>221311250050</v>
          </cell>
          <cell r="C1189" t="str">
            <v>registrasi</v>
          </cell>
        </row>
        <row r="1190">
          <cell r="B1190">
            <v>221324060089</v>
          </cell>
          <cell r="C1190" t="str">
            <v>registrasi</v>
          </cell>
        </row>
        <row r="1191">
          <cell r="B1191">
            <v>321311030267</v>
          </cell>
          <cell r="C1191" t="str">
            <v>registrasi</v>
          </cell>
        </row>
        <row r="1192">
          <cell r="B1192">
            <v>321311030341</v>
          </cell>
          <cell r="C1192" t="str">
            <v>registrasi</v>
          </cell>
        </row>
        <row r="1193">
          <cell r="B1193">
            <v>221311070221</v>
          </cell>
          <cell r="C1193" t="str">
            <v>registrasi</v>
          </cell>
        </row>
        <row r="1194">
          <cell r="B1194">
            <v>221311170646</v>
          </cell>
          <cell r="C1194" t="str">
            <v>registrasi</v>
          </cell>
        </row>
        <row r="1195">
          <cell r="B1195">
            <v>221311020077</v>
          </cell>
          <cell r="C1195" t="str">
            <v>registrasi</v>
          </cell>
        </row>
        <row r="1196">
          <cell r="B1196">
            <v>221311040204</v>
          </cell>
          <cell r="C1196" t="str">
            <v>registrasi</v>
          </cell>
        </row>
        <row r="1197">
          <cell r="B1197">
            <v>221323020361</v>
          </cell>
          <cell r="C1197" t="str">
            <v>registrasi</v>
          </cell>
        </row>
        <row r="1198">
          <cell r="B1198">
            <v>221321010535</v>
          </cell>
          <cell r="C1198" t="str">
            <v>registrasi</v>
          </cell>
        </row>
        <row r="1199">
          <cell r="B1199">
            <v>221311140633</v>
          </cell>
          <cell r="C1199" t="str">
            <v>registrasi</v>
          </cell>
        </row>
        <row r="1200">
          <cell r="B1200">
            <v>221312250041</v>
          </cell>
          <cell r="C1200" t="str">
            <v>registrasi</v>
          </cell>
        </row>
        <row r="1201">
          <cell r="B1201">
            <v>221311020494</v>
          </cell>
          <cell r="C1201" t="str">
            <v>registrasi</v>
          </cell>
        </row>
        <row r="1202">
          <cell r="B1202">
            <v>221311030019</v>
          </cell>
          <cell r="C1202" t="str">
            <v>registrasi</v>
          </cell>
        </row>
        <row r="1203">
          <cell r="B1203">
            <v>221311050395</v>
          </cell>
          <cell r="C1203" t="str">
            <v>registrasi</v>
          </cell>
        </row>
        <row r="1204">
          <cell r="B1204">
            <v>221311070140</v>
          </cell>
          <cell r="C1204" t="str">
            <v>registrasi</v>
          </cell>
        </row>
        <row r="1205">
          <cell r="B1205">
            <v>221311080054</v>
          </cell>
          <cell r="C1205" t="str">
            <v>registrasi</v>
          </cell>
        </row>
        <row r="1206">
          <cell r="B1206">
            <v>221311080691</v>
          </cell>
          <cell r="C1206" t="str">
            <v>registrasi</v>
          </cell>
        </row>
        <row r="1207">
          <cell r="B1207">
            <v>221311100154</v>
          </cell>
          <cell r="C1207" t="str">
            <v>registrasi</v>
          </cell>
        </row>
        <row r="1208">
          <cell r="B1208">
            <v>221311130093</v>
          </cell>
          <cell r="C1208" t="str">
            <v>registrasi</v>
          </cell>
        </row>
        <row r="1209">
          <cell r="B1209">
            <v>221311130624</v>
          </cell>
          <cell r="C1209" t="str">
            <v>registrasi</v>
          </cell>
        </row>
        <row r="1210">
          <cell r="B1210">
            <v>221311140027</v>
          </cell>
          <cell r="C1210" t="str">
            <v>registrasi</v>
          </cell>
        </row>
        <row r="1211">
          <cell r="B1211">
            <v>221311190071</v>
          </cell>
          <cell r="C1211" t="str">
            <v>registrasi</v>
          </cell>
        </row>
        <row r="1212">
          <cell r="B1212">
            <v>221311230231</v>
          </cell>
          <cell r="C1212" t="str">
            <v>registrasi</v>
          </cell>
        </row>
        <row r="1213">
          <cell r="B1213">
            <v>221311240007</v>
          </cell>
          <cell r="C1213" t="str">
            <v>registrasi</v>
          </cell>
        </row>
        <row r="1214">
          <cell r="B1214">
            <v>221311240022</v>
          </cell>
          <cell r="C1214" t="str">
            <v>registrasi</v>
          </cell>
        </row>
        <row r="1215">
          <cell r="B1215">
            <v>221311250131</v>
          </cell>
          <cell r="C1215" t="str">
            <v>registrasi</v>
          </cell>
        </row>
        <row r="1216">
          <cell r="B1216">
            <v>221311280079</v>
          </cell>
          <cell r="C1216" t="str">
            <v>registrasi</v>
          </cell>
        </row>
        <row r="1217">
          <cell r="B1217">
            <v>221312020011</v>
          </cell>
          <cell r="C1217" t="str">
            <v>registrasi</v>
          </cell>
        </row>
        <row r="1218">
          <cell r="B1218">
            <v>221312030169</v>
          </cell>
          <cell r="C1218" t="str">
            <v>registrasi</v>
          </cell>
        </row>
        <row r="1219">
          <cell r="B1219">
            <v>221312050007</v>
          </cell>
          <cell r="C1219" t="str">
            <v>registrasi</v>
          </cell>
        </row>
        <row r="1220">
          <cell r="B1220">
            <v>221312060067</v>
          </cell>
          <cell r="C1220" t="str">
            <v>registrasi</v>
          </cell>
        </row>
        <row r="1221">
          <cell r="B1221">
            <v>221312110360</v>
          </cell>
          <cell r="C1221" t="str">
            <v>registrasi</v>
          </cell>
        </row>
        <row r="1222">
          <cell r="B1222">
            <v>221312150102</v>
          </cell>
          <cell r="C1222" t="str">
            <v>registrasi</v>
          </cell>
        </row>
        <row r="1223">
          <cell r="B1223">
            <v>221312210047</v>
          </cell>
          <cell r="C1223" t="str">
            <v>registrasi</v>
          </cell>
        </row>
        <row r="1224">
          <cell r="B1224">
            <v>221312220086</v>
          </cell>
          <cell r="C1224" t="str">
            <v>registrasi</v>
          </cell>
        </row>
        <row r="1225">
          <cell r="B1225">
            <v>221321040279</v>
          </cell>
          <cell r="C1225" t="str">
            <v>registrasi</v>
          </cell>
        </row>
        <row r="1226">
          <cell r="B1226">
            <v>221321170457</v>
          </cell>
          <cell r="C1226" t="str">
            <v>registrasi</v>
          </cell>
        </row>
        <row r="1227">
          <cell r="B1227">
            <v>221323050340</v>
          </cell>
          <cell r="C1227" t="str">
            <v>registrasi</v>
          </cell>
        </row>
        <row r="1228">
          <cell r="B1228">
            <v>221323100024</v>
          </cell>
          <cell r="C1228" t="str">
            <v>registrasi</v>
          </cell>
        </row>
        <row r="1229">
          <cell r="B1229">
            <v>221323140580</v>
          </cell>
          <cell r="C1229" t="str">
            <v>registrasi</v>
          </cell>
        </row>
        <row r="1230">
          <cell r="B1230">
            <v>221323240107</v>
          </cell>
          <cell r="C1230" t="str">
            <v>registrasi</v>
          </cell>
        </row>
        <row r="1231">
          <cell r="B1231">
            <v>221324180328</v>
          </cell>
          <cell r="C1231" t="str">
            <v>registrasi</v>
          </cell>
        </row>
        <row r="1232">
          <cell r="B1232">
            <v>221331260139</v>
          </cell>
          <cell r="C1232" t="str">
            <v>registrasi</v>
          </cell>
        </row>
        <row r="1233">
          <cell r="B1233">
            <v>221341090426</v>
          </cell>
          <cell r="C1233" t="str">
            <v>registrasi</v>
          </cell>
        </row>
        <row r="1234">
          <cell r="B1234">
            <v>321341030088</v>
          </cell>
          <cell r="C1234" t="str">
            <v>registrasi</v>
          </cell>
        </row>
        <row r="1235">
          <cell r="B1235">
            <v>121362110197</v>
          </cell>
          <cell r="C1235" t="str">
            <v>registrasi</v>
          </cell>
        </row>
        <row r="1236">
          <cell r="B1236">
            <v>121311280199</v>
          </cell>
          <cell r="C1236" t="str">
            <v>registrasi</v>
          </cell>
        </row>
        <row r="1237">
          <cell r="B1237">
            <v>121311010614</v>
          </cell>
          <cell r="C1237" t="str">
            <v>registrasi</v>
          </cell>
        </row>
        <row r="1238">
          <cell r="B1238">
            <v>121312090369</v>
          </cell>
          <cell r="C1238" t="str">
            <v>registrasi</v>
          </cell>
        </row>
        <row r="1239">
          <cell r="B1239">
            <v>121311050496</v>
          </cell>
          <cell r="C1239" t="str">
            <v>registrasi</v>
          </cell>
        </row>
        <row r="1240">
          <cell r="B1240">
            <v>121312130031</v>
          </cell>
          <cell r="C1240" t="str">
            <v>registrasi</v>
          </cell>
        </row>
        <row r="1241">
          <cell r="B1241">
            <v>121311230022</v>
          </cell>
          <cell r="C1241" t="str">
            <v>registrasi</v>
          </cell>
        </row>
        <row r="1242">
          <cell r="B1242">
            <v>121311260067</v>
          </cell>
          <cell r="C1242" t="str">
            <v>registrasi</v>
          </cell>
        </row>
        <row r="1243">
          <cell r="B1243">
            <v>121311160148</v>
          </cell>
          <cell r="C1243" t="str">
            <v>registrasi</v>
          </cell>
        </row>
        <row r="1244">
          <cell r="B1244">
            <v>121312030003</v>
          </cell>
          <cell r="C1244" t="str">
            <v>registrasi</v>
          </cell>
        </row>
        <row r="1245">
          <cell r="B1245">
            <v>121311020363</v>
          </cell>
          <cell r="C1245" t="str">
            <v>registrasi</v>
          </cell>
        </row>
        <row r="1246">
          <cell r="B1246">
            <v>121334040061</v>
          </cell>
          <cell r="C1246" t="str">
            <v>registrasi</v>
          </cell>
        </row>
        <row r="1247">
          <cell r="B1247">
            <v>121312150047</v>
          </cell>
          <cell r="C1247" t="str">
            <v>registrasi</v>
          </cell>
        </row>
        <row r="1248">
          <cell r="B1248">
            <v>121311010757</v>
          </cell>
          <cell r="C1248" t="str">
            <v>registrasi</v>
          </cell>
        </row>
        <row r="1249">
          <cell r="B1249">
            <v>121311010986</v>
          </cell>
          <cell r="C1249" t="str">
            <v>registrasi</v>
          </cell>
        </row>
        <row r="1250">
          <cell r="B1250">
            <v>121311020045</v>
          </cell>
          <cell r="C1250" t="str">
            <v>registrasi</v>
          </cell>
        </row>
        <row r="1251">
          <cell r="B1251">
            <v>121311020655</v>
          </cell>
          <cell r="C1251" t="str">
            <v>registrasi</v>
          </cell>
        </row>
        <row r="1252">
          <cell r="B1252">
            <v>121311030481</v>
          </cell>
          <cell r="C1252" t="str">
            <v>registrasi</v>
          </cell>
        </row>
        <row r="1253">
          <cell r="B1253">
            <v>121311100524</v>
          </cell>
          <cell r="C1253" t="str">
            <v>registrasi</v>
          </cell>
        </row>
        <row r="1254">
          <cell r="B1254">
            <v>121311110206</v>
          </cell>
          <cell r="C1254" t="str">
            <v>registrasi</v>
          </cell>
        </row>
        <row r="1255">
          <cell r="B1255">
            <v>121311170133</v>
          </cell>
          <cell r="C1255" t="str">
            <v>registrasi</v>
          </cell>
        </row>
        <row r="1256">
          <cell r="B1256">
            <v>121311180074</v>
          </cell>
          <cell r="C1256" t="str">
            <v>registrasi</v>
          </cell>
        </row>
        <row r="1257">
          <cell r="B1257">
            <v>121311250084</v>
          </cell>
          <cell r="C1257" t="str">
            <v>registrasi</v>
          </cell>
        </row>
        <row r="1258">
          <cell r="B1258">
            <v>121311270044</v>
          </cell>
          <cell r="C1258" t="str">
            <v>registrasi</v>
          </cell>
        </row>
        <row r="1259">
          <cell r="B1259">
            <v>121312030080</v>
          </cell>
          <cell r="C1259" t="str">
            <v>registrasi</v>
          </cell>
        </row>
        <row r="1260">
          <cell r="B1260">
            <v>121312060216</v>
          </cell>
          <cell r="C1260" t="str">
            <v>registrasi</v>
          </cell>
        </row>
        <row r="1261">
          <cell r="B1261">
            <v>121312140241</v>
          </cell>
          <cell r="C1261" t="str">
            <v>registrasi</v>
          </cell>
        </row>
        <row r="1262">
          <cell r="B1262">
            <v>121312190120</v>
          </cell>
          <cell r="C1262" t="str">
            <v>registrasi</v>
          </cell>
        </row>
        <row r="1263">
          <cell r="B1263">
            <v>121312240031</v>
          </cell>
          <cell r="C1263" t="str">
            <v>registrasi</v>
          </cell>
        </row>
        <row r="1264">
          <cell r="B1264">
            <v>121323220073</v>
          </cell>
          <cell r="C1264" t="str">
            <v>registrasi</v>
          </cell>
        </row>
        <row r="1265">
          <cell r="B1265">
            <v>121323250678</v>
          </cell>
          <cell r="C1265" t="str">
            <v>registrasi</v>
          </cell>
        </row>
        <row r="1266">
          <cell r="B1266">
            <v>321311030325</v>
          </cell>
          <cell r="C1266" t="str">
            <v>registrasi</v>
          </cell>
        </row>
        <row r="1267">
          <cell r="B1267">
            <v>321311130997</v>
          </cell>
          <cell r="C1267" t="str">
            <v>registrasi</v>
          </cell>
        </row>
        <row r="1268">
          <cell r="B1268">
            <v>221311220117</v>
          </cell>
          <cell r="C1268" t="str">
            <v>registrasi</v>
          </cell>
        </row>
        <row r="1269">
          <cell r="B1269">
            <v>221311010907</v>
          </cell>
          <cell r="C1269" t="str">
            <v>registrasi</v>
          </cell>
        </row>
        <row r="1270">
          <cell r="B1270">
            <v>221351070018</v>
          </cell>
          <cell r="C1270" t="str">
            <v>registrasi</v>
          </cell>
        </row>
        <row r="1271">
          <cell r="B1271">
            <v>221341070234</v>
          </cell>
          <cell r="C1271" t="str">
            <v>registrasi</v>
          </cell>
        </row>
        <row r="1272">
          <cell r="B1272">
            <v>221334010164</v>
          </cell>
          <cell r="C1272" t="str">
            <v>registrasi</v>
          </cell>
        </row>
        <row r="1273">
          <cell r="B1273">
            <v>221161020121</v>
          </cell>
          <cell r="C1273" t="str">
            <v>registrasi</v>
          </cell>
        </row>
        <row r="1274">
          <cell r="B1274">
            <v>221181040008</v>
          </cell>
          <cell r="C1274" t="str">
            <v>registrasi</v>
          </cell>
        </row>
        <row r="1275">
          <cell r="B1275">
            <v>221311011031</v>
          </cell>
          <cell r="C1275" t="str">
            <v>registrasi</v>
          </cell>
        </row>
        <row r="1276">
          <cell r="B1276">
            <v>221311110882</v>
          </cell>
          <cell r="C1276" t="str">
            <v>registrasi</v>
          </cell>
        </row>
        <row r="1277">
          <cell r="B1277">
            <v>221311160256</v>
          </cell>
          <cell r="C1277" t="str">
            <v>registrasi</v>
          </cell>
        </row>
        <row r="1278">
          <cell r="B1278">
            <v>221311170212</v>
          </cell>
          <cell r="C1278" t="str">
            <v>registrasi</v>
          </cell>
        </row>
        <row r="1279">
          <cell r="B1279">
            <v>221311190200</v>
          </cell>
          <cell r="C1279" t="str">
            <v>registrasi</v>
          </cell>
        </row>
        <row r="1280">
          <cell r="B1280">
            <v>221311190758</v>
          </cell>
          <cell r="C1280" t="str">
            <v>registrasi</v>
          </cell>
        </row>
        <row r="1281">
          <cell r="B1281">
            <v>221311210104</v>
          </cell>
          <cell r="C1281" t="str">
            <v>registrasi</v>
          </cell>
        </row>
        <row r="1282">
          <cell r="B1282">
            <v>221311220099</v>
          </cell>
          <cell r="C1282" t="str">
            <v>registrasi</v>
          </cell>
        </row>
        <row r="1283">
          <cell r="B1283">
            <v>221311220381</v>
          </cell>
          <cell r="C1283" t="str">
            <v>registrasi</v>
          </cell>
        </row>
        <row r="1284">
          <cell r="B1284">
            <v>221311230051</v>
          </cell>
          <cell r="C1284" t="str">
            <v>registrasi</v>
          </cell>
        </row>
        <row r="1285">
          <cell r="B1285">
            <v>221311240226</v>
          </cell>
          <cell r="C1285" t="str">
            <v>registrasi</v>
          </cell>
        </row>
        <row r="1286">
          <cell r="B1286">
            <v>221311250115</v>
          </cell>
          <cell r="C1286" t="str">
            <v>registrasi</v>
          </cell>
        </row>
        <row r="1287">
          <cell r="B1287">
            <v>221312010036</v>
          </cell>
          <cell r="C1287" t="str">
            <v>registrasi</v>
          </cell>
        </row>
        <row r="1288">
          <cell r="B1288">
            <v>221312010111</v>
          </cell>
          <cell r="C1288" t="str">
            <v>registrasi</v>
          </cell>
        </row>
        <row r="1289">
          <cell r="B1289">
            <v>221312020304</v>
          </cell>
          <cell r="C1289" t="str">
            <v>registrasi</v>
          </cell>
        </row>
        <row r="1290">
          <cell r="B1290">
            <v>221312260397</v>
          </cell>
          <cell r="C1290" t="str">
            <v>registrasi</v>
          </cell>
        </row>
        <row r="1291">
          <cell r="B1291">
            <v>221323090592</v>
          </cell>
          <cell r="C1291" t="str">
            <v>registrasi</v>
          </cell>
        </row>
        <row r="1292">
          <cell r="B1292">
            <v>221323120414</v>
          </cell>
          <cell r="C1292" t="str">
            <v>registrasi</v>
          </cell>
        </row>
        <row r="1293">
          <cell r="B1293">
            <v>221323130560</v>
          </cell>
          <cell r="C1293" t="str">
            <v>registrasi</v>
          </cell>
        </row>
        <row r="1294">
          <cell r="B1294">
            <v>221323230126</v>
          </cell>
          <cell r="C1294" t="str">
            <v>registrasi</v>
          </cell>
        </row>
        <row r="1295">
          <cell r="B1295">
            <v>221334020434</v>
          </cell>
          <cell r="C1295" t="str">
            <v>registrasi</v>
          </cell>
        </row>
        <row r="1296">
          <cell r="B1296">
            <v>221341010213</v>
          </cell>
          <cell r="C1296" t="str">
            <v>registrasi</v>
          </cell>
        </row>
        <row r="1297">
          <cell r="B1297">
            <v>221341200006</v>
          </cell>
          <cell r="C1297" t="str">
            <v>registrasi</v>
          </cell>
        </row>
        <row r="1298">
          <cell r="B1298">
            <v>221351280133</v>
          </cell>
          <cell r="C1298" t="str">
            <v>registrasi</v>
          </cell>
        </row>
        <row r="1299">
          <cell r="B1299">
            <v>221353200710</v>
          </cell>
          <cell r="C1299" t="str">
            <v>registrasi</v>
          </cell>
        </row>
        <row r="1300">
          <cell r="B1300">
            <v>221354070043</v>
          </cell>
          <cell r="C1300" t="str">
            <v>registrasi</v>
          </cell>
        </row>
        <row r="1301">
          <cell r="B1301">
            <v>221392130019</v>
          </cell>
          <cell r="C1301" t="str">
            <v>registrasi</v>
          </cell>
        </row>
        <row r="1302">
          <cell r="B1302">
            <v>321181170094</v>
          </cell>
          <cell r="C1302" t="str">
            <v>registrasi</v>
          </cell>
        </row>
        <row r="1303">
          <cell r="B1303">
            <v>121334160704</v>
          </cell>
          <cell r="C1303" t="str">
            <v>registrasi</v>
          </cell>
        </row>
        <row r="1304">
          <cell r="B1304">
            <v>121311270146</v>
          </cell>
          <cell r="C1304" t="str">
            <v>registrasi</v>
          </cell>
        </row>
        <row r="1305">
          <cell r="B1305">
            <v>121311150313</v>
          </cell>
          <cell r="C1305" t="str">
            <v>registrasi</v>
          </cell>
        </row>
        <row r="1306">
          <cell r="B1306">
            <v>121311030418</v>
          </cell>
          <cell r="C1306" t="str">
            <v>registrasi</v>
          </cell>
        </row>
        <row r="1307">
          <cell r="B1307">
            <v>121311040329</v>
          </cell>
          <cell r="C1307" t="str">
            <v>registrasi</v>
          </cell>
        </row>
        <row r="1308">
          <cell r="B1308">
            <v>121311190155</v>
          </cell>
          <cell r="C1308" t="str">
            <v>registrasi</v>
          </cell>
        </row>
        <row r="1309">
          <cell r="B1309">
            <v>121311010025</v>
          </cell>
          <cell r="C1309" t="str">
            <v>registrasi</v>
          </cell>
        </row>
        <row r="1310">
          <cell r="B1310">
            <v>121312190223</v>
          </cell>
          <cell r="C1310" t="str">
            <v>registrasi</v>
          </cell>
        </row>
        <row r="1311">
          <cell r="B1311">
            <v>121311210200</v>
          </cell>
          <cell r="C1311" t="str">
            <v>registrasi</v>
          </cell>
        </row>
        <row r="1312">
          <cell r="B1312">
            <v>121311200206</v>
          </cell>
          <cell r="C1312" t="str">
            <v>registrasi</v>
          </cell>
        </row>
        <row r="1313">
          <cell r="B1313">
            <v>121311180753</v>
          </cell>
          <cell r="C1313" t="str">
            <v>registrasi</v>
          </cell>
        </row>
        <row r="1314">
          <cell r="B1314">
            <v>121311110084</v>
          </cell>
          <cell r="C1314" t="str">
            <v>registrasi</v>
          </cell>
        </row>
        <row r="1315">
          <cell r="B1315">
            <v>121311180170</v>
          </cell>
          <cell r="C1315" t="str">
            <v>registrasi</v>
          </cell>
        </row>
        <row r="1316">
          <cell r="B1316">
            <v>121312090255</v>
          </cell>
          <cell r="C1316" t="str">
            <v>registrasi</v>
          </cell>
        </row>
        <row r="1317">
          <cell r="B1317">
            <v>121321130748</v>
          </cell>
          <cell r="C1317" t="str">
            <v>registrasi</v>
          </cell>
        </row>
        <row r="1318">
          <cell r="B1318">
            <v>121311240045</v>
          </cell>
          <cell r="C1318" t="str">
            <v>registrasi</v>
          </cell>
        </row>
        <row r="1319">
          <cell r="B1319">
            <v>121353030050</v>
          </cell>
          <cell r="C1319" t="str">
            <v>registrasi</v>
          </cell>
        </row>
        <row r="1320">
          <cell r="B1320">
            <v>121311180542</v>
          </cell>
          <cell r="C1320" t="str">
            <v>registrasi</v>
          </cell>
        </row>
        <row r="1321">
          <cell r="B1321">
            <v>121311050905</v>
          </cell>
          <cell r="C1321" t="str">
            <v>registrasi</v>
          </cell>
        </row>
        <row r="1322">
          <cell r="B1322">
            <v>121311010666</v>
          </cell>
          <cell r="C1322" t="str">
            <v>registrasi</v>
          </cell>
        </row>
        <row r="1323">
          <cell r="B1323">
            <v>121311020013</v>
          </cell>
          <cell r="C1323" t="str">
            <v>registrasi</v>
          </cell>
        </row>
        <row r="1324">
          <cell r="B1324">
            <v>121311020256</v>
          </cell>
          <cell r="C1324" t="str">
            <v>registrasi</v>
          </cell>
        </row>
        <row r="1325">
          <cell r="B1325">
            <v>121311030826</v>
          </cell>
          <cell r="C1325" t="str">
            <v>registrasi</v>
          </cell>
        </row>
        <row r="1326">
          <cell r="B1326">
            <v>121311050244</v>
          </cell>
          <cell r="C1326" t="str">
            <v>registrasi</v>
          </cell>
        </row>
        <row r="1327">
          <cell r="B1327">
            <v>121311060375</v>
          </cell>
          <cell r="C1327" t="str">
            <v>registrasi</v>
          </cell>
        </row>
        <row r="1328">
          <cell r="B1328">
            <v>121311070099</v>
          </cell>
          <cell r="C1328" t="str">
            <v>registrasi</v>
          </cell>
        </row>
        <row r="1329">
          <cell r="B1329">
            <v>121311070580</v>
          </cell>
          <cell r="C1329" t="str">
            <v>registrasi</v>
          </cell>
        </row>
        <row r="1330">
          <cell r="B1330">
            <v>121311080248</v>
          </cell>
          <cell r="C1330" t="str">
            <v>registrasi</v>
          </cell>
        </row>
        <row r="1331">
          <cell r="B1331">
            <v>121311100902</v>
          </cell>
          <cell r="C1331" t="str">
            <v>registrasi</v>
          </cell>
        </row>
        <row r="1332">
          <cell r="B1332">
            <v>121311130655</v>
          </cell>
          <cell r="C1332" t="str">
            <v>registrasi</v>
          </cell>
        </row>
        <row r="1333">
          <cell r="B1333">
            <v>121311150190</v>
          </cell>
          <cell r="C1333" t="str">
            <v>registrasi</v>
          </cell>
        </row>
        <row r="1334">
          <cell r="B1334">
            <v>121311170176</v>
          </cell>
          <cell r="C1334" t="str">
            <v>registrasi</v>
          </cell>
        </row>
        <row r="1335">
          <cell r="B1335">
            <v>121311190551</v>
          </cell>
          <cell r="C1335" t="str">
            <v>registrasi</v>
          </cell>
        </row>
        <row r="1336">
          <cell r="B1336">
            <v>121311250066</v>
          </cell>
          <cell r="C1336" t="str">
            <v>registrasi</v>
          </cell>
        </row>
        <row r="1337">
          <cell r="B1337">
            <v>121311280107</v>
          </cell>
          <cell r="C1337" t="str">
            <v>registrasi</v>
          </cell>
        </row>
        <row r="1338">
          <cell r="B1338">
            <v>121321050326</v>
          </cell>
          <cell r="C1338" t="str">
            <v>registrasi</v>
          </cell>
        </row>
        <row r="1339">
          <cell r="B1339">
            <v>121335010793</v>
          </cell>
          <cell r="C1339" t="str">
            <v>registrasi</v>
          </cell>
        </row>
        <row r="1340">
          <cell r="B1340">
            <v>121311010655</v>
          </cell>
          <cell r="C1340" t="str">
            <v>registrasi</v>
          </cell>
        </row>
        <row r="1341">
          <cell r="B1341">
            <v>121312190172</v>
          </cell>
          <cell r="C1341" t="str">
            <v>registrasi</v>
          </cell>
        </row>
        <row r="1342">
          <cell r="B1342">
            <v>121311040098</v>
          </cell>
          <cell r="C1342" t="str">
            <v>registrasi</v>
          </cell>
        </row>
        <row r="1343">
          <cell r="B1343">
            <v>321311030847</v>
          </cell>
          <cell r="C1343" t="str">
            <v>registrasi</v>
          </cell>
        </row>
        <row r="1344">
          <cell r="B1344">
            <v>121311180166</v>
          </cell>
          <cell r="C1344" t="str">
            <v>registrasi</v>
          </cell>
        </row>
        <row r="1345">
          <cell r="B1345">
            <v>121311050125</v>
          </cell>
          <cell r="C1345" t="str">
            <v>registrasi</v>
          </cell>
        </row>
        <row r="1346">
          <cell r="B1346">
            <v>121311240128</v>
          </cell>
          <cell r="C1346" t="str">
            <v>registrasi</v>
          </cell>
        </row>
        <row r="1347">
          <cell r="B1347">
            <v>121312110228</v>
          </cell>
          <cell r="C1347" t="str">
            <v>registrasi</v>
          </cell>
        </row>
        <row r="1348">
          <cell r="B1348">
            <v>121312240161</v>
          </cell>
          <cell r="C1348" t="str">
            <v>registrasi</v>
          </cell>
        </row>
        <row r="1349">
          <cell r="B1349">
            <v>121312250131</v>
          </cell>
          <cell r="C1349" t="str">
            <v>registrasi</v>
          </cell>
        </row>
        <row r="1350">
          <cell r="B1350">
            <v>121311020499</v>
          </cell>
          <cell r="C1350" t="str">
            <v>registrasi</v>
          </cell>
        </row>
        <row r="1351">
          <cell r="B1351">
            <v>121311150139</v>
          </cell>
          <cell r="C1351" t="str">
            <v>registrasi</v>
          </cell>
        </row>
        <row r="1352">
          <cell r="B1352">
            <v>121311020259</v>
          </cell>
          <cell r="C1352" t="str">
            <v>registrasi</v>
          </cell>
        </row>
        <row r="1353">
          <cell r="B1353">
            <v>121392050006</v>
          </cell>
          <cell r="C1353" t="str">
            <v>registrasi</v>
          </cell>
        </row>
        <row r="1354">
          <cell r="B1354">
            <v>121312220382</v>
          </cell>
          <cell r="C1354" t="str">
            <v>registrasi</v>
          </cell>
        </row>
        <row r="1355">
          <cell r="B1355">
            <v>121312150180</v>
          </cell>
          <cell r="C1355" t="str">
            <v>registrasi</v>
          </cell>
        </row>
        <row r="1356">
          <cell r="B1356">
            <v>121311010615</v>
          </cell>
          <cell r="C1356" t="str">
            <v>registrasi</v>
          </cell>
        </row>
        <row r="1357">
          <cell r="B1357">
            <v>121311011010</v>
          </cell>
          <cell r="C1357" t="str">
            <v>registrasi</v>
          </cell>
        </row>
        <row r="1358">
          <cell r="B1358">
            <v>121311011026</v>
          </cell>
          <cell r="C1358" t="str">
            <v>registrasi</v>
          </cell>
        </row>
        <row r="1359">
          <cell r="B1359">
            <v>121311020246</v>
          </cell>
          <cell r="C1359" t="str">
            <v>registrasi</v>
          </cell>
        </row>
        <row r="1360">
          <cell r="B1360">
            <v>121311020335</v>
          </cell>
          <cell r="C1360" t="str">
            <v>registrasi</v>
          </cell>
        </row>
        <row r="1361">
          <cell r="B1361">
            <v>121311120065</v>
          </cell>
          <cell r="C1361" t="str">
            <v>registrasi</v>
          </cell>
        </row>
        <row r="1362">
          <cell r="B1362">
            <v>121311130528</v>
          </cell>
          <cell r="C1362" t="str">
            <v>registrasi</v>
          </cell>
        </row>
        <row r="1363">
          <cell r="B1363">
            <v>121311140130</v>
          </cell>
          <cell r="C1363" t="str">
            <v>registrasi</v>
          </cell>
        </row>
        <row r="1364">
          <cell r="B1364">
            <v>121311140502</v>
          </cell>
          <cell r="C1364" t="str">
            <v>registrasi</v>
          </cell>
        </row>
        <row r="1365">
          <cell r="B1365">
            <v>121311150715</v>
          </cell>
          <cell r="C1365" t="str">
            <v>registrasi</v>
          </cell>
        </row>
        <row r="1366">
          <cell r="B1366">
            <v>121311170079</v>
          </cell>
          <cell r="C1366" t="str">
            <v>registrasi</v>
          </cell>
        </row>
        <row r="1367">
          <cell r="B1367">
            <v>121311170217</v>
          </cell>
          <cell r="C1367" t="str">
            <v>registrasi</v>
          </cell>
        </row>
        <row r="1368">
          <cell r="B1368">
            <v>121311210627</v>
          </cell>
          <cell r="C1368" t="str">
            <v>registrasi</v>
          </cell>
        </row>
        <row r="1369">
          <cell r="B1369">
            <v>121311230081</v>
          </cell>
          <cell r="C1369" t="str">
            <v>registrasi</v>
          </cell>
        </row>
        <row r="1370">
          <cell r="B1370">
            <v>121311230193</v>
          </cell>
          <cell r="C1370" t="str">
            <v>registrasi</v>
          </cell>
        </row>
        <row r="1371">
          <cell r="B1371">
            <v>121311230198</v>
          </cell>
          <cell r="C1371" t="str">
            <v>registrasi</v>
          </cell>
        </row>
        <row r="1372">
          <cell r="B1372">
            <v>121311230380</v>
          </cell>
          <cell r="C1372" t="str">
            <v>registrasi</v>
          </cell>
        </row>
        <row r="1373">
          <cell r="B1373">
            <v>121311240235</v>
          </cell>
          <cell r="C1373" t="str">
            <v>registrasi</v>
          </cell>
        </row>
        <row r="1374">
          <cell r="B1374">
            <v>121312020362</v>
          </cell>
          <cell r="C1374" t="str">
            <v>registrasi</v>
          </cell>
        </row>
        <row r="1375">
          <cell r="B1375">
            <v>121312040015</v>
          </cell>
          <cell r="C1375" t="str">
            <v>registrasi</v>
          </cell>
        </row>
        <row r="1376">
          <cell r="B1376">
            <v>121312060021</v>
          </cell>
          <cell r="C1376" t="str">
            <v>registrasi</v>
          </cell>
        </row>
        <row r="1377">
          <cell r="B1377">
            <v>121312060193</v>
          </cell>
          <cell r="C1377" t="str">
            <v>registrasi</v>
          </cell>
        </row>
        <row r="1378">
          <cell r="B1378">
            <v>121312070379</v>
          </cell>
          <cell r="C1378" t="str">
            <v>registrasi</v>
          </cell>
        </row>
        <row r="1379">
          <cell r="B1379">
            <v>121312090248</v>
          </cell>
          <cell r="C1379" t="str">
            <v>registrasi</v>
          </cell>
        </row>
        <row r="1380">
          <cell r="B1380">
            <v>121312260245</v>
          </cell>
          <cell r="C1380" t="str">
            <v>registrasi</v>
          </cell>
        </row>
        <row r="1381">
          <cell r="B1381">
            <v>121321100903</v>
          </cell>
          <cell r="C1381" t="str">
            <v>registrasi</v>
          </cell>
        </row>
        <row r="1382">
          <cell r="B1382">
            <v>121321220503</v>
          </cell>
          <cell r="C1382" t="str">
            <v>registrasi</v>
          </cell>
        </row>
        <row r="1383">
          <cell r="B1383">
            <v>121321250438</v>
          </cell>
          <cell r="C1383" t="str">
            <v>registrasi</v>
          </cell>
        </row>
        <row r="1384">
          <cell r="B1384">
            <v>121323060659</v>
          </cell>
          <cell r="C1384" t="str">
            <v>registrasi</v>
          </cell>
        </row>
        <row r="1385">
          <cell r="B1385">
            <v>121324220351</v>
          </cell>
          <cell r="C1385" t="str">
            <v>registrasi</v>
          </cell>
        </row>
        <row r="1386">
          <cell r="B1386">
            <v>121332130082</v>
          </cell>
          <cell r="C1386" t="str">
            <v>registrasi</v>
          </cell>
        </row>
        <row r="1387">
          <cell r="B1387">
            <v>121333020591</v>
          </cell>
          <cell r="C1387" t="str">
            <v>registrasi</v>
          </cell>
        </row>
        <row r="1388">
          <cell r="B1388">
            <v>121341130342</v>
          </cell>
          <cell r="C1388" t="str">
            <v>registrasi</v>
          </cell>
        </row>
        <row r="1389">
          <cell r="B1389">
            <v>321311010294</v>
          </cell>
          <cell r="C1389" t="str">
            <v>registrasi</v>
          </cell>
        </row>
        <row r="1390">
          <cell r="B1390">
            <v>321311010371</v>
          </cell>
          <cell r="C1390" t="str">
            <v>registrasi</v>
          </cell>
        </row>
        <row r="1391">
          <cell r="B1391">
            <v>321311010386</v>
          </cell>
          <cell r="C1391" t="str">
            <v>registrasi</v>
          </cell>
        </row>
        <row r="1392">
          <cell r="B1392">
            <v>221323240617</v>
          </cell>
          <cell r="C1392" t="str">
            <v>registrasi</v>
          </cell>
        </row>
        <row r="1393">
          <cell r="B1393">
            <v>221312020430</v>
          </cell>
          <cell r="C1393" t="str">
            <v>registrasi</v>
          </cell>
        </row>
        <row r="1394">
          <cell r="B1394">
            <v>221311060288</v>
          </cell>
          <cell r="C1394" t="str">
            <v>registrasi</v>
          </cell>
        </row>
        <row r="1395">
          <cell r="B1395">
            <v>221323200539</v>
          </cell>
          <cell r="C1395" t="str">
            <v>registrasi</v>
          </cell>
        </row>
        <row r="1396">
          <cell r="B1396">
            <v>221311150798</v>
          </cell>
          <cell r="C1396" t="str">
            <v>registrasi</v>
          </cell>
        </row>
        <row r="1397">
          <cell r="B1397">
            <v>221311200620</v>
          </cell>
          <cell r="C1397" t="str">
            <v>registrasi</v>
          </cell>
        </row>
        <row r="1398">
          <cell r="B1398">
            <v>221311090597</v>
          </cell>
          <cell r="C1398" t="str">
            <v>registrasi</v>
          </cell>
        </row>
        <row r="1399">
          <cell r="B1399">
            <v>221311030623</v>
          </cell>
          <cell r="C1399" t="str">
            <v>registrasi</v>
          </cell>
        </row>
        <row r="1400">
          <cell r="B1400">
            <v>221311060632</v>
          </cell>
          <cell r="C1400" t="str">
            <v>registrasi</v>
          </cell>
        </row>
        <row r="1401">
          <cell r="B1401">
            <v>221311070011</v>
          </cell>
          <cell r="C1401" t="str">
            <v>registrasi</v>
          </cell>
        </row>
        <row r="1402">
          <cell r="B1402">
            <v>221312010138</v>
          </cell>
          <cell r="C1402" t="str">
            <v>registrasi</v>
          </cell>
        </row>
        <row r="1403">
          <cell r="B1403">
            <v>221311090800</v>
          </cell>
          <cell r="C1403" t="str">
            <v>registrasi</v>
          </cell>
        </row>
        <row r="1404">
          <cell r="B1404">
            <v>221356210102</v>
          </cell>
          <cell r="C1404" t="str">
            <v>registrasi</v>
          </cell>
        </row>
        <row r="1405">
          <cell r="B1405">
            <v>221334060064</v>
          </cell>
          <cell r="C1405" t="str">
            <v>registrasi</v>
          </cell>
        </row>
        <row r="1406">
          <cell r="B1406">
            <v>221341230377</v>
          </cell>
          <cell r="C1406" t="str">
            <v>registrasi</v>
          </cell>
        </row>
        <row r="1407">
          <cell r="B1407">
            <v>221311160575</v>
          </cell>
          <cell r="C1407" t="str">
            <v>registrasi</v>
          </cell>
        </row>
        <row r="1408">
          <cell r="B1408">
            <v>221323210711</v>
          </cell>
          <cell r="C1408" t="str">
            <v>registrasi</v>
          </cell>
        </row>
        <row r="1409">
          <cell r="B1409">
            <v>221324190460</v>
          </cell>
          <cell r="C1409" t="str">
            <v>registrasi</v>
          </cell>
        </row>
        <row r="1410">
          <cell r="B1410">
            <v>221323210683</v>
          </cell>
          <cell r="C1410" t="str">
            <v>registrasi</v>
          </cell>
        </row>
        <row r="1411">
          <cell r="B1411">
            <v>221323070267</v>
          </cell>
          <cell r="C1411" t="str">
            <v>registrasi</v>
          </cell>
        </row>
        <row r="1412">
          <cell r="B1412">
            <v>221311050781</v>
          </cell>
          <cell r="C1412" t="str">
            <v>registrasi</v>
          </cell>
        </row>
        <row r="1413">
          <cell r="B1413">
            <v>221191030086</v>
          </cell>
          <cell r="C1413" t="str">
            <v>registrasi</v>
          </cell>
        </row>
        <row r="1414">
          <cell r="B1414">
            <v>221311010116</v>
          </cell>
          <cell r="C1414" t="str">
            <v>registrasi</v>
          </cell>
        </row>
        <row r="1415">
          <cell r="B1415">
            <v>221311020515</v>
          </cell>
          <cell r="C1415" t="str">
            <v>registrasi</v>
          </cell>
        </row>
        <row r="1416">
          <cell r="B1416">
            <v>221311020698</v>
          </cell>
          <cell r="C1416" t="str">
            <v>registrasi</v>
          </cell>
        </row>
        <row r="1417">
          <cell r="B1417">
            <v>221311030573</v>
          </cell>
          <cell r="C1417" t="str">
            <v>registrasi</v>
          </cell>
        </row>
        <row r="1418">
          <cell r="B1418">
            <v>221311040067</v>
          </cell>
          <cell r="C1418" t="str">
            <v>registrasi</v>
          </cell>
        </row>
        <row r="1419">
          <cell r="B1419">
            <v>221311040492</v>
          </cell>
          <cell r="C1419" t="str">
            <v>registrasi</v>
          </cell>
        </row>
        <row r="1420">
          <cell r="B1420">
            <v>221311050031</v>
          </cell>
          <cell r="C1420" t="str">
            <v>registrasi</v>
          </cell>
        </row>
        <row r="1421">
          <cell r="B1421">
            <v>221311050736</v>
          </cell>
          <cell r="C1421" t="str">
            <v>registrasi</v>
          </cell>
        </row>
        <row r="1422">
          <cell r="B1422">
            <v>221311090621</v>
          </cell>
          <cell r="C1422" t="str">
            <v>registrasi</v>
          </cell>
        </row>
        <row r="1423">
          <cell r="B1423">
            <v>221311100246</v>
          </cell>
          <cell r="C1423" t="str">
            <v>registrasi</v>
          </cell>
        </row>
        <row r="1424">
          <cell r="B1424">
            <v>221311110442</v>
          </cell>
          <cell r="C1424" t="str">
            <v>registrasi</v>
          </cell>
        </row>
        <row r="1425">
          <cell r="B1425">
            <v>221311110819</v>
          </cell>
          <cell r="C1425" t="str">
            <v>registrasi</v>
          </cell>
        </row>
        <row r="1426">
          <cell r="B1426">
            <v>221311190436</v>
          </cell>
          <cell r="C1426" t="str">
            <v>registrasi</v>
          </cell>
        </row>
        <row r="1427">
          <cell r="B1427">
            <v>221311220558</v>
          </cell>
          <cell r="C1427" t="str">
            <v>registrasi</v>
          </cell>
        </row>
        <row r="1428">
          <cell r="B1428">
            <v>221311240509</v>
          </cell>
          <cell r="C1428" t="str">
            <v>registrasi</v>
          </cell>
        </row>
        <row r="1429">
          <cell r="B1429">
            <v>221312010244</v>
          </cell>
          <cell r="C1429" t="str">
            <v>registrasi</v>
          </cell>
        </row>
        <row r="1430">
          <cell r="B1430">
            <v>221312140176</v>
          </cell>
          <cell r="C1430" t="str">
            <v>registrasi</v>
          </cell>
        </row>
        <row r="1431">
          <cell r="B1431">
            <v>221312190275</v>
          </cell>
          <cell r="C1431" t="str">
            <v>registrasi</v>
          </cell>
        </row>
        <row r="1432">
          <cell r="B1432">
            <v>221321080691</v>
          </cell>
          <cell r="C1432" t="str">
            <v>registrasi</v>
          </cell>
        </row>
        <row r="1433">
          <cell r="B1433">
            <v>221323100081</v>
          </cell>
          <cell r="C1433" t="str">
            <v>registrasi</v>
          </cell>
        </row>
        <row r="1434">
          <cell r="B1434">
            <v>221323220121</v>
          </cell>
          <cell r="C1434" t="str">
            <v>registrasi</v>
          </cell>
        </row>
        <row r="1435">
          <cell r="B1435">
            <v>221324030244</v>
          </cell>
          <cell r="C1435" t="str">
            <v>registrasi</v>
          </cell>
        </row>
        <row r="1436">
          <cell r="B1436">
            <v>221324160218</v>
          </cell>
          <cell r="C1436" t="str">
            <v>registrasi</v>
          </cell>
        </row>
        <row r="1437">
          <cell r="B1437">
            <v>221332220697</v>
          </cell>
          <cell r="C1437" t="str">
            <v>registrasi</v>
          </cell>
        </row>
        <row r="1438">
          <cell r="B1438">
            <v>221341130118</v>
          </cell>
          <cell r="C1438" t="str">
            <v>registrasi</v>
          </cell>
        </row>
        <row r="1439">
          <cell r="B1439">
            <v>221383140251</v>
          </cell>
          <cell r="C1439" t="str">
            <v>registrasi</v>
          </cell>
        </row>
        <row r="1440">
          <cell r="B1440">
            <v>321311190804</v>
          </cell>
          <cell r="C1440" t="str">
            <v>registrasi</v>
          </cell>
        </row>
        <row r="1441">
          <cell r="B1441">
            <v>221311110204</v>
          </cell>
          <cell r="C1441" t="str">
            <v>registrasi</v>
          </cell>
        </row>
        <row r="1442">
          <cell r="B1442">
            <v>221311160568</v>
          </cell>
          <cell r="C1442" t="str">
            <v>registrasi</v>
          </cell>
        </row>
        <row r="1443">
          <cell r="B1443">
            <v>221311020735</v>
          </cell>
          <cell r="C1443" t="str">
            <v>registrasi</v>
          </cell>
        </row>
        <row r="1444">
          <cell r="B1444">
            <v>221321220686</v>
          </cell>
          <cell r="C1444" t="str">
            <v>registrasi</v>
          </cell>
        </row>
        <row r="1445">
          <cell r="B1445">
            <v>221311100122</v>
          </cell>
          <cell r="C1445" t="str">
            <v>registrasi</v>
          </cell>
        </row>
        <row r="1446">
          <cell r="B1446">
            <v>221311060749</v>
          </cell>
          <cell r="C1446" t="str">
            <v>registrasi</v>
          </cell>
        </row>
        <row r="1447">
          <cell r="B1447">
            <v>221311030182</v>
          </cell>
          <cell r="C1447" t="str">
            <v>registrasi</v>
          </cell>
        </row>
        <row r="1448">
          <cell r="B1448">
            <v>221311200099</v>
          </cell>
          <cell r="C1448" t="str">
            <v>registrasi</v>
          </cell>
        </row>
        <row r="1449">
          <cell r="B1449">
            <v>221312200229</v>
          </cell>
          <cell r="C1449" t="str">
            <v>registrasi</v>
          </cell>
        </row>
        <row r="1450">
          <cell r="B1450">
            <v>221312070141</v>
          </cell>
          <cell r="C1450" t="str">
            <v>registrasi</v>
          </cell>
        </row>
        <row r="1451">
          <cell r="B1451">
            <v>221311250219</v>
          </cell>
          <cell r="C1451" t="str">
            <v>registrasi</v>
          </cell>
        </row>
        <row r="1452">
          <cell r="B1452">
            <v>221311070559</v>
          </cell>
          <cell r="C1452" t="str">
            <v>registrasi</v>
          </cell>
        </row>
        <row r="1453">
          <cell r="B1453">
            <v>221311260046</v>
          </cell>
          <cell r="C1453" t="str">
            <v>registrasi</v>
          </cell>
        </row>
        <row r="1454">
          <cell r="B1454">
            <v>221311020008</v>
          </cell>
          <cell r="C1454" t="str">
            <v>registrasi</v>
          </cell>
        </row>
        <row r="1455">
          <cell r="B1455">
            <v>221324070425</v>
          </cell>
          <cell r="C1455" t="str">
            <v>registrasi</v>
          </cell>
        </row>
        <row r="1456">
          <cell r="B1456">
            <v>221323100478</v>
          </cell>
          <cell r="C1456" t="str">
            <v>registrasi</v>
          </cell>
        </row>
        <row r="1457">
          <cell r="B1457">
            <v>221311010140</v>
          </cell>
          <cell r="C1457" t="str">
            <v>registrasi</v>
          </cell>
        </row>
        <row r="1458">
          <cell r="B1458">
            <v>221311010843</v>
          </cell>
          <cell r="C1458" t="str">
            <v>registrasi</v>
          </cell>
        </row>
        <row r="1459">
          <cell r="B1459">
            <v>221311030949</v>
          </cell>
          <cell r="C1459" t="str">
            <v>registrasi</v>
          </cell>
        </row>
        <row r="1460">
          <cell r="B1460">
            <v>221311090935</v>
          </cell>
          <cell r="C1460" t="str">
            <v>registrasi</v>
          </cell>
        </row>
        <row r="1461">
          <cell r="B1461">
            <v>221311110096</v>
          </cell>
          <cell r="C1461" t="str">
            <v>registrasi</v>
          </cell>
        </row>
        <row r="1462">
          <cell r="B1462">
            <v>221311170120</v>
          </cell>
          <cell r="C1462" t="str">
            <v>registrasi</v>
          </cell>
        </row>
        <row r="1463">
          <cell r="B1463">
            <v>221311190439</v>
          </cell>
          <cell r="C1463" t="str">
            <v>registrasi</v>
          </cell>
        </row>
        <row r="1464">
          <cell r="B1464">
            <v>221311190685</v>
          </cell>
          <cell r="C1464" t="str">
            <v>registrasi</v>
          </cell>
        </row>
        <row r="1465">
          <cell r="B1465">
            <v>221311200269</v>
          </cell>
          <cell r="C1465" t="str">
            <v>registrasi</v>
          </cell>
        </row>
        <row r="1466">
          <cell r="B1466">
            <v>221311200370</v>
          </cell>
          <cell r="C1466" t="str">
            <v>registrasi</v>
          </cell>
        </row>
        <row r="1467">
          <cell r="B1467">
            <v>221312040236</v>
          </cell>
          <cell r="C1467" t="str">
            <v>registrasi</v>
          </cell>
        </row>
        <row r="1468">
          <cell r="B1468">
            <v>221312060161</v>
          </cell>
          <cell r="C1468" t="str">
            <v>registrasi</v>
          </cell>
        </row>
        <row r="1469">
          <cell r="B1469">
            <v>221312080052</v>
          </cell>
          <cell r="C1469" t="str">
            <v>registrasi</v>
          </cell>
        </row>
        <row r="1470">
          <cell r="B1470">
            <v>221312090273</v>
          </cell>
          <cell r="C1470" t="str">
            <v>registrasi</v>
          </cell>
        </row>
        <row r="1471">
          <cell r="B1471">
            <v>221323080022</v>
          </cell>
          <cell r="C1471" t="str">
            <v>registrasi</v>
          </cell>
        </row>
        <row r="1472">
          <cell r="B1472">
            <v>221323080427</v>
          </cell>
          <cell r="C1472" t="str">
            <v>registrasi</v>
          </cell>
        </row>
        <row r="1473">
          <cell r="B1473">
            <v>221311020593</v>
          </cell>
          <cell r="C1473" t="str">
            <v>registrasi</v>
          </cell>
        </row>
        <row r="1474">
          <cell r="B1474">
            <v>221311010001</v>
          </cell>
          <cell r="C1474" t="str">
            <v>registrasi</v>
          </cell>
        </row>
        <row r="1475">
          <cell r="B1475">
            <v>221324030403</v>
          </cell>
          <cell r="C1475" t="str">
            <v>registrasi</v>
          </cell>
        </row>
        <row r="1476">
          <cell r="B1476">
            <v>221312060058</v>
          </cell>
          <cell r="C1476" t="str">
            <v>registrasi</v>
          </cell>
        </row>
        <row r="1477">
          <cell r="B1477">
            <v>221312070089</v>
          </cell>
          <cell r="C1477" t="str">
            <v>registrasi</v>
          </cell>
        </row>
        <row r="1478">
          <cell r="B1478">
            <v>221311160009</v>
          </cell>
          <cell r="C1478" t="str">
            <v>registrasi</v>
          </cell>
        </row>
        <row r="1479">
          <cell r="B1479">
            <v>221323320571</v>
          </cell>
          <cell r="C1479" t="str">
            <v>registrasi</v>
          </cell>
        </row>
        <row r="1480">
          <cell r="B1480">
            <v>221311020005</v>
          </cell>
          <cell r="C1480" t="str">
            <v>registrasi</v>
          </cell>
        </row>
        <row r="1481">
          <cell r="B1481">
            <v>221311180148</v>
          </cell>
          <cell r="C1481" t="str">
            <v>registrasi</v>
          </cell>
        </row>
        <row r="1482">
          <cell r="B1482">
            <v>221311240064</v>
          </cell>
          <cell r="C1482" t="str">
            <v>registrasi</v>
          </cell>
        </row>
        <row r="1483">
          <cell r="B1483">
            <v>221312060179</v>
          </cell>
          <cell r="C1483" t="str">
            <v>registrasi</v>
          </cell>
        </row>
        <row r="1484">
          <cell r="B1484">
            <v>221311180749</v>
          </cell>
          <cell r="C1484" t="str">
            <v>registrasi</v>
          </cell>
        </row>
        <row r="1485">
          <cell r="B1485">
            <v>221311010745</v>
          </cell>
          <cell r="C1485" t="str">
            <v>registrasi</v>
          </cell>
        </row>
        <row r="1486">
          <cell r="B1486">
            <v>221356010232</v>
          </cell>
          <cell r="C1486" t="str">
            <v>registrasi</v>
          </cell>
        </row>
        <row r="1487">
          <cell r="B1487">
            <v>221323190278</v>
          </cell>
          <cell r="C1487" t="str">
            <v>registrasi</v>
          </cell>
        </row>
        <row r="1488">
          <cell r="B1488">
            <v>221323130011</v>
          </cell>
          <cell r="C1488" t="str">
            <v>registrasi</v>
          </cell>
        </row>
        <row r="1489">
          <cell r="B1489">
            <v>221311010793</v>
          </cell>
          <cell r="C1489" t="str">
            <v>registrasi</v>
          </cell>
        </row>
        <row r="1490">
          <cell r="B1490">
            <v>221311050551</v>
          </cell>
          <cell r="C1490" t="str">
            <v>registrasi</v>
          </cell>
        </row>
        <row r="1491">
          <cell r="B1491">
            <v>221311070074</v>
          </cell>
          <cell r="C1491" t="str">
            <v>registrasi</v>
          </cell>
        </row>
        <row r="1492">
          <cell r="B1492">
            <v>221311070370</v>
          </cell>
          <cell r="C1492" t="str">
            <v>registrasi</v>
          </cell>
        </row>
        <row r="1493">
          <cell r="B1493">
            <v>221311070763</v>
          </cell>
          <cell r="C1493" t="str">
            <v>registrasi</v>
          </cell>
        </row>
        <row r="1494">
          <cell r="B1494">
            <v>221311080673</v>
          </cell>
          <cell r="C1494" t="str">
            <v>registrasi</v>
          </cell>
        </row>
        <row r="1495">
          <cell r="B1495">
            <v>221311140683</v>
          </cell>
          <cell r="C1495" t="str">
            <v>registrasi</v>
          </cell>
        </row>
        <row r="1496">
          <cell r="B1496">
            <v>221311150758</v>
          </cell>
          <cell r="C1496" t="str">
            <v>registrasi</v>
          </cell>
        </row>
        <row r="1497">
          <cell r="B1497">
            <v>221311170593</v>
          </cell>
          <cell r="C1497" t="str">
            <v>registrasi</v>
          </cell>
        </row>
        <row r="1498">
          <cell r="B1498">
            <v>221311180777</v>
          </cell>
          <cell r="C1498" t="str">
            <v>registrasi</v>
          </cell>
        </row>
        <row r="1499">
          <cell r="B1499">
            <v>221311230106</v>
          </cell>
          <cell r="C1499" t="str">
            <v>registrasi</v>
          </cell>
        </row>
        <row r="1500">
          <cell r="B1500">
            <v>221311230241</v>
          </cell>
          <cell r="C1500" t="str">
            <v>registrasi</v>
          </cell>
        </row>
        <row r="1501">
          <cell r="B1501">
            <v>221312140094</v>
          </cell>
          <cell r="C1501" t="str">
            <v>registrasi</v>
          </cell>
        </row>
        <row r="1502">
          <cell r="B1502">
            <v>221323250043</v>
          </cell>
          <cell r="C1502" t="str">
            <v>registrasi</v>
          </cell>
        </row>
        <row r="1503">
          <cell r="B1503">
            <v>221323270530</v>
          </cell>
          <cell r="C1503" t="str">
            <v>registrasi</v>
          </cell>
        </row>
        <row r="1504">
          <cell r="B1504">
            <v>221324010550</v>
          </cell>
          <cell r="C1504" t="str">
            <v>registrasi</v>
          </cell>
        </row>
        <row r="1505">
          <cell r="B1505">
            <v>221324020300</v>
          </cell>
          <cell r="C1505" t="str">
            <v>registrasi</v>
          </cell>
        </row>
        <row r="1506">
          <cell r="B1506">
            <v>221311010670</v>
          </cell>
          <cell r="C1506" t="str">
            <v>registrasi</v>
          </cell>
        </row>
        <row r="1507">
          <cell r="B1507">
            <v>221311250867</v>
          </cell>
          <cell r="C1507" t="str">
            <v>registrasi</v>
          </cell>
        </row>
        <row r="1508">
          <cell r="B1508">
            <v>221311230457</v>
          </cell>
          <cell r="C1508" t="str">
            <v>registrasi</v>
          </cell>
        </row>
        <row r="1509">
          <cell r="B1509">
            <v>221311250514</v>
          </cell>
          <cell r="C1509" t="str">
            <v>registrasi</v>
          </cell>
        </row>
        <row r="1510">
          <cell r="B1510">
            <v>221311120221</v>
          </cell>
          <cell r="C1510" t="str">
            <v>registrasi</v>
          </cell>
        </row>
        <row r="1511">
          <cell r="B1511">
            <v>221311220345</v>
          </cell>
          <cell r="C1511" t="str">
            <v>registrasi</v>
          </cell>
        </row>
        <row r="1512">
          <cell r="B1512">
            <v>221311010920</v>
          </cell>
          <cell r="C1512" t="str">
            <v>registrasi</v>
          </cell>
        </row>
        <row r="1513">
          <cell r="B1513">
            <v>221311050132</v>
          </cell>
          <cell r="C1513" t="str">
            <v>registrasi</v>
          </cell>
        </row>
        <row r="1514">
          <cell r="B1514">
            <v>221311060013</v>
          </cell>
          <cell r="C1514" t="str">
            <v>registrasi</v>
          </cell>
        </row>
        <row r="1515">
          <cell r="B1515">
            <v>221311060116</v>
          </cell>
          <cell r="C1515" t="str">
            <v>registrasi</v>
          </cell>
        </row>
        <row r="1516">
          <cell r="B1516">
            <v>221311070068</v>
          </cell>
          <cell r="C1516" t="str">
            <v>registrasi</v>
          </cell>
        </row>
        <row r="1517">
          <cell r="B1517">
            <v>221311070916</v>
          </cell>
          <cell r="C1517" t="str">
            <v>registrasi</v>
          </cell>
        </row>
        <row r="1518">
          <cell r="B1518">
            <v>221311100492</v>
          </cell>
          <cell r="C1518" t="str">
            <v>registrasi</v>
          </cell>
        </row>
        <row r="1519">
          <cell r="B1519">
            <v>221311110301</v>
          </cell>
          <cell r="C1519" t="str">
            <v>registrasi</v>
          </cell>
        </row>
        <row r="1520">
          <cell r="B1520">
            <v>221311110960</v>
          </cell>
          <cell r="C1520" t="str">
            <v>registrasi</v>
          </cell>
        </row>
        <row r="1521">
          <cell r="B1521">
            <v>221311120643</v>
          </cell>
          <cell r="C1521" t="str">
            <v>registrasi</v>
          </cell>
        </row>
        <row r="1522">
          <cell r="B1522">
            <v>221311140105</v>
          </cell>
          <cell r="C1522" t="str">
            <v>registrasi</v>
          </cell>
        </row>
        <row r="1523">
          <cell r="B1523">
            <v>221311160473</v>
          </cell>
          <cell r="C1523" t="str">
            <v>registrasi</v>
          </cell>
        </row>
        <row r="1524">
          <cell r="B1524">
            <v>221311170054</v>
          </cell>
          <cell r="C1524" t="str">
            <v>registrasi</v>
          </cell>
        </row>
        <row r="1525">
          <cell r="B1525">
            <v>221311170122</v>
          </cell>
          <cell r="C1525" t="str">
            <v>registrasi</v>
          </cell>
        </row>
        <row r="1526">
          <cell r="B1526">
            <v>221311200313</v>
          </cell>
          <cell r="C1526" t="str">
            <v>registrasi</v>
          </cell>
        </row>
        <row r="1527">
          <cell r="B1527">
            <v>221311210701</v>
          </cell>
          <cell r="C1527" t="str">
            <v>registrasi</v>
          </cell>
        </row>
        <row r="1528">
          <cell r="B1528">
            <v>221311220062</v>
          </cell>
          <cell r="C1528" t="str">
            <v>registrasi</v>
          </cell>
        </row>
        <row r="1529">
          <cell r="B1529">
            <v>221311220072</v>
          </cell>
          <cell r="C1529" t="str">
            <v>registrasi</v>
          </cell>
        </row>
        <row r="1530">
          <cell r="B1530">
            <v>221311220261</v>
          </cell>
          <cell r="C1530" t="str">
            <v>registrasi</v>
          </cell>
        </row>
        <row r="1531">
          <cell r="B1531">
            <v>221311220737</v>
          </cell>
          <cell r="C1531" t="str">
            <v>registrasi</v>
          </cell>
        </row>
        <row r="1532">
          <cell r="B1532">
            <v>221311230161</v>
          </cell>
          <cell r="C1532" t="str">
            <v>registrasi</v>
          </cell>
        </row>
        <row r="1533">
          <cell r="B1533">
            <v>221311230252</v>
          </cell>
          <cell r="C1533" t="str">
            <v>registrasi</v>
          </cell>
        </row>
        <row r="1534">
          <cell r="B1534">
            <v>221311260450</v>
          </cell>
          <cell r="C1534" t="str">
            <v>registrasi</v>
          </cell>
        </row>
        <row r="1535">
          <cell r="B1535">
            <v>221312110148</v>
          </cell>
          <cell r="C1535" t="str">
            <v>registrasi</v>
          </cell>
        </row>
        <row r="1536">
          <cell r="B1536">
            <v>221312180078</v>
          </cell>
          <cell r="C1536" t="str">
            <v>registrasi</v>
          </cell>
        </row>
        <row r="1537">
          <cell r="B1537">
            <v>221312180111</v>
          </cell>
          <cell r="C1537" t="str">
            <v>registrasi</v>
          </cell>
        </row>
        <row r="1538">
          <cell r="B1538">
            <v>321311130262</v>
          </cell>
          <cell r="C1538" t="str">
            <v>registrasi</v>
          </cell>
        </row>
        <row r="1539">
          <cell r="B1539">
            <v>221391150023</v>
          </cell>
          <cell r="C1539" t="str">
            <v>registrasi</v>
          </cell>
        </row>
        <row r="1540">
          <cell r="B1540">
            <v>221311230126</v>
          </cell>
          <cell r="C1540" t="str">
            <v>registrasi</v>
          </cell>
        </row>
        <row r="1541">
          <cell r="B1541">
            <v>221311150065</v>
          </cell>
          <cell r="C1541" t="str">
            <v>registrasi</v>
          </cell>
        </row>
        <row r="1542">
          <cell r="B1542">
            <v>221311120094</v>
          </cell>
          <cell r="C1542" t="str">
            <v>registrasi</v>
          </cell>
        </row>
        <row r="1543">
          <cell r="B1543">
            <v>221311100024</v>
          </cell>
          <cell r="C1543" t="str">
            <v>registrasi</v>
          </cell>
        </row>
        <row r="1544">
          <cell r="B1544">
            <v>221311120138</v>
          </cell>
          <cell r="C1544" t="str">
            <v>registrasi</v>
          </cell>
        </row>
        <row r="1545">
          <cell r="B1545">
            <v>221341010434</v>
          </cell>
          <cell r="C1545" t="str">
            <v>registrasi</v>
          </cell>
        </row>
        <row r="1546">
          <cell r="B1546">
            <v>221341280497</v>
          </cell>
          <cell r="C1546" t="str">
            <v>registrasi</v>
          </cell>
        </row>
        <row r="1547">
          <cell r="B1547">
            <v>221321240134</v>
          </cell>
          <cell r="C1547" t="str">
            <v>registrasi</v>
          </cell>
        </row>
        <row r="1548">
          <cell r="B1548">
            <v>221311070274</v>
          </cell>
          <cell r="C1548" t="str">
            <v>registrasi</v>
          </cell>
        </row>
        <row r="1549">
          <cell r="B1549">
            <v>221311010221</v>
          </cell>
          <cell r="C1549" t="str">
            <v>registrasi</v>
          </cell>
        </row>
        <row r="1550">
          <cell r="B1550">
            <v>221311020666</v>
          </cell>
          <cell r="C1550" t="str">
            <v>registrasi</v>
          </cell>
        </row>
        <row r="1551">
          <cell r="B1551">
            <v>221311030156</v>
          </cell>
          <cell r="C1551" t="str">
            <v>registrasi</v>
          </cell>
        </row>
        <row r="1552">
          <cell r="B1552">
            <v>221311030226</v>
          </cell>
          <cell r="C1552" t="str">
            <v>registrasi</v>
          </cell>
        </row>
        <row r="1553">
          <cell r="B1553">
            <v>221311090048</v>
          </cell>
          <cell r="C1553" t="str">
            <v>registrasi</v>
          </cell>
        </row>
        <row r="1554">
          <cell r="B1554">
            <v>221311130417</v>
          </cell>
          <cell r="C1554" t="str">
            <v>registrasi</v>
          </cell>
        </row>
        <row r="1555">
          <cell r="B1555">
            <v>221311140169</v>
          </cell>
          <cell r="C1555" t="str">
            <v>registrasi</v>
          </cell>
        </row>
        <row r="1556">
          <cell r="B1556">
            <v>221311150495</v>
          </cell>
          <cell r="C1556" t="str">
            <v>registrasi</v>
          </cell>
        </row>
        <row r="1557">
          <cell r="B1557">
            <v>221311170086</v>
          </cell>
          <cell r="C1557" t="str">
            <v>registrasi</v>
          </cell>
        </row>
        <row r="1558">
          <cell r="B1558">
            <v>221311180407</v>
          </cell>
          <cell r="C1558" t="str">
            <v>registrasi</v>
          </cell>
        </row>
        <row r="1559">
          <cell r="B1559">
            <v>221311240137</v>
          </cell>
          <cell r="C1559" t="str">
            <v>registrasi</v>
          </cell>
        </row>
        <row r="1560">
          <cell r="B1560">
            <v>221311250012</v>
          </cell>
          <cell r="C1560" t="str">
            <v>registrasi</v>
          </cell>
        </row>
        <row r="1561">
          <cell r="B1561">
            <v>221312110034</v>
          </cell>
          <cell r="C1561" t="str">
            <v>registrasi</v>
          </cell>
        </row>
        <row r="1562">
          <cell r="B1562">
            <v>221312160018</v>
          </cell>
          <cell r="C1562" t="str">
            <v>registrasi</v>
          </cell>
        </row>
        <row r="1563">
          <cell r="B1563">
            <v>221312160258</v>
          </cell>
          <cell r="C1563" t="str">
            <v>registrasi</v>
          </cell>
        </row>
        <row r="1564">
          <cell r="B1564">
            <v>221312190429</v>
          </cell>
          <cell r="C1564" t="str">
            <v>registrasi</v>
          </cell>
        </row>
        <row r="1565">
          <cell r="B1565">
            <v>221323070201</v>
          </cell>
          <cell r="C1565" t="str">
            <v>registrasi</v>
          </cell>
        </row>
        <row r="1566">
          <cell r="B1566">
            <v>221323120033</v>
          </cell>
          <cell r="C1566" t="str">
            <v>registrasi</v>
          </cell>
        </row>
        <row r="1567">
          <cell r="B1567">
            <v>221323250460</v>
          </cell>
          <cell r="C1567" t="str">
            <v>registrasi</v>
          </cell>
        </row>
        <row r="1568">
          <cell r="B1568">
            <v>221324220177</v>
          </cell>
          <cell r="C1568" t="str">
            <v>registrasi</v>
          </cell>
        </row>
        <row r="1569">
          <cell r="B1569">
            <v>221341010285</v>
          </cell>
          <cell r="C1569" t="str">
            <v>registrasi</v>
          </cell>
        </row>
        <row r="1570">
          <cell r="B1570">
            <v>121311010677</v>
          </cell>
          <cell r="C1570" t="str">
            <v>registrasi</v>
          </cell>
        </row>
        <row r="1571">
          <cell r="B1571">
            <v>121311190047</v>
          </cell>
          <cell r="C1571" t="str">
            <v>registrasi</v>
          </cell>
        </row>
        <row r="1572">
          <cell r="B1572">
            <v>121311190191</v>
          </cell>
          <cell r="C1572" t="str">
            <v>registrasi</v>
          </cell>
        </row>
        <row r="1573">
          <cell r="B1573">
            <v>121311010526</v>
          </cell>
          <cell r="C1573" t="str">
            <v>registrasi</v>
          </cell>
        </row>
        <row r="1574">
          <cell r="B1574">
            <v>121311170066</v>
          </cell>
          <cell r="C1574" t="str">
            <v>registrasi</v>
          </cell>
        </row>
        <row r="1575">
          <cell r="B1575">
            <v>121311110396</v>
          </cell>
          <cell r="C1575" t="str">
            <v>registrasi</v>
          </cell>
        </row>
        <row r="1576">
          <cell r="B1576">
            <v>121312100105</v>
          </cell>
          <cell r="C1576" t="str">
            <v>registrasi</v>
          </cell>
        </row>
        <row r="1577">
          <cell r="B1577">
            <v>121311150158</v>
          </cell>
          <cell r="C1577" t="str">
            <v>registrasi</v>
          </cell>
        </row>
        <row r="1578">
          <cell r="B1578">
            <v>121311270167</v>
          </cell>
          <cell r="C1578" t="str">
            <v>registrasi</v>
          </cell>
        </row>
        <row r="1579">
          <cell r="B1579">
            <v>121311240378</v>
          </cell>
          <cell r="C1579" t="str">
            <v>registrasi</v>
          </cell>
        </row>
        <row r="1580">
          <cell r="B1580">
            <v>121311160198</v>
          </cell>
          <cell r="C1580" t="str">
            <v>registrasi</v>
          </cell>
        </row>
        <row r="1581">
          <cell r="B1581">
            <v>121311260056</v>
          </cell>
          <cell r="C1581" t="str">
            <v>registrasi</v>
          </cell>
        </row>
        <row r="1582">
          <cell r="B1582">
            <v>321311030243</v>
          </cell>
          <cell r="C1582" t="str">
            <v>registrasi</v>
          </cell>
        </row>
        <row r="1583">
          <cell r="B1583">
            <v>121335140481</v>
          </cell>
          <cell r="C1583" t="str">
            <v>registrasi</v>
          </cell>
        </row>
        <row r="1584">
          <cell r="B1584">
            <v>121323050134</v>
          </cell>
          <cell r="C1584" t="str">
            <v>registrasi</v>
          </cell>
        </row>
        <row r="1585">
          <cell r="B1585">
            <v>121311010601</v>
          </cell>
          <cell r="C1585" t="str">
            <v>registrasi</v>
          </cell>
        </row>
        <row r="1586">
          <cell r="B1586">
            <v>121311020054</v>
          </cell>
          <cell r="C1586" t="str">
            <v>registrasi</v>
          </cell>
        </row>
        <row r="1587">
          <cell r="B1587">
            <v>121311030067</v>
          </cell>
          <cell r="C1587" t="str">
            <v>registrasi</v>
          </cell>
        </row>
        <row r="1588">
          <cell r="B1588">
            <v>121311030822</v>
          </cell>
          <cell r="C1588" t="str">
            <v>registrasi</v>
          </cell>
        </row>
        <row r="1589">
          <cell r="B1589">
            <v>121311060169</v>
          </cell>
          <cell r="C1589" t="str">
            <v>registrasi</v>
          </cell>
        </row>
        <row r="1590">
          <cell r="B1590">
            <v>121311080452</v>
          </cell>
          <cell r="C1590" t="str">
            <v>registrasi</v>
          </cell>
        </row>
        <row r="1591">
          <cell r="B1591">
            <v>121311130318</v>
          </cell>
          <cell r="C1591" t="str">
            <v>registrasi</v>
          </cell>
        </row>
        <row r="1592">
          <cell r="B1592">
            <v>121311130488</v>
          </cell>
          <cell r="C1592" t="str">
            <v>registrasi</v>
          </cell>
        </row>
        <row r="1593">
          <cell r="B1593">
            <v>121311140749</v>
          </cell>
          <cell r="C1593" t="str">
            <v>registrasi</v>
          </cell>
        </row>
        <row r="1594">
          <cell r="B1594">
            <v>121311250158</v>
          </cell>
          <cell r="C1594" t="str">
            <v>registrasi</v>
          </cell>
        </row>
        <row r="1595">
          <cell r="B1595">
            <v>121311260086</v>
          </cell>
          <cell r="C1595" t="str">
            <v>registrasi</v>
          </cell>
        </row>
        <row r="1596">
          <cell r="B1596">
            <v>121312210340</v>
          </cell>
          <cell r="C1596" t="str">
            <v>registrasi</v>
          </cell>
        </row>
        <row r="1597">
          <cell r="B1597">
            <v>121321160817</v>
          </cell>
          <cell r="C1597" t="str">
            <v>registrasi</v>
          </cell>
        </row>
        <row r="1598">
          <cell r="B1598">
            <v>121324190446</v>
          </cell>
          <cell r="C1598" t="str">
            <v>registrasi</v>
          </cell>
        </row>
        <row r="1599">
          <cell r="B1599">
            <v>321311190866</v>
          </cell>
          <cell r="C1599" t="str">
            <v>registrasi</v>
          </cell>
        </row>
        <row r="1600">
          <cell r="B1600">
            <v>121311040063</v>
          </cell>
          <cell r="C1600" t="str">
            <v>registrasi</v>
          </cell>
        </row>
        <row r="1601">
          <cell r="B1601">
            <v>121312090408</v>
          </cell>
          <cell r="C1601" t="str">
            <v>registrasi</v>
          </cell>
        </row>
        <row r="1602">
          <cell r="B1602">
            <v>121323200109</v>
          </cell>
          <cell r="C1602" t="str">
            <v>registrasi</v>
          </cell>
        </row>
        <row r="1603">
          <cell r="B1603">
            <v>121311040378</v>
          </cell>
          <cell r="C1603" t="str">
            <v>registrasi</v>
          </cell>
        </row>
        <row r="1604">
          <cell r="B1604">
            <v>121311250694</v>
          </cell>
          <cell r="C1604" t="str">
            <v>registrasi</v>
          </cell>
        </row>
        <row r="1605">
          <cell r="B1605">
            <v>121311190184</v>
          </cell>
          <cell r="C1605" t="str">
            <v>registrasi</v>
          </cell>
        </row>
        <row r="1606">
          <cell r="B1606">
            <v>121311010649</v>
          </cell>
          <cell r="C1606" t="str">
            <v>registrasi</v>
          </cell>
        </row>
        <row r="1607">
          <cell r="B1607">
            <v>121311150165</v>
          </cell>
          <cell r="C1607" t="str">
            <v>registrasi</v>
          </cell>
        </row>
        <row r="1608">
          <cell r="B1608">
            <v>121356050427</v>
          </cell>
          <cell r="C1608" t="str">
            <v>registrasi</v>
          </cell>
        </row>
        <row r="1609">
          <cell r="B1609">
            <v>121334060099</v>
          </cell>
          <cell r="C1609" t="str">
            <v>registrasi</v>
          </cell>
        </row>
        <row r="1610">
          <cell r="B1610">
            <v>121324250232</v>
          </cell>
          <cell r="C1610" t="str">
            <v>registrasi</v>
          </cell>
        </row>
        <row r="1611">
          <cell r="B1611">
            <v>121311030549</v>
          </cell>
          <cell r="C1611" t="str">
            <v>registrasi</v>
          </cell>
        </row>
        <row r="1612">
          <cell r="B1612">
            <v>121311060100</v>
          </cell>
          <cell r="C1612" t="str">
            <v>registrasi</v>
          </cell>
        </row>
        <row r="1613">
          <cell r="B1613">
            <v>121311100146</v>
          </cell>
          <cell r="C1613" t="str">
            <v>registrasi</v>
          </cell>
        </row>
        <row r="1614">
          <cell r="B1614">
            <v>121311100791</v>
          </cell>
          <cell r="C1614" t="str">
            <v>registrasi</v>
          </cell>
        </row>
        <row r="1615">
          <cell r="B1615">
            <v>121311140833</v>
          </cell>
          <cell r="C1615" t="str">
            <v>registrasi</v>
          </cell>
        </row>
        <row r="1616">
          <cell r="B1616">
            <v>121311180424</v>
          </cell>
          <cell r="C1616" t="str">
            <v>registrasi</v>
          </cell>
        </row>
        <row r="1617">
          <cell r="B1617">
            <v>121311180511</v>
          </cell>
          <cell r="C1617" t="str">
            <v>registrasi</v>
          </cell>
        </row>
        <row r="1618">
          <cell r="B1618">
            <v>121311200430</v>
          </cell>
          <cell r="C1618" t="str">
            <v>registrasi</v>
          </cell>
        </row>
        <row r="1619">
          <cell r="B1619">
            <v>121311210202</v>
          </cell>
          <cell r="C1619" t="str">
            <v>registrasi</v>
          </cell>
        </row>
        <row r="1620">
          <cell r="B1620">
            <v>121311230501</v>
          </cell>
          <cell r="C1620" t="str">
            <v>registrasi</v>
          </cell>
        </row>
        <row r="1621">
          <cell r="B1621">
            <v>121312020296</v>
          </cell>
          <cell r="C1621" t="str">
            <v>registrasi</v>
          </cell>
        </row>
        <row r="1622">
          <cell r="B1622">
            <v>121312060306</v>
          </cell>
          <cell r="C1622" t="str">
            <v>registrasi</v>
          </cell>
        </row>
        <row r="1623">
          <cell r="B1623">
            <v>121312110049</v>
          </cell>
          <cell r="C1623" t="str">
            <v>registrasi</v>
          </cell>
        </row>
        <row r="1624">
          <cell r="B1624">
            <v>121321020503</v>
          </cell>
          <cell r="C1624" t="str">
            <v>registrasi</v>
          </cell>
        </row>
        <row r="1625">
          <cell r="B1625">
            <v>121324110023</v>
          </cell>
          <cell r="C1625" t="str">
            <v>registrasi</v>
          </cell>
        </row>
        <row r="1626">
          <cell r="B1626">
            <v>121324150338</v>
          </cell>
          <cell r="C1626" t="str">
            <v>registrasi</v>
          </cell>
        </row>
        <row r="1627">
          <cell r="B1627">
            <v>121331270015</v>
          </cell>
          <cell r="C1627" t="str">
            <v>registrasi</v>
          </cell>
        </row>
        <row r="1628">
          <cell r="B1628">
            <v>321311010404</v>
          </cell>
          <cell r="C1628" t="str">
            <v>registrasi</v>
          </cell>
        </row>
        <row r="1629">
          <cell r="B1629">
            <v>321311190248</v>
          </cell>
          <cell r="C1629" t="str">
            <v>registrasi</v>
          </cell>
        </row>
        <row r="1630">
          <cell r="B1630">
            <v>321312110389</v>
          </cell>
          <cell r="C1630" t="str">
            <v>registrasi</v>
          </cell>
        </row>
        <row r="1631">
          <cell r="B1631">
            <v>121311200173</v>
          </cell>
          <cell r="C1631" t="str">
            <v>registrasi</v>
          </cell>
        </row>
        <row r="1632">
          <cell r="B1632">
            <v>121311040433</v>
          </cell>
          <cell r="C1632" t="str">
            <v>registrasi</v>
          </cell>
        </row>
        <row r="1633">
          <cell r="B1633">
            <v>121311120258</v>
          </cell>
          <cell r="C1633" t="str">
            <v>registrasi</v>
          </cell>
        </row>
        <row r="1634">
          <cell r="B1634">
            <v>321311010288</v>
          </cell>
          <cell r="C1634" t="str">
            <v>registrasi</v>
          </cell>
        </row>
        <row r="1635">
          <cell r="B1635">
            <v>121312110001</v>
          </cell>
          <cell r="C1635" t="str">
            <v>registrasi</v>
          </cell>
        </row>
        <row r="1636">
          <cell r="B1636">
            <v>121311240161</v>
          </cell>
          <cell r="C1636" t="str">
            <v>registrasi</v>
          </cell>
        </row>
        <row r="1637">
          <cell r="B1637">
            <v>121311150211</v>
          </cell>
          <cell r="C1637" t="str">
            <v>registrasi</v>
          </cell>
        </row>
        <row r="1638">
          <cell r="B1638">
            <v>121161100225</v>
          </cell>
          <cell r="C1638" t="str">
            <v>registrasi</v>
          </cell>
        </row>
        <row r="1639">
          <cell r="B1639">
            <v>121121190833</v>
          </cell>
          <cell r="C1639" t="str">
            <v>registrasi</v>
          </cell>
        </row>
        <row r="1640">
          <cell r="B1640">
            <v>121141250207</v>
          </cell>
          <cell r="C1640" t="str">
            <v>registrasi</v>
          </cell>
        </row>
        <row r="1641">
          <cell r="B1641">
            <v>121171170415</v>
          </cell>
          <cell r="C1641" t="str">
            <v>registrasi</v>
          </cell>
        </row>
        <row r="1642">
          <cell r="B1642">
            <v>121311010689</v>
          </cell>
          <cell r="C1642" t="str">
            <v>registrasi</v>
          </cell>
        </row>
        <row r="1643">
          <cell r="B1643">
            <v>121311010942</v>
          </cell>
          <cell r="C1643" t="str">
            <v>registrasi</v>
          </cell>
        </row>
        <row r="1644">
          <cell r="B1644">
            <v>121311070092</v>
          </cell>
          <cell r="C1644" t="str">
            <v>registrasi</v>
          </cell>
        </row>
        <row r="1645">
          <cell r="B1645">
            <v>121311070292</v>
          </cell>
          <cell r="C1645" t="str">
            <v>registrasi</v>
          </cell>
        </row>
        <row r="1646">
          <cell r="B1646">
            <v>121311070613</v>
          </cell>
          <cell r="C1646" t="str">
            <v>registrasi</v>
          </cell>
        </row>
        <row r="1647">
          <cell r="B1647">
            <v>121311080052</v>
          </cell>
          <cell r="C1647" t="str">
            <v>registrasi</v>
          </cell>
        </row>
        <row r="1648">
          <cell r="B1648">
            <v>121311090163</v>
          </cell>
          <cell r="C1648" t="str">
            <v>registrasi</v>
          </cell>
        </row>
        <row r="1649">
          <cell r="B1649">
            <v>121311090636</v>
          </cell>
          <cell r="C1649" t="str">
            <v>registrasi</v>
          </cell>
        </row>
        <row r="1650">
          <cell r="B1650">
            <v>121311120016</v>
          </cell>
          <cell r="C1650" t="str">
            <v>registrasi</v>
          </cell>
        </row>
        <row r="1651">
          <cell r="B1651">
            <v>121311120064</v>
          </cell>
          <cell r="C1651" t="str">
            <v>registrasi</v>
          </cell>
        </row>
        <row r="1652">
          <cell r="B1652">
            <v>121311120251</v>
          </cell>
          <cell r="C1652" t="str">
            <v>registrasi</v>
          </cell>
        </row>
        <row r="1653">
          <cell r="B1653">
            <v>121311150262</v>
          </cell>
          <cell r="C1653" t="str">
            <v>registrasi</v>
          </cell>
        </row>
        <row r="1654">
          <cell r="B1654">
            <v>121311160046</v>
          </cell>
          <cell r="C1654" t="str">
            <v>registrasi</v>
          </cell>
        </row>
        <row r="1655">
          <cell r="B1655">
            <v>121311170111</v>
          </cell>
          <cell r="C1655" t="str">
            <v>registrasi</v>
          </cell>
        </row>
        <row r="1656">
          <cell r="B1656">
            <v>121311170200</v>
          </cell>
          <cell r="C1656" t="str">
            <v>registrasi</v>
          </cell>
        </row>
        <row r="1657">
          <cell r="B1657">
            <v>121311170315</v>
          </cell>
          <cell r="C1657" t="str">
            <v>registrasi</v>
          </cell>
        </row>
        <row r="1658">
          <cell r="B1658">
            <v>121311180189</v>
          </cell>
          <cell r="C1658" t="str">
            <v>registrasi</v>
          </cell>
        </row>
        <row r="1659">
          <cell r="B1659">
            <v>121311190090</v>
          </cell>
          <cell r="C1659" t="str">
            <v>registrasi</v>
          </cell>
        </row>
        <row r="1660">
          <cell r="B1660">
            <v>121311190771</v>
          </cell>
          <cell r="C1660" t="str">
            <v>registrasi</v>
          </cell>
        </row>
        <row r="1661">
          <cell r="B1661">
            <v>121311200203</v>
          </cell>
          <cell r="C1661" t="str">
            <v>registrasi</v>
          </cell>
        </row>
        <row r="1662">
          <cell r="B1662">
            <v>121311200211</v>
          </cell>
          <cell r="C1662" t="str">
            <v>registrasi</v>
          </cell>
        </row>
        <row r="1663">
          <cell r="B1663">
            <v>121311200326</v>
          </cell>
          <cell r="C1663" t="str">
            <v>registrasi</v>
          </cell>
        </row>
        <row r="1664">
          <cell r="B1664">
            <v>121311210181</v>
          </cell>
          <cell r="C1664" t="str">
            <v>registrasi</v>
          </cell>
        </row>
        <row r="1665">
          <cell r="B1665">
            <v>121311220024</v>
          </cell>
          <cell r="C1665" t="str">
            <v>registrasi</v>
          </cell>
        </row>
        <row r="1666">
          <cell r="B1666">
            <v>121311250100</v>
          </cell>
          <cell r="C1666" t="str">
            <v>registrasi</v>
          </cell>
        </row>
        <row r="1667">
          <cell r="B1667">
            <v>121311260115</v>
          </cell>
          <cell r="C1667" t="str">
            <v>registrasi</v>
          </cell>
        </row>
        <row r="1668">
          <cell r="B1668">
            <v>121311270213</v>
          </cell>
          <cell r="C1668" t="str">
            <v>registrasi</v>
          </cell>
        </row>
        <row r="1669">
          <cell r="B1669">
            <v>121312020393</v>
          </cell>
          <cell r="C1669" t="str">
            <v>registrasi</v>
          </cell>
        </row>
        <row r="1670">
          <cell r="B1670">
            <v>121312030085</v>
          </cell>
          <cell r="C1670" t="str">
            <v>registrasi</v>
          </cell>
        </row>
        <row r="1671">
          <cell r="B1671">
            <v>121312030217</v>
          </cell>
          <cell r="C1671" t="str">
            <v>registrasi</v>
          </cell>
        </row>
        <row r="1672">
          <cell r="B1672">
            <v>121312030343</v>
          </cell>
          <cell r="C1672" t="str">
            <v>registrasi</v>
          </cell>
        </row>
        <row r="1673">
          <cell r="B1673">
            <v>121312130438</v>
          </cell>
          <cell r="C1673" t="str">
            <v>registrasi</v>
          </cell>
        </row>
        <row r="1674">
          <cell r="B1674">
            <v>121312150394</v>
          </cell>
          <cell r="C1674" t="str">
            <v>registrasi</v>
          </cell>
        </row>
        <row r="1675">
          <cell r="B1675">
            <v>121312200175</v>
          </cell>
          <cell r="C1675" t="str">
            <v>registrasi</v>
          </cell>
        </row>
        <row r="1676">
          <cell r="B1676">
            <v>121312220333</v>
          </cell>
          <cell r="C1676" t="str">
            <v>registrasi</v>
          </cell>
        </row>
        <row r="1677">
          <cell r="B1677">
            <v>121321280170</v>
          </cell>
          <cell r="C1677" t="str">
            <v>registrasi</v>
          </cell>
        </row>
        <row r="1678">
          <cell r="B1678">
            <v>121323240178</v>
          </cell>
          <cell r="C1678" t="str">
            <v>registrasi</v>
          </cell>
        </row>
        <row r="1679">
          <cell r="B1679">
            <v>121324040199</v>
          </cell>
          <cell r="C1679" t="str">
            <v>registrasi</v>
          </cell>
        </row>
        <row r="1680">
          <cell r="B1680">
            <v>121324140330</v>
          </cell>
          <cell r="C1680" t="str">
            <v>registrasi</v>
          </cell>
        </row>
        <row r="1681">
          <cell r="B1681">
            <v>121341060455</v>
          </cell>
          <cell r="C1681" t="str">
            <v>registrasi</v>
          </cell>
        </row>
        <row r="1682">
          <cell r="B1682">
            <v>121341090467</v>
          </cell>
          <cell r="C1682" t="str">
            <v>registrasi</v>
          </cell>
        </row>
        <row r="1683">
          <cell r="B1683">
            <v>121311140226</v>
          </cell>
          <cell r="C1683" t="str">
            <v>registrasi</v>
          </cell>
        </row>
        <row r="1684">
          <cell r="B1684">
            <v>321312030400</v>
          </cell>
          <cell r="C1684" t="str">
            <v>registrasi</v>
          </cell>
        </row>
        <row r="1685">
          <cell r="B1685">
            <v>121311060112</v>
          </cell>
          <cell r="C1685" t="str">
            <v>registrasi</v>
          </cell>
        </row>
        <row r="1686">
          <cell r="B1686">
            <v>121311240195</v>
          </cell>
          <cell r="C1686" t="str">
            <v>registrasi</v>
          </cell>
        </row>
        <row r="1687">
          <cell r="B1687">
            <v>121311010633</v>
          </cell>
          <cell r="C1687" t="str">
            <v>registrasi</v>
          </cell>
        </row>
        <row r="1688">
          <cell r="B1688">
            <v>121311140293</v>
          </cell>
          <cell r="C1688" t="str">
            <v>registrasi</v>
          </cell>
        </row>
        <row r="1689">
          <cell r="B1689">
            <v>121311020577</v>
          </cell>
          <cell r="C1689" t="str">
            <v>registrasi</v>
          </cell>
        </row>
        <row r="1690">
          <cell r="B1690">
            <v>121311010195</v>
          </cell>
          <cell r="C1690" t="str">
            <v>registrasi</v>
          </cell>
        </row>
        <row r="1691">
          <cell r="B1691">
            <v>121311010514</v>
          </cell>
          <cell r="C1691" t="str">
            <v>registrasi</v>
          </cell>
        </row>
        <row r="1692">
          <cell r="B1692">
            <v>121311020032</v>
          </cell>
          <cell r="C1692" t="str">
            <v>registrasi</v>
          </cell>
        </row>
        <row r="1693">
          <cell r="B1693">
            <v>121311020330</v>
          </cell>
          <cell r="C1693" t="str">
            <v>registrasi</v>
          </cell>
        </row>
        <row r="1694">
          <cell r="B1694">
            <v>121311020648</v>
          </cell>
          <cell r="C1694" t="str">
            <v>registrasi</v>
          </cell>
        </row>
        <row r="1695">
          <cell r="B1695">
            <v>121311030812</v>
          </cell>
          <cell r="C1695" t="str">
            <v>registrasi</v>
          </cell>
        </row>
        <row r="1696">
          <cell r="B1696">
            <v>121311060669</v>
          </cell>
          <cell r="C1696" t="str">
            <v>registrasi</v>
          </cell>
        </row>
        <row r="1697">
          <cell r="B1697">
            <v>121311070034</v>
          </cell>
          <cell r="C1697" t="str">
            <v>registrasi</v>
          </cell>
        </row>
        <row r="1698">
          <cell r="B1698">
            <v>121311080909</v>
          </cell>
          <cell r="C1698" t="str">
            <v>registrasi</v>
          </cell>
        </row>
        <row r="1699">
          <cell r="B1699">
            <v>121311090055</v>
          </cell>
          <cell r="C1699" t="str">
            <v>registrasi</v>
          </cell>
        </row>
        <row r="1700">
          <cell r="B1700">
            <v>121311110062</v>
          </cell>
          <cell r="C1700" t="str">
            <v>registrasi</v>
          </cell>
        </row>
        <row r="1701">
          <cell r="B1701">
            <v>121311120099</v>
          </cell>
          <cell r="C1701" t="str">
            <v>registrasi</v>
          </cell>
        </row>
        <row r="1702">
          <cell r="B1702">
            <v>121311120596</v>
          </cell>
          <cell r="C1702" t="str">
            <v>registrasi</v>
          </cell>
        </row>
        <row r="1703">
          <cell r="B1703">
            <v>121311130174</v>
          </cell>
          <cell r="C1703" t="str">
            <v>registrasi</v>
          </cell>
        </row>
        <row r="1704">
          <cell r="B1704">
            <v>121311150202</v>
          </cell>
          <cell r="C1704" t="str">
            <v>registrasi</v>
          </cell>
        </row>
        <row r="1705">
          <cell r="B1705">
            <v>121311190215</v>
          </cell>
          <cell r="C1705" t="str">
            <v>registrasi</v>
          </cell>
        </row>
        <row r="1706">
          <cell r="B1706">
            <v>121311220143</v>
          </cell>
          <cell r="C1706" t="str">
            <v>registrasi</v>
          </cell>
        </row>
        <row r="1707">
          <cell r="B1707">
            <v>121311230204</v>
          </cell>
          <cell r="C1707" t="str">
            <v>registrasi</v>
          </cell>
        </row>
        <row r="1708">
          <cell r="B1708">
            <v>121311240155</v>
          </cell>
          <cell r="C1708" t="str">
            <v>registrasi</v>
          </cell>
        </row>
        <row r="1709">
          <cell r="B1709">
            <v>121311240368</v>
          </cell>
          <cell r="C1709" t="str">
            <v>registrasi</v>
          </cell>
        </row>
        <row r="1710">
          <cell r="B1710">
            <v>121311270206</v>
          </cell>
          <cell r="C1710" t="str">
            <v>registrasi</v>
          </cell>
        </row>
        <row r="1711">
          <cell r="B1711">
            <v>121312040248</v>
          </cell>
          <cell r="C1711" t="str">
            <v>registrasi</v>
          </cell>
        </row>
        <row r="1712">
          <cell r="B1712">
            <v>121312050128</v>
          </cell>
          <cell r="C1712" t="str">
            <v>registrasi</v>
          </cell>
        </row>
        <row r="1713">
          <cell r="B1713">
            <v>121312050367</v>
          </cell>
          <cell r="C1713" t="str">
            <v>registrasi</v>
          </cell>
        </row>
        <row r="1714">
          <cell r="B1714">
            <v>121312070233</v>
          </cell>
          <cell r="C1714" t="str">
            <v>registrasi</v>
          </cell>
        </row>
        <row r="1715">
          <cell r="B1715">
            <v>121312160073</v>
          </cell>
          <cell r="C1715" t="str">
            <v>registrasi</v>
          </cell>
        </row>
        <row r="1716">
          <cell r="B1716">
            <v>121312170100</v>
          </cell>
          <cell r="C1716" t="str">
            <v>registrasi</v>
          </cell>
        </row>
        <row r="1717">
          <cell r="B1717">
            <v>121312180263</v>
          </cell>
          <cell r="C1717" t="str">
            <v>registrasi</v>
          </cell>
        </row>
        <row r="1718">
          <cell r="B1718">
            <v>121312190264</v>
          </cell>
          <cell r="C1718" t="str">
            <v>registrasi</v>
          </cell>
        </row>
        <row r="1719">
          <cell r="B1719">
            <v>121312210074</v>
          </cell>
          <cell r="C1719" t="str">
            <v>registrasi</v>
          </cell>
        </row>
        <row r="1720">
          <cell r="B1720">
            <v>121312230018</v>
          </cell>
          <cell r="C1720" t="str">
            <v>registrasi</v>
          </cell>
        </row>
        <row r="1721">
          <cell r="B1721">
            <v>121312250347</v>
          </cell>
          <cell r="C1721" t="str">
            <v>registrasi</v>
          </cell>
        </row>
        <row r="1722">
          <cell r="B1722">
            <v>121312250375</v>
          </cell>
          <cell r="C1722" t="str">
            <v>registrasi</v>
          </cell>
        </row>
        <row r="1723">
          <cell r="B1723">
            <v>121323060028</v>
          </cell>
          <cell r="C1723" t="str">
            <v>registrasi</v>
          </cell>
        </row>
        <row r="1724">
          <cell r="B1724">
            <v>121323170545</v>
          </cell>
          <cell r="C1724" t="str">
            <v>registrasi</v>
          </cell>
        </row>
        <row r="1725">
          <cell r="B1725">
            <v>121324140394</v>
          </cell>
          <cell r="C1725" t="str">
            <v>registrasi</v>
          </cell>
        </row>
        <row r="1726">
          <cell r="B1726">
            <v>121324150362</v>
          </cell>
          <cell r="C1726" t="str">
            <v>registrasi</v>
          </cell>
        </row>
        <row r="1727">
          <cell r="B1727">
            <v>121324220407</v>
          </cell>
          <cell r="C1727" t="str">
            <v>registrasi</v>
          </cell>
        </row>
        <row r="1728">
          <cell r="B1728">
            <v>121332140056</v>
          </cell>
          <cell r="C1728" t="str">
            <v>registrasi</v>
          </cell>
        </row>
        <row r="1729">
          <cell r="B1729">
            <v>121332220736</v>
          </cell>
          <cell r="C1729" t="str">
            <v>registrasi</v>
          </cell>
        </row>
        <row r="1730">
          <cell r="B1730">
            <v>121334060545</v>
          </cell>
          <cell r="C1730" t="str">
            <v>registrasi</v>
          </cell>
        </row>
        <row r="1731">
          <cell r="B1731">
            <v>121391260018</v>
          </cell>
          <cell r="C1731" t="str">
            <v>registrasi</v>
          </cell>
        </row>
        <row r="1732">
          <cell r="B1732">
            <v>121621210034</v>
          </cell>
          <cell r="C1732" t="str">
            <v>registrasi</v>
          </cell>
        </row>
        <row r="1733">
          <cell r="B1733">
            <v>321311010260</v>
          </cell>
          <cell r="C1733" t="str">
            <v>registrasi</v>
          </cell>
        </row>
        <row r="1734">
          <cell r="B1734">
            <v>121311200018</v>
          </cell>
          <cell r="C1734" t="str">
            <v>registrasi</v>
          </cell>
        </row>
        <row r="1735">
          <cell r="B1735">
            <v>121312110270</v>
          </cell>
          <cell r="C1735" t="str">
            <v>registrasi</v>
          </cell>
        </row>
        <row r="1736">
          <cell r="B1736">
            <v>121311130620</v>
          </cell>
          <cell r="C1736" t="str">
            <v>registrasi</v>
          </cell>
        </row>
        <row r="1737">
          <cell r="B1737">
            <v>121311210772</v>
          </cell>
          <cell r="C1737" t="str">
            <v>registrasi</v>
          </cell>
        </row>
        <row r="1738">
          <cell r="B1738">
            <v>121311010936</v>
          </cell>
          <cell r="C1738" t="str">
            <v>registrasi</v>
          </cell>
        </row>
        <row r="1739">
          <cell r="B1739">
            <v>121311160122</v>
          </cell>
          <cell r="C1739" t="str">
            <v>registrasi</v>
          </cell>
        </row>
        <row r="1740">
          <cell r="B1740">
            <v>121312090259</v>
          </cell>
          <cell r="C1740" t="str">
            <v>registrasi</v>
          </cell>
        </row>
        <row r="1741">
          <cell r="B1741">
            <v>121311030159</v>
          </cell>
          <cell r="C1741" t="str">
            <v>registrasi</v>
          </cell>
        </row>
        <row r="1742">
          <cell r="B1742">
            <v>121134120195</v>
          </cell>
          <cell r="C1742" t="str">
            <v>registrasi</v>
          </cell>
        </row>
        <row r="1743">
          <cell r="B1743">
            <v>121141010049</v>
          </cell>
          <cell r="C1743" t="str">
            <v>registrasi</v>
          </cell>
        </row>
        <row r="1744">
          <cell r="B1744">
            <v>121311010661</v>
          </cell>
          <cell r="C1744" t="str">
            <v>registrasi</v>
          </cell>
        </row>
        <row r="1745">
          <cell r="B1745">
            <v>121311020332</v>
          </cell>
          <cell r="C1745" t="str">
            <v>registrasi</v>
          </cell>
        </row>
        <row r="1746">
          <cell r="B1746">
            <v>121311020629</v>
          </cell>
          <cell r="C1746" t="str">
            <v>registrasi</v>
          </cell>
        </row>
        <row r="1747">
          <cell r="B1747">
            <v>121311020779</v>
          </cell>
          <cell r="C1747" t="str">
            <v>registrasi</v>
          </cell>
        </row>
        <row r="1748">
          <cell r="B1748">
            <v>121311030768</v>
          </cell>
          <cell r="C1748" t="str">
            <v>registrasi</v>
          </cell>
        </row>
        <row r="1749">
          <cell r="B1749">
            <v>121311040612</v>
          </cell>
          <cell r="C1749" t="str">
            <v>registrasi</v>
          </cell>
        </row>
        <row r="1750">
          <cell r="B1750">
            <v>121311060536</v>
          </cell>
          <cell r="C1750" t="str">
            <v>registrasi</v>
          </cell>
        </row>
        <row r="1751">
          <cell r="B1751">
            <v>121311060621</v>
          </cell>
          <cell r="C1751" t="str">
            <v>registrasi</v>
          </cell>
        </row>
        <row r="1752">
          <cell r="B1752">
            <v>121311070655</v>
          </cell>
          <cell r="C1752" t="str">
            <v>registrasi</v>
          </cell>
        </row>
        <row r="1753">
          <cell r="B1753">
            <v>121311080670</v>
          </cell>
          <cell r="C1753" t="str">
            <v>registrasi</v>
          </cell>
        </row>
        <row r="1754">
          <cell r="B1754">
            <v>121311080684</v>
          </cell>
          <cell r="C1754" t="str">
            <v>registrasi</v>
          </cell>
        </row>
        <row r="1755">
          <cell r="B1755">
            <v>121311090153</v>
          </cell>
          <cell r="C1755" t="str">
            <v>registrasi</v>
          </cell>
        </row>
        <row r="1756">
          <cell r="B1756">
            <v>121311090185</v>
          </cell>
          <cell r="C1756" t="str">
            <v>registrasi</v>
          </cell>
        </row>
        <row r="1757">
          <cell r="B1757">
            <v>121311110200</v>
          </cell>
          <cell r="C1757" t="str">
            <v>registrasi</v>
          </cell>
        </row>
        <row r="1758">
          <cell r="B1758">
            <v>121311110334</v>
          </cell>
          <cell r="C1758" t="str">
            <v>registrasi</v>
          </cell>
        </row>
        <row r="1759">
          <cell r="B1759">
            <v>121311120211</v>
          </cell>
          <cell r="C1759" t="str">
            <v>registrasi</v>
          </cell>
        </row>
        <row r="1760">
          <cell r="B1760">
            <v>121311130227</v>
          </cell>
          <cell r="C1760" t="str">
            <v>registrasi</v>
          </cell>
        </row>
        <row r="1761">
          <cell r="B1761">
            <v>121311130716</v>
          </cell>
          <cell r="C1761" t="str">
            <v>registrasi</v>
          </cell>
        </row>
        <row r="1762">
          <cell r="B1762">
            <v>121311140009</v>
          </cell>
          <cell r="C1762" t="str">
            <v>registrasi</v>
          </cell>
        </row>
        <row r="1763">
          <cell r="B1763">
            <v>121311140841</v>
          </cell>
          <cell r="C1763" t="str">
            <v>registrasi</v>
          </cell>
        </row>
        <row r="1764">
          <cell r="B1764">
            <v>121311150089</v>
          </cell>
          <cell r="C1764" t="str">
            <v>registrasi</v>
          </cell>
        </row>
        <row r="1765">
          <cell r="B1765">
            <v>121311150146</v>
          </cell>
          <cell r="C1765" t="str">
            <v>registrasi</v>
          </cell>
        </row>
        <row r="1766">
          <cell r="B1766">
            <v>121311160184</v>
          </cell>
          <cell r="C1766" t="str">
            <v>registrasi</v>
          </cell>
        </row>
        <row r="1767">
          <cell r="B1767">
            <v>121311180075</v>
          </cell>
          <cell r="C1767" t="str">
            <v>registrasi</v>
          </cell>
        </row>
        <row r="1768">
          <cell r="B1768">
            <v>121311180122</v>
          </cell>
          <cell r="C1768" t="str">
            <v>registrasi</v>
          </cell>
        </row>
        <row r="1769">
          <cell r="B1769">
            <v>121311210021</v>
          </cell>
          <cell r="C1769" t="str">
            <v>registrasi</v>
          </cell>
        </row>
        <row r="1770">
          <cell r="B1770">
            <v>121311220184</v>
          </cell>
          <cell r="C1770" t="str">
            <v>registrasi</v>
          </cell>
        </row>
        <row r="1771">
          <cell r="B1771">
            <v>121311280185</v>
          </cell>
          <cell r="C1771" t="str">
            <v>registrasi</v>
          </cell>
        </row>
        <row r="1772">
          <cell r="B1772">
            <v>121312060218</v>
          </cell>
          <cell r="C1772" t="str">
            <v>registrasi</v>
          </cell>
        </row>
        <row r="1773">
          <cell r="B1773">
            <v>121312070191</v>
          </cell>
          <cell r="C1773" t="str">
            <v>registrasi</v>
          </cell>
        </row>
        <row r="1774">
          <cell r="B1774">
            <v>121312130151</v>
          </cell>
          <cell r="C1774" t="str">
            <v>registrasi</v>
          </cell>
        </row>
        <row r="1775">
          <cell r="B1775">
            <v>121312160280</v>
          </cell>
          <cell r="C1775" t="str">
            <v>registrasi</v>
          </cell>
        </row>
        <row r="1776">
          <cell r="B1776">
            <v>121312260294</v>
          </cell>
          <cell r="C1776" t="str">
            <v>registrasi</v>
          </cell>
        </row>
        <row r="1777">
          <cell r="B1777">
            <v>121312280240</v>
          </cell>
          <cell r="C1777" t="str">
            <v>registrasi</v>
          </cell>
        </row>
        <row r="1778">
          <cell r="B1778">
            <v>121323230274</v>
          </cell>
          <cell r="C1778" t="str">
            <v>registrasi</v>
          </cell>
        </row>
        <row r="1779">
          <cell r="B1779">
            <v>121331200170</v>
          </cell>
          <cell r="C1779" t="str">
            <v>registrasi</v>
          </cell>
        </row>
        <row r="1780">
          <cell r="B1780">
            <v>121341010045</v>
          </cell>
          <cell r="C1780" t="str">
            <v>registrasi</v>
          </cell>
        </row>
        <row r="1781">
          <cell r="B1781">
            <v>121341110260</v>
          </cell>
          <cell r="C1781" t="str">
            <v>registrasi</v>
          </cell>
        </row>
        <row r="1782">
          <cell r="B1782">
            <v>121341260132</v>
          </cell>
          <cell r="C1782" t="str">
            <v>registrasi</v>
          </cell>
        </row>
        <row r="1783">
          <cell r="B1783">
            <v>121311060386</v>
          </cell>
          <cell r="C1783" t="str">
            <v>registrasi</v>
          </cell>
        </row>
        <row r="1784">
          <cell r="B1784">
            <v>121311160175</v>
          </cell>
          <cell r="C1784" t="str">
            <v>registrasi</v>
          </cell>
        </row>
        <row r="1785">
          <cell r="B1785">
            <v>121311030718</v>
          </cell>
          <cell r="C1785" t="str">
            <v>registrasi</v>
          </cell>
        </row>
        <row r="1786">
          <cell r="B1786">
            <v>121311010130</v>
          </cell>
          <cell r="C1786" t="str">
            <v>registrasi</v>
          </cell>
        </row>
        <row r="1787">
          <cell r="B1787">
            <v>121311010627</v>
          </cell>
          <cell r="C1787" t="str">
            <v>registrasi</v>
          </cell>
        </row>
        <row r="1788">
          <cell r="B1788">
            <v>121311010694</v>
          </cell>
          <cell r="C1788" t="str">
            <v>registrasi</v>
          </cell>
        </row>
        <row r="1789">
          <cell r="B1789">
            <v>121311010847</v>
          </cell>
          <cell r="C1789" t="str">
            <v>registrasi</v>
          </cell>
        </row>
        <row r="1790">
          <cell r="B1790">
            <v>121311020129</v>
          </cell>
          <cell r="C1790" t="str">
            <v>registrasi</v>
          </cell>
        </row>
        <row r="1791">
          <cell r="B1791">
            <v>121311030092</v>
          </cell>
          <cell r="C1791" t="str">
            <v>registrasi</v>
          </cell>
        </row>
        <row r="1792">
          <cell r="B1792">
            <v>121311030458</v>
          </cell>
          <cell r="C1792" t="str">
            <v>registrasi</v>
          </cell>
        </row>
        <row r="1793">
          <cell r="B1793">
            <v>121311030912</v>
          </cell>
          <cell r="C1793" t="str">
            <v>registrasi</v>
          </cell>
        </row>
        <row r="1794">
          <cell r="B1794">
            <v>121311040259</v>
          </cell>
          <cell r="C1794" t="str">
            <v>registrasi</v>
          </cell>
        </row>
        <row r="1795">
          <cell r="B1795">
            <v>121311040518</v>
          </cell>
          <cell r="C1795" t="str">
            <v>registrasi</v>
          </cell>
        </row>
        <row r="1796">
          <cell r="B1796">
            <v>121311060056</v>
          </cell>
          <cell r="C1796" t="str">
            <v>registrasi</v>
          </cell>
        </row>
        <row r="1797">
          <cell r="B1797">
            <v>121311060204</v>
          </cell>
          <cell r="C1797" t="str">
            <v>registrasi</v>
          </cell>
        </row>
        <row r="1798">
          <cell r="B1798">
            <v>121311070132</v>
          </cell>
          <cell r="C1798" t="str">
            <v>registrasi</v>
          </cell>
        </row>
        <row r="1799">
          <cell r="B1799">
            <v>121311110706</v>
          </cell>
          <cell r="C1799" t="str">
            <v>registrasi</v>
          </cell>
        </row>
        <row r="1800">
          <cell r="B1800">
            <v>121311130877</v>
          </cell>
          <cell r="C1800" t="str">
            <v>registrasi</v>
          </cell>
        </row>
        <row r="1801">
          <cell r="B1801">
            <v>121311160044</v>
          </cell>
          <cell r="C1801" t="str">
            <v>registrasi</v>
          </cell>
        </row>
        <row r="1802">
          <cell r="B1802">
            <v>121311170021</v>
          </cell>
          <cell r="C1802" t="str">
            <v>registrasi</v>
          </cell>
        </row>
        <row r="1803">
          <cell r="B1803">
            <v>121311180213</v>
          </cell>
          <cell r="C1803" t="str">
            <v>registrasi</v>
          </cell>
        </row>
        <row r="1804">
          <cell r="B1804">
            <v>121311190027</v>
          </cell>
          <cell r="C1804" t="str">
            <v>registrasi</v>
          </cell>
        </row>
        <row r="1805">
          <cell r="B1805">
            <v>121311190099</v>
          </cell>
          <cell r="C1805" t="str">
            <v>registrasi</v>
          </cell>
        </row>
        <row r="1806">
          <cell r="B1806">
            <v>121311200023</v>
          </cell>
          <cell r="C1806" t="str">
            <v>registrasi</v>
          </cell>
        </row>
        <row r="1807">
          <cell r="B1807">
            <v>121311200065</v>
          </cell>
          <cell r="C1807" t="str">
            <v>registrasi</v>
          </cell>
        </row>
        <row r="1808">
          <cell r="B1808">
            <v>121311210485</v>
          </cell>
          <cell r="C1808" t="str">
            <v>registrasi</v>
          </cell>
        </row>
        <row r="1809">
          <cell r="B1809">
            <v>121311240600</v>
          </cell>
          <cell r="C1809" t="str">
            <v>registrasi</v>
          </cell>
        </row>
        <row r="1810">
          <cell r="B1810">
            <v>121311280121</v>
          </cell>
          <cell r="C1810" t="str">
            <v>registrasi</v>
          </cell>
        </row>
        <row r="1811">
          <cell r="B1811">
            <v>121312020139</v>
          </cell>
          <cell r="C1811" t="str">
            <v>registrasi</v>
          </cell>
        </row>
        <row r="1812">
          <cell r="B1812">
            <v>121312060038</v>
          </cell>
          <cell r="C1812" t="str">
            <v>registrasi</v>
          </cell>
        </row>
        <row r="1813">
          <cell r="B1813">
            <v>121312070159</v>
          </cell>
          <cell r="C1813" t="str">
            <v>registrasi</v>
          </cell>
        </row>
        <row r="1814">
          <cell r="B1814">
            <v>121312110114</v>
          </cell>
          <cell r="C1814" t="str">
            <v>registrasi</v>
          </cell>
        </row>
        <row r="1815">
          <cell r="B1815">
            <v>121312120042</v>
          </cell>
          <cell r="C1815" t="str">
            <v>registrasi</v>
          </cell>
        </row>
        <row r="1816">
          <cell r="B1816">
            <v>121312260186</v>
          </cell>
          <cell r="C1816" t="str">
            <v>registrasi</v>
          </cell>
        </row>
        <row r="1817">
          <cell r="B1817">
            <v>121321190538</v>
          </cell>
          <cell r="C1817" t="str">
            <v>registrasi</v>
          </cell>
        </row>
        <row r="1818">
          <cell r="B1818">
            <v>121323020210</v>
          </cell>
          <cell r="C1818" t="str">
            <v>registrasi</v>
          </cell>
        </row>
        <row r="1819">
          <cell r="B1819">
            <v>121323050349</v>
          </cell>
          <cell r="C1819" t="str">
            <v>registrasi</v>
          </cell>
        </row>
        <row r="1820">
          <cell r="B1820">
            <v>121323060216</v>
          </cell>
          <cell r="C1820" t="str">
            <v>registrasi</v>
          </cell>
        </row>
        <row r="1821">
          <cell r="B1821">
            <v>121323300634</v>
          </cell>
          <cell r="C1821" t="str">
            <v>registrasi</v>
          </cell>
        </row>
        <row r="1822">
          <cell r="B1822">
            <v>121324160007</v>
          </cell>
          <cell r="C1822" t="str">
            <v>registrasi</v>
          </cell>
        </row>
        <row r="1823">
          <cell r="B1823">
            <v>121331080088</v>
          </cell>
          <cell r="C1823" t="str">
            <v>registrasi</v>
          </cell>
        </row>
        <row r="1824">
          <cell r="B1824">
            <v>121332111008</v>
          </cell>
          <cell r="C1824" t="str">
            <v>registrasi</v>
          </cell>
        </row>
        <row r="1825">
          <cell r="B1825">
            <v>121341240425</v>
          </cell>
          <cell r="C1825" t="str">
            <v>registrasi</v>
          </cell>
        </row>
        <row r="1826">
          <cell r="B1826">
            <v>121355200817</v>
          </cell>
          <cell r="C1826" t="str">
            <v>registrasi</v>
          </cell>
        </row>
        <row r="1827">
          <cell r="B1827">
            <v>121311170019</v>
          </cell>
          <cell r="C1827" t="str">
            <v>registrasi</v>
          </cell>
        </row>
        <row r="1828">
          <cell r="B1828">
            <v>321311110251</v>
          </cell>
          <cell r="C1828" t="str">
            <v>registrasi</v>
          </cell>
        </row>
        <row r="1829">
          <cell r="B1829">
            <v>121311040052</v>
          </cell>
          <cell r="C1829" t="str">
            <v>registrasi</v>
          </cell>
        </row>
        <row r="1830">
          <cell r="B1830">
            <v>121311020488</v>
          </cell>
          <cell r="C1830" t="str">
            <v>registrasi</v>
          </cell>
        </row>
        <row r="1831">
          <cell r="B1831">
            <v>121311160085</v>
          </cell>
          <cell r="C1831" t="str">
            <v>registrasi</v>
          </cell>
        </row>
        <row r="1832">
          <cell r="B1832">
            <v>121331220115</v>
          </cell>
          <cell r="C1832" t="str">
            <v>registrasi</v>
          </cell>
        </row>
        <row r="1833">
          <cell r="B1833">
            <v>121335010779</v>
          </cell>
          <cell r="C1833" t="str">
            <v>registrasi</v>
          </cell>
        </row>
        <row r="1834">
          <cell r="B1834">
            <v>121324250341</v>
          </cell>
          <cell r="C1834" t="str">
            <v>registrasi</v>
          </cell>
        </row>
        <row r="1835">
          <cell r="B1835">
            <v>121312130268</v>
          </cell>
          <cell r="C1835" t="str">
            <v>registrasi</v>
          </cell>
        </row>
        <row r="1836">
          <cell r="B1836">
            <v>121143190224</v>
          </cell>
          <cell r="C1836" t="str">
            <v>registrasi</v>
          </cell>
        </row>
        <row r="1837">
          <cell r="B1837">
            <v>121121210786</v>
          </cell>
          <cell r="C1837" t="str">
            <v>registrasi</v>
          </cell>
        </row>
        <row r="1838">
          <cell r="B1838">
            <v>121134060208</v>
          </cell>
          <cell r="C1838" t="str">
            <v>registrasi</v>
          </cell>
        </row>
        <row r="1839">
          <cell r="B1839">
            <v>121143190145</v>
          </cell>
          <cell r="C1839" t="str">
            <v>registrasi</v>
          </cell>
        </row>
        <row r="1840">
          <cell r="B1840">
            <v>121171180735</v>
          </cell>
          <cell r="C1840" t="str">
            <v>registrasi</v>
          </cell>
        </row>
        <row r="1841">
          <cell r="B1841">
            <v>121181010007</v>
          </cell>
          <cell r="C1841" t="str">
            <v>registrasi</v>
          </cell>
        </row>
        <row r="1842">
          <cell r="B1842">
            <v>121182040011</v>
          </cell>
          <cell r="C1842" t="str">
            <v>registrasi</v>
          </cell>
        </row>
        <row r="1843">
          <cell r="B1843">
            <v>121311020554</v>
          </cell>
          <cell r="C1843" t="str">
            <v>registrasi</v>
          </cell>
        </row>
        <row r="1844">
          <cell r="B1844">
            <v>121311040360</v>
          </cell>
          <cell r="C1844" t="str">
            <v>registrasi</v>
          </cell>
        </row>
        <row r="1845">
          <cell r="B1845">
            <v>121311040596</v>
          </cell>
          <cell r="C1845" t="str">
            <v>registrasi</v>
          </cell>
        </row>
        <row r="1846">
          <cell r="B1846">
            <v>121311050659</v>
          </cell>
          <cell r="C1846" t="str">
            <v>registrasi</v>
          </cell>
        </row>
        <row r="1847">
          <cell r="B1847">
            <v>121311050972</v>
          </cell>
          <cell r="C1847" t="str">
            <v>registrasi</v>
          </cell>
        </row>
        <row r="1848">
          <cell r="B1848">
            <v>121311070268</v>
          </cell>
          <cell r="C1848" t="str">
            <v>registrasi</v>
          </cell>
        </row>
        <row r="1849">
          <cell r="B1849">
            <v>121311220761</v>
          </cell>
          <cell r="C1849" t="str">
            <v>registrasi</v>
          </cell>
        </row>
        <row r="1850">
          <cell r="B1850">
            <v>121311230437</v>
          </cell>
          <cell r="C1850" t="str">
            <v>registrasi</v>
          </cell>
        </row>
        <row r="1851">
          <cell r="B1851">
            <v>121312050241</v>
          </cell>
          <cell r="C1851" t="str">
            <v>registrasi</v>
          </cell>
        </row>
        <row r="1852">
          <cell r="B1852">
            <v>121312070347</v>
          </cell>
          <cell r="C1852" t="str">
            <v>registrasi</v>
          </cell>
        </row>
        <row r="1853">
          <cell r="B1853">
            <v>121312090126</v>
          </cell>
          <cell r="C1853" t="str">
            <v>registrasi</v>
          </cell>
        </row>
        <row r="1854">
          <cell r="B1854">
            <v>121312150339</v>
          </cell>
          <cell r="C1854" t="str">
            <v>registrasi</v>
          </cell>
        </row>
        <row r="1855">
          <cell r="B1855">
            <v>121312220406</v>
          </cell>
          <cell r="C1855" t="str">
            <v>registrasi</v>
          </cell>
        </row>
        <row r="1856">
          <cell r="B1856">
            <v>121312230235</v>
          </cell>
          <cell r="C1856" t="str">
            <v>registrasi</v>
          </cell>
        </row>
        <row r="1857">
          <cell r="B1857">
            <v>121312240409</v>
          </cell>
          <cell r="C1857" t="str">
            <v>registrasi</v>
          </cell>
        </row>
        <row r="1858">
          <cell r="B1858">
            <v>121321150582</v>
          </cell>
          <cell r="C1858" t="str">
            <v>registrasi</v>
          </cell>
        </row>
        <row r="1859">
          <cell r="B1859">
            <v>121321150706</v>
          </cell>
          <cell r="C1859" t="str">
            <v>registrasi</v>
          </cell>
        </row>
        <row r="1860">
          <cell r="B1860">
            <v>121321260136</v>
          </cell>
          <cell r="C1860" t="str">
            <v>registrasi</v>
          </cell>
        </row>
        <row r="1861">
          <cell r="B1861">
            <v>121323040618</v>
          </cell>
          <cell r="C1861" t="str">
            <v>registrasi</v>
          </cell>
        </row>
        <row r="1862">
          <cell r="B1862">
            <v>121324020154</v>
          </cell>
          <cell r="C1862" t="str">
            <v>registrasi</v>
          </cell>
        </row>
        <row r="1863">
          <cell r="B1863">
            <v>121324230314</v>
          </cell>
          <cell r="C1863" t="str">
            <v>registrasi</v>
          </cell>
        </row>
        <row r="1864">
          <cell r="B1864">
            <v>121334250359</v>
          </cell>
          <cell r="C1864" t="str">
            <v>registrasi</v>
          </cell>
        </row>
        <row r="1865">
          <cell r="B1865">
            <v>121341030510</v>
          </cell>
          <cell r="C1865" t="str">
            <v>registrasi</v>
          </cell>
        </row>
        <row r="1866">
          <cell r="B1866">
            <v>121341090253</v>
          </cell>
          <cell r="C1866" t="str">
            <v>registrasi</v>
          </cell>
        </row>
        <row r="1867">
          <cell r="B1867">
            <v>121393040021</v>
          </cell>
          <cell r="C1867" t="str">
            <v>registrasi</v>
          </cell>
        </row>
        <row r="1868">
          <cell r="B1868">
            <v>121611130130</v>
          </cell>
          <cell r="C1868" t="str">
            <v>registrasi</v>
          </cell>
        </row>
        <row r="1869">
          <cell r="B1869">
            <v>121711160039</v>
          </cell>
          <cell r="C1869" t="str">
            <v>registrasi</v>
          </cell>
        </row>
        <row r="1870">
          <cell r="B1870">
            <v>121712050428</v>
          </cell>
          <cell r="C1870" t="str">
            <v>registrasi</v>
          </cell>
        </row>
        <row r="1871">
          <cell r="B1871">
            <v>321332010324</v>
          </cell>
          <cell r="C1871" t="str">
            <v>registrasi</v>
          </cell>
        </row>
        <row r="1872">
          <cell r="B1872">
            <v>121311020382</v>
          </cell>
          <cell r="C1872" t="str">
            <v>registrasi</v>
          </cell>
        </row>
        <row r="1873">
          <cell r="B1873">
            <v>121311180720</v>
          </cell>
          <cell r="C1873" t="str">
            <v>registrasi</v>
          </cell>
        </row>
        <row r="1874">
          <cell r="B1874">
            <v>121311200566</v>
          </cell>
          <cell r="C1874" t="str">
            <v>registrasi</v>
          </cell>
        </row>
        <row r="1875">
          <cell r="B1875">
            <v>121122080731</v>
          </cell>
          <cell r="C1875" t="str">
            <v>registrasi</v>
          </cell>
        </row>
        <row r="1876">
          <cell r="B1876">
            <v>121311010036</v>
          </cell>
          <cell r="C1876" t="str">
            <v>registrasi</v>
          </cell>
        </row>
        <row r="1877">
          <cell r="B1877">
            <v>121311010137</v>
          </cell>
          <cell r="C1877" t="str">
            <v>registrasi</v>
          </cell>
        </row>
        <row r="1878">
          <cell r="B1878">
            <v>121311010672</v>
          </cell>
          <cell r="C1878" t="str">
            <v>registrasi</v>
          </cell>
        </row>
        <row r="1879">
          <cell r="B1879">
            <v>121311010817</v>
          </cell>
          <cell r="C1879" t="str">
            <v>registrasi</v>
          </cell>
        </row>
        <row r="1880">
          <cell r="B1880">
            <v>121311020431</v>
          </cell>
          <cell r="C1880" t="str">
            <v>registrasi</v>
          </cell>
        </row>
        <row r="1881">
          <cell r="B1881">
            <v>121311020461</v>
          </cell>
          <cell r="C1881" t="str">
            <v>registrasi</v>
          </cell>
        </row>
        <row r="1882">
          <cell r="B1882">
            <v>121311030045</v>
          </cell>
          <cell r="C1882" t="str">
            <v>registrasi</v>
          </cell>
        </row>
        <row r="1883">
          <cell r="B1883">
            <v>121311030541</v>
          </cell>
          <cell r="C1883" t="str">
            <v>registrasi</v>
          </cell>
        </row>
        <row r="1884">
          <cell r="B1884">
            <v>121311040055</v>
          </cell>
          <cell r="C1884" t="str">
            <v>registrasi</v>
          </cell>
        </row>
        <row r="1885">
          <cell r="B1885">
            <v>121311050437</v>
          </cell>
          <cell r="C1885" t="str">
            <v>registrasi</v>
          </cell>
        </row>
        <row r="1886">
          <cell r="B1886">
            <v>121311050586</v>
          </cell>
          <cell r="C1886" t="str">
            <v>registrasi</v>
          </cell>
        </row>
        <row r="1887">
          <cell r="B1887">
            <v>121311070533</v>
          </cell>
          <cell r="C1887" t="str">
            <v>registrasi</v>
          </cell>
        </row>
        <row r="1888">
          <cell r="B1888">
            <v>121311100011</v>
          </cell>
          <cell r="C1888" t="str">
            <v>registrasi</v>
          </cell>
        </row>
        <row r="1889">
          <cell r="B1889">
            <v>121311110037</v>
          </cell>
          <cell r="C1889" t="str">
            <v>registrasi</v>
          </cell>
        </row>
        <row r="1890">
          <cell r="B1890">
            <v>121311110069</v>
          </cell>
          <cell r="C1890" t="str">
            <v>registrasi</v>
          </cell>
        </row>
        <row r="1891">
          <cell r="B1891">
            <v>121311120104</v>
          </cell>
          <cell r="C1891" t="str">
            <v>registrasi</v>
          </cell>
        </row>
        <row r="1892">
          <cell r="B1892">
            <v>121311150717</v>
          </cell>
          <cell r="C1892" t="str">
            <v>registrasi</v>
          </cell>
        </row>
        <row r="1893">
          <cell r="B1893">
            <v>121311170051</v>
          </cell>
          <cell r="C1893" t="str">
            <v>registrasi</v>
          </cell>
        </row>
        <row r="1894">
          <cell r="B1894">
            <v>121311170810</v>
          </cell>
          <cell r="C1894" t="str">
            <v>registrasi</v>
          </cell>
        </row>
        <row r="1895">
          <cell r="B1895">
            <v>121311180199</v>
          </cell>
          <cell r="C1895" t="str">
            <v>registrasi</v>
          </cell>
        </row>
        <row r="1896">
          <cell r="B1896">
            <v>121311180769</v>
          </cell>
          <cell r="C1896" t="str">
            <v>registrasi</v>
          </cell>
        </row>
        <row r="1897">
          <cell r="B1897">
            <v>121311230213</v>
          </cell>
          <cell r="C1897" t="str">
            <v>registrasi</v>
          </cell>
        </row>
        <row r="1898">
          <cell r="B1898">
            <v>121311240564</v>
          </cell>
          <cell r="C1898" t="str">
            <v>registrasi</v>
          </cell>
        </row>
        <row r="1899">
          <cell r="B1899">
            <v>121311250183</v>
          </cell>
          <cell r="C1899" t="str">
            <v>registrasi</v>
          </cell>
        </row>
        <row r="1900">
          <cell r="B1900">
            <v>121311270103</v>
          </cell>
          <cell r="C1900" t="str">
            <v>registrasi</v>
          </cell>
        </row>
        <row r="1901">
          <cell r="B1901">
            <v>121312040210</v>
          </cell>
          <cell r="C1901" t="str">
            <v>registrasi</v>
          </cell>
        </row>
        <row r="1902">
          <cell r="B1902">
            <v>121312050237</v>
          </cell>
          <cell r="C1902" t="str">
            <v>registrasi</v>
          </cell>
        </row>
        <row r="1903">
          <cell r="B1903">
            <v>121312070268</v>
          </cell>
          <cell r="C1903" t="str">
            <v>registrasi</v>
          </cell>
        </row>
        <row r="1904">
          <cell r="B1904">
            <v>121312110124</v>
          </cell>
          <cell r="C1904" t="str">
            <v>registrasi</v>
          </cell>
        </row>
        <row r="1905">
          <cell r="B1905">
            <v>121312140179</v>
          </cell>
          <cell r="C1905" t="str">
            <v>registrasi</v>
          </cell>
        </row>
        <row r="1906">
          <cell r="B1906">
            <v>121312170186</v>
          </cell>
          <cell r="C1906" t="str">
            <v>registrasi</v>
          </cell>
        </row>
        <row r="1907">
          <cell r="B1907">
            <v>121312170219</v>
          </cell>
          <cell r="C1907" t="str">
            <v>registrasi</v>
          </cell>
        </row>
        <row r="1908">
          <cell r="B1908">
            <v>121312210327</v>
          </cell>
          <cell r="C1908" t="str">
            <v>registrasi</v>
          </cell>
        </row>
        <row r="1909">
          <cell r="B1909">
            <v>121312280112</v>
          </cell>
          <cell r="C1909" t="str">
            <v>registrasi</v>
          </cell>
        </row>
        <row r="1910">
          <cell r="B1910">
            <v>121321240324</v>
          </cell>
          <cell r="C1910" t="str">
            <v>registrasi</v>
          </cell>
        </row>
        <row r="1911">
          <cell r="B1911">
            <v>121321240573</v>
          </cell>
          <cell r="C1911" t="str">
            <v>registrasi</v>
          </cell>
        </row>
        <row r="1912">
          <cell r="B1912">
            <v>121323140153</v>
          </cell>
          <cell r="C1912" t="str">
            <v>registrasi</v>
          </cell>
        </row>
        <row r="1913">
          <cell r="B1913">
            <v>121324070024</v>
          </cell>
          <cell r="C1913" t="str">
            <v>registrasi</v>
          </cell>
        </row>
        <row r="1914">
          <cell r="B1914">
            <v>121331230230</v>
          </cell>
          <cell r="C1914" t="str">
            <v>registrasi</v>
          </cell>
        </row>
        <row r="1915">
          <cell r="B1915">
            <v>121332170075</v>
          </cell>
          <cell r="C1915" t="str">
            <v>registrasi</v>
          </cell>
        </row>
        <row r="1916">
          <cell r="B1916">
            <v>121335120511</v>
          </cell>
          <cell r="C1916" t="str">
            <v>registrasi</v>
          </cell>
        </row>
        <row r="1917">
          <cell r="B1917">
            <v>121335160216</v>
          </cell>
          <cell r="C1917" t="str">
            <v>registrasi</v>
          </cell>
        </row>
        <row r="1918">
          <cell r="B1918">
            <v>321311010350</v>
          </cell>
          <cell r="C1918" t="str">
            <v>registrasi</v>
          </cell>
        </row>
        <row r="1919">
          <cell r="B1919">
            <v>321311030252</v>
          </cell>
          <cell r="C1919" t="str">
            <v>registrasi</v>
          </cell>
        </row>
        <row r="1920">
          <cell r="B1920">
            <v>121311020334</v>
          </cell>
          <cell r="C1920" t="str">
            <v>registrasi</v>
          </cell>
        </row>
        <row r="1921">
          <cell r="B1921">
            <v>121311250063</v>
          </cell>
          <cell r="C1921" t="str">
            <v>registrasi</v>
          </cell>
        </row>
        <row r="1922">
          <cell r="B1922">
            <v>321311010487</v>
          </cell>
          <cell r="C1922" t="str">
            <v>registrasi</v>
          </cell>
        </row>
        <row r="1923">
          <cell r="B1923">
            <v>121311110488</v>
          </cell>
          <cell r="C1923" t="str">
            <v>registrasi</v>
          </cell>
        </row>
        <row r="1924">
          <cell r="B1924">
            <v>121334110636</v>
          </cell>
          <cell r="C1924" t="str">
            <v>registrasi</v>
          </cell>
        </row>
        <row r="1925">
          <cell r="B1925">
            <v>121143140202</v>
          </cell>
          <cell r="C1925" t="str">
            <v>registrasi</v>
          </cell>
        </row>
        <row r="1926">
          <cell r="B1926">
            <v>121311010834</v>
          </cell>
          <cell r="C1926" t="str">
            <v>registrasi</v>
          </cell>
        </row>
        <row r="1927">
          <cell r="B1927">
            <v>121311020550</v>
          </cell>
          <cell r="C1927" t="str">
            <v>registrasi</v>
          </cell>
        </row>
        <row r="1928">
          <cell r="B1928">
            <v>121311030954</v>
          </cell>
          <cell r="C1928" t="str">
            <v>registrasi</v>
          </cell>
        </row>
        <row r="1929">
          <cell r="B1929">
            <v>121311050453</v>
          </cell>
          <cell r="C1929" t="str">
            <v>registrasi</v>
          </cell>
        </row>
        <row r="1930">
          <cell r="B1930">
            <v>121311060345</v>
          </cell>
          <cell r="C1930" t="str">
            <v>registrasi</v>
          </cell>
        </row>
        <row r="1931">
          <cell r="B1931">
            <v>121311110106</v>
          </cell>
          <cell r="C1931" t="str">
            <v>registrasi</v>
          </cell>
        </row>
        <row r="1932">
          <cell r="B1932">
            <v>121311120754</v>
          </cell>
          <cell r="C1932" t="str">
            <v>registrasi</v>
          </cell>
        </row>
        <row r="1933">
          <cell r="B1933">
            <v>121311150314</v>
          </cell>
          <cell r="C1933" t="str">
            <v>registrasi</v>
          </cell>
        </row>
        <row r="1934">
          <cell r="B1934">
            <v>121311150607</v>
          </cell>
          <cell r="C1934" t="str">
            <v>registrasi</v>
          </cell>
        </row>
        <row r="1935">
          <cell r="B1935">
            <v>121311160628</v>
          </cell>
          <cell r="C1935" t="str">
            <v>registrasi</v>
          </cell>
        </row>
        <row r="1936">
          <cell r="B1936">
            <v>121311210236</v>
          </cell>
          <cell r="C1936" t="str">
            <v>registrasi</v>
          </cell>
        </row>
        <row r="1937">
          <cell r="B1937">
            <v>121311220190</v>
          </cell>
          <cell r="C1937" t="str">
            <v>registrasi</v>
          </cell>
        </row>
        <row r="1938">
          <cell r="B1938">
            <v>121311220339</v>
          </cell>
          <cell r="C1938" t="str">
            <v>registrasi</v>
          </cell>
        </row>
        <row r="1939">
          <cell r="B1939">
            <v>121311230155</v>
          </cell>
          <cell r="C1939" t="str">
            <v>registrasi</v>
          </cell>
        </row>
        <row r="1940">
          <cell r="B1940">
            <v>121311240632</v>
          </cell>
          <cell r="C1940" t="str">
            <v>registrasi</v>
          </cell>
        </row>
        <row r="1941">
          <cell r="B1941">
            <v>121311260042</v>
          </cell>
          <cell r="C1941" t="str">
            <v>registrasi</v>
          </cell>
        </row>
        <row r="1942">
          <cell r="B1942">
            <v>121312030024</v>
          </cell>
          <cell r="C1942" t="str">
            <v>registrasi</v>
          </cell>
        </row>
        <row r="1943">
          <cell r="B1943">
            <v>121312040086</v>
          </cell>
          <cell r="C1943" t="str">
            <v>registrasi</v>
          </cell>
        </row>
        <row r="1944">
          <cell r="B1944">
            <v>121312050308</v>
          </cell>
          <cell r="C1944" t="str">
            <v>registrasi</v>
          </cell>
        </row>
        <row r="1945">
          <cell r="B1945">
            <v>121312070199</v>
          </cell>
          <cell r="C1945" t="str">
            <v>registrasi</v>
          </cell>
        </row>
        <row r="1946">
          <cell r="B1946">
            <v>121312100330</v>
          </cell>
          <cell r="C1946" t="str">
            <v>registrasi</v>
          </cell>
        </row>
        <row r="1947">
          <cell r="B1947">
            <v>121312240261</v>
          </cell>
          <cell r="C1947" t="str">
            <v>registrasi</v>
          </cell>
        </row>
        <row r="1948">
          <cell r="B1948">
            <v>121312250115</v>
          </cell>
          <cell r="C1948" t="str">
            <v>registrasi</v>
          </cell>
        </row>
        <row r="1949">
          <cell r="B1949">
            <v>121312250227</v>
          </cell>
          <cell r="C1949" t="str">
            <v>registrasi</v>
          </cell>
        </row>
        <row r="1950">
          <cell r="B1950">
            <v>121321060138</v>
          </cell>
          <cell r="C1950" t="str">
            <v>registrasi</v>
          </cell>
        </row>
        <row r="1951">
          <cell r="B1951">
            <v>121321090894</v>
          </cell>
          <cell r="C1951" t="str">
            <v>registrasi</v>
          </cell>
        </row>
        <row r="1952">
          <cell r="B1952">
            <v>121321220419</v>
          </cell>
          <cell r="C1952" t="str">
            <v>registrasi</v>
          </cell>
        </row>
        <row r="1953">
          <cell r="B1953">
            <v>121323130288</v>
          </cell>
          <cell r="C1953" t="str">
            <v>registrasi</v>
          </cell>
        </row>
        <row r="1954">
          <cell r="B1954">
            <v>121323150554</v>
          </cell>
          <cell r="C1954" t="str">
            <v>registrasi</v>
          </cell>
        </row>
        <row r="1955">
          <cell r="B1955">
            <v>121323190111</v>
          </cell>
          <cell r="C1955" t="str">
            <v>registrasi</v>
          </cell>
        </row>
        <row r="1956">
          <cell r="B1956">
            <v>121323230193</v>
          </cell>
          <cell r="C1956" t="str">
            <v>registrasi</v>
          </cell>
        </row>
        <row r="1957">
          <cell r="B1957">
            <v>121323230585</v>
          </cell>
          <cell r="C1957" t="str">
            <v>registrasi</v>
          </cell>
        </row>
        <row r="1958">
          <cell r="B1958">
            <v>121324220013</v>
          </cell>
          <cell r="C1958" t="str">
            <v>registrasi</v>
          </cell>
        </row>
        <row r="1959">
          <cell r="B1959">
            <v>121331150199</v>
          </cell>
          <cell r="C1959" t="str">
            <v>registrasi</v>
          </cell>
        </row>
        <row r="1960">
          <cell r="B1960">
            <v>121334190037</v>
          </cell>
          <cell r="C1960" t="str">
            <v>registrasi</v>
          </cell>
        </row>
        <row r="1961">
          <cell r="B1961">
            <v>121334270197</v>
          </cell>
          <cell r="C1961" t="str">
            <v>registrasi</v>
          </cell>
        </row>
        <row r="1962">
          <cell r="B1962">
            <v>121335070476</v>
          </cell>
          <cell r="C1962" t="str">
            <v>registrasi</v>
          </cell>
        </row>
        <row r="1963">
          <cell r="B1963">
            <v>121341260255</v>
          </cell>
          <cell r="C1963" t="str">
            <v>registrasi</v>
          </cell>
        </row>
        <row r="1964">
          <cell r="B1964">
            <v>121362130214</v>
          </cell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B2">
            <v>3111223</v>
          </cell>
          <cell r="C2" t="str">
            <v>KEPERAWATAN</v>
          </cell>
          <cell r="D2">
            <v>765</v>
          </cell>
        </row>
        <row r="3">
          <cell r="B3">
            <v>3111207</v>
          </cell>
          <cell r="C3" t="str">
            <v>KEDOKTERAN</v>
          </cell>
          <cell r="D3">
            <v>930</v>
          </cell>
        </row>
        <row r="4">
          <cell r="B4">
            <v>3111196</v>
          </cell>
          <cell r="C4" t="str">
            <v>GIZI</v>
          </cell>
          <cell r="D4">
            <v>648</v>
          </cell>
        </row>
        <row r="5">
          <cell r="B5">
            <v>3112025</v>
          </cell>
          <cell r="C5" t="str">
            <v>MANAJEMEN</v>
          </cell>
          <cell r="D5">
            <v>1577</v>
          </cell>
        </row>
        <row r="6">
          <cell r="B6">
            <v>3111215</v>
          </cell>
          <cell r="C6" t="str">
            <v>INFORMATIKA</v>
          </cell>
          <cell r="D6">
            <v>779</v>
          </cell>
        </row>
        <row r="7">
          <cell r="B7">
            <v>3112064</v>
          </cell>
          <cell r="C7" t="str">
            <v>ILMU KOMUNIKASI</v>
          </cell>
          <cell r="D7">
            <v>1607</v>
          </cell>
        </row>
        <row r="8">
          <cell r="B8">
            <v>3112176</v>
          </cell>
          <cell r="C8" t="str">
            <v>BIMBINGAN DAN KONSELING</v>
          </cell>
          <cell r="D8">
            <v>564</v>
          </cell>
        </row>
        <row r="9">
          <cell r="B9">
            <v>3111037</v>
          </cell>
          <cell r="C9" t="str">
            <v>TEKNIK INDUSTRI</v>
          </cell>
          <cell r="D9">
            <v>778</v>
          </cell>
        </row>
        <row r="10">
          <cell r="B10">
            <v>3112041</v>
          </cell>
          <cell r="C10" t="str">
            <v>EKONOMI PEMBANGUNAN</v>
          </cell>
          <cell r="D10">
            <v>675</v>
          </cell>
        </row>
        <row r="11">
          <cell r="B11">
            <v>3112056</v>
          </cell>
          <cell r="C11" t="str">
            <v>ADMINISTRASI PUBLIK</v>
          </cell>
          <cell r="D11">
            <v>929</v>
          </cell>
        </row>
        <row r="12">
          <cell r="B12">
            <v>3112033</v>
          </cell>
          <cell r="C12" t="str">
            <v>AKUNTANSI</v>
          </cell>
          <cell r="D12">
            <v>920</v>
          </cell>
        </row>
        <row r="13">
          <cell r="B13">
            <v>3112192</v>
          </cell>
          <cell r="C13" t="str">
            <v>ILMU PEMERINTAHAN</v>
          </cell>
          <cell r="D13">
            <v>611</v>
          </cell>
        </row>
        <row r="14">
          <cell r="B14">
            <v>3112106</v>
          </cell>
          <cell r="C14" t="str">
            <v>PENDIDIKAN GURU SEKOLAH DASAR</v>
          </cell>
          <cell r="D14">
            <v>607</v>
          </cell>
        </row>
        <row r="15">
          <cell r="B15">
            <v>3112137</v>
          </cell>
          <cell r="C15" t="str">
            <v>PENDIDIKAN SOSIOLOGI</v>
          </cell>
          <cell r="D15">
            <v>394</v>
          </cell>
        </row>
        <row r="16">
          <cell r="B16">
            <v>3111061</v>
          </cell>
          <cell r="C16" t="str">
            <v>TEKNIK SIPIL</v>
          </cell>
          <cell r="D16">
            <v>568</v>
          </cell>
        </row>
        <row r="17">
          <cell r="B17">
            <v>3112122</v>
          </cell>
          <cell r="C17" t="str">
            <v>EKONOMI SYARIAH</v>
          </cell>
          <cell r="D17">
            <v>375</v>
          </cell>
        </row>
        <row r="18">
          <cell r="B18">
            <v>3111173</v>
          </cell>
          <cell r="C18" t="str">
            <v>TEKNOLOGI PANGAN</v>
          </cell>
          <cell r="D18">
            <v>533</v>
          </cell>
        </row>
        <row r="19">
          <cell r="B19">
            <v>3112095</v>
          </cell>
          <cell r="C19" t="str">
            <v>PENDIDIKAN BAHASA INGGRIS</v>
          </cell>
          <cell r="D19">
            <v>473</v>
          </cell>
        </row>
        <row r="20">
          <cell r="B20">
            <v>3112145</v>
          </cell>
          <cell r="C20" t="str">
            <v>PENDIDIKAN SEJARAH</v>
          </cell>
          <cell r="D20">
            <v>259</v>
          </cell>
        </row>
        <row r="21">
          <cell r="B21">
            <v>3111053</v>
          </cell>
          <cell r="C21" t="str">
            <v>TEKNIK KIMIA</v>
          </cell>
          <cell r="D21">
            <v>387</v>
          </cell>
        </row>
        <row r="22">
          <cell r="B22">
            <v>3112017</v>
          </cell>
          <cell r="C22" t="str">
            <v>HUKUM</v>
          </cell>
          <cell r="D22">
            <v>1258</v>
          </cell>
        </row>
        <row r="23">
          <cell r="B23">
            <v>3111111</v>
          </cell>
          <cell r="C23" t="str">
            <v>PENDIDIKAN MATEMATIKA</v>
          </cell>
          <cell r="D23">
            <v>364</v>
          </cell>
        </row>
        <row r="24">
          <cell r="B24">
            <v>3112087</v>
          </cell>
          <cell r="C24" t="str">
            <v>PENDIDIKAN BAHASA INDONESIA</v>
          </cell>
          <cell r="D24">
            <v>363</v>
          </cell>
        </row>
        <row r="25">
          <cell r="B25">
            <v>3111014</v>
          </cell>
          <cell r="C25" t="str">
            <v>TEKNIK MESIN</v>
          </cell>
          <cell r="D25">
            <v>354</v>
          </cell>
        </row>
        <row r="26">
          <cell r="B26">
            <v>3111022</v>
          </cell>
          <cell r="C26" t="str">
            <v>TEKNIK ELEKTRO</v>
          </cell>
          <cell r="D26">
            <v>352</v>
          </cell>
        </row>
        <row r="27">
          <cell r="B27">
            <v>3111103</v>
          </cell>
          <cell r="C27" t="str">
            <v>PENDIDIKAN BIOLOGI</v>
          </cell>
          <cell r="D27">
            <v>323</v>
          </cell>
        </row>
        <row r="28">
          <cell r="B28">
            <v>3111076</v>
          </cell>
          <cell r="C28" t="str">
            <v>AGRIBISNIS</v>
          </cell>
          <cell r="D28">
            <v>649</v>
          </cell>
        </row>
        <row r="29">
          <cell r="B29">
            <v>3111084</v>
          </cell>
          <cell r="C29" t="str">
            <v>AGROEKOTEKNOLOGI</v>
          </cell>
          <cell r="D29">
            <v>490</v>
          </cell>
        </row>
        <row r="30">
          <cell r="B30">
            <v>3112153</v>
          </cell>
          <cell r="C30" t="str">
            <v>PENDIDIKAN PANCASILA DAN KEWARGANEGARAAN</v>
          </cell>
          <cell r="D30">
            <v>195</v>
          </cell>
        </row>
        <row r="31">
          <cell r="B31">
            <v>3111045</v>
          </cell>
          <cell r="C31" t="str">
            <v>TEKNIK METALURGI</v>
          </cell>
          <cell r="D31">
            <v>282</v>
          </cell>
        </row>
        <row r="32">
          <cell r="B32">
            <v>3111165</v>
          </cell>
          <cell r="C32" t="str">
            <v>PENDIDIKAN IPA</v>
          </cell>
          <cell r="D32">
            <v>179</v>
          </cell>
        </row>
        <row r="33">
          <cell r="B33">
            <v>3112114</v>
          </cell>
          <cell r="C33" t="str">
            <v>PENDIDIKAN GURU PENDIDIKAN ANAK USIA DINI</v>
          </cell>
          <cell r="D33">
            <v>169</v>
          </cell>
        </row>
        <row r="34">
          <cell r="B34">
            <v>3111157</v>
          </cell>
          <cell r="C34" t="str">
            <v>PENDIDIKAN KIMIA</v>
          </cell>
          <cell r="D34">
            <v>139</v>
          </cell>
        </row>
        <row r="35">
          <cell r="B35">
            <v>3111092</v>
          </cell>
          <cell r="C35" t="str">
            <v>ILMU PERIKANAN</v>
          </cell>
          <cell r="D35">
            <v>248</v>
          </cell>
        </row>
        <row r="36">
          <cell r="B36">
            <v>3111142</v>
          </cell>
          <cell r="C36" t="str">
            <v>PENDIDIKAN FISIKA</v>
          </cell>
          <cell r="D36">
            <v>111</v>
          </cell>
        </row>
        <row r="37">
          <cell r="B37">
            <v>3112184</v>
          </cell>
          <cell r="C37" t="str">
            <v>PENDIDIKAN KHUSUS</v>
          </cell>
          <cell r="D37">
            <v>109</v>
          </cell>
        </row>
        <row r="38">
          <cell r="B38">
            <v>3112072</v>
          </cell>
          <cell r="C38" t="str">
            <v>PENDIDIKAN NON FORMAL</v>
          </cell>
          <cell r="D38">
            <v>154</v>
          </cell>
        </row>
        <row r="39">
          <cell r="B39">
            <v>3111181</v>
          </cell>
          <cell r="C39" t="str">
            <v>ILMU KEOLAHRAGAAN</v>
          </cell>
          <cell r="D39">
            <v>49</v>
          </cell>
        </row>
        <row r="40">
          <cell r="B40">
            <v>3111126</v>
          </cell>
          <cell r="C40" t="str">
            <v>PENDIDIKAN VOKASIONAL TEKNIK ELEKTRO</v>
          </cell>
          <cell r="D40">
            <v>55</v>
          </cell>
        </row>
        <row r="41">
          <cell r="B41">
            <v>3111134</v>
          </cell>
          <cell r="C41" t="str">
            <v>PENDIDIKAN VOKASIONAL TEKNIK MESIN</v>
          </cell>
          <cell r="D41">
            <v>53</v>
          </cell>
        </row>
        <row r="42">
          <cell r="B42">
            <v>3112161</v>
          </cell>
          <cell r="C42" t="str">
            <v>PENDIDIKAN SENI PERTUNJUKAN</v>
          </cell>
          <cell r="D42">
            <v>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465"/>
  <sheetViews>
    <sheetView tabSelected="1" topLeftCell="P1" workbookViewId="0">
      <selection activeCell="V8" sqref="V8"/>
    </sheetView>
  </sheetViews>
  <sheetFormatPr defaultRowHeight="14.4" x14ac:dyDescent="0.3"/>
  <cols>
    <col min="1" max="1" width="13.1093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4553</v>
      </c>
      <c r="D1" t="s">
        <v>2</v>
      </c>
      <c r="E1" t="s">
        <v>3</v>
      </c>
      <c r="F1" t="s">
        <v>331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173</v>
      </c>
    </row>
    <row r="2" spans="1:28" x14ac:dyDescent="0.3">
      <c r="A2" s="2">
        <v>121121060238</v>
      </c>
      <c r="B2">
        <v>2</v>
      </c>
      <c r="C2">
        <v>2020</v>
      </c>
      <c r="D2" s="3">
        <v>3111126</v>
      </c>
      <c r="E2" t="s">
        <v>195</v>
      </c>
      <c r="F2" t="s">
        <v>323</v>
      </c>
      <c r="G2" t="str">
        <f>VLOOKUP(F2,Sheet1!$H$4:$I$11,2,FALSE)</f>
        <v>2_FKIP</v>
      </c>
      <c r="H2" t="s">
        <v>332</v>
      </c>
      <c r="I2" t="s">
        <v>25</v>
      </c>
      <c r="J2" t="s">
        <v>2786</v>
      </c>
      <c r="K2" s="1" t="s">
        <v>2787</v>
      </c>
      <c r="L2" t="s">
        <v>250</v>
      </c>
      <c r="O2" t="s">
        <v>3836</v>
      </c>
      <c r="P2" t="str">
        <f>TRIM(LEFT(O2,FIND(" ",O2,1)))</f>
        <v>SMAN</v>
      </c>
      <c r="Q2" t="str">
        <f>IF(RIGHT(P2,1)="N","Negeri","Swasta")</f>
        <v>Negeri</v>
      </c>
      <c r="R2" t="str">
        <f t="shared" ref="R2:R3" si="0">IF(Q2="Negeri",LEFT(P2,LEN(P2)-1),IF(RIGHT(P2,1)="S",LEFT(P2,LEN(P2)-1),P2))</f>
        <v>SMA</v>
      </c>
      <c r="S2" t="s">
        <v>4437</v>
      </c>
      <c r="T2" t="s">
        <v>4536</v>
      </c>
      <c r="U2" t="s">
        <v>30</v>
      </c>
      <c r="V2" t="s">
        <v>31</v>
      </c>
      <c r="W2" t="s">
        <v>32</v>
      </c>
      <c r="X2" t="s">
        <v>33</v>
      </c>
      <c r="Z2" t="e">
        <f>VLOOKUP(A2,[1]registrasi!$B$2:$C$3000,2,FALSE)</f>
        <v>#N/A</v>
      </c>
      <c r="AA2">
        <f>VLOOKUP(D2,[2]Sheet1!$B$2:$D$42,3,FALSE)</f>
        <v>55</v>
      </c>
      <c r="AB2" t="e">
        <f>VLOOKUP(A2,[1]nim!$A$2:$B$3000,2,FALSE)</f>
        <v>#N/A</v>
      </c>
    </row>
    <row r="3" spans="1:28" x14ac:dyDescent="0.3">
      <c r="A3" s="2">
        <v>121121150995</v>
      </c>
      <c r="B3">
        <v>2</v>
      </c>
      <c r="C3">
        <v>2021</v>
      </c>
      <c r="D3" s="3">
        <v>3111076</v>
      </c>
      <c r="E3" t="s">
        <v>193</v>
      </c>
      <c r="F3" t="s">
        <v>325</v>
      </c>
      <c r="G3" t="str">
        <f>VLOOKUP(F3,Sheet1!$H$4:$I$11,2,FALSE)</f>
        <v>4_Pertanian</v>
      </c>
      <c r="H3" t="s">
        <v>333</v>
      </c>
      <c r="I3" t="s">
        <v>34</v>
      </c>
      <c r="J3" t="s">
        <v>2788</v>
      </c>
      <c r="K3" s="1" t="s">
        <v>2789</v>
      </c>
      <c r="L3" t="s">
        <v>27</v>
      </c>
      <c r="O3" t="s">
        <v>3837</v>
      </c>
      <c r="P3" t="str">
        <f t="shared" ref="P3:P20" si="1">TRIM(LEFT(O3,FIND(" ",O3,1)))</f>
        <v>SMAN</v>
      </c>
      <c r="Q3" t="str">
        <f t="shared" ref="Q3:Q20" si="2">IF(RIGHT(P3,1)="N","Negeri","Swasta")</f>
        <v>Negeri</v>
      </c>
      <c r="R3" t="str">
        <f t="shared" si="0"/>
        <v>SMA</v>
      </c>
      <c r="S3" t="s">
        <v>4438</v>
      </c>
      <c r="T3" t="s">
        <v>4536</v>
      </c>
      <c r="U3" t="s">
        <v>30</v>
      </c>
      <c r="V3" t="s">
        <v>37</v>
      </c>
      <c r="W3" t="s">
        <v>33</v>
      </c>
      <c r="X3" t="s">
        <v>33</v>
      </c>
      <c r="Z3" t="str">
        <f>VLOOKUP(A3,[1]registrasi!$B$2:$C$3000,2,FALSE)</f>
        <v>registrasi</v>
      </c>
      <c r="AA3">
        <f>VLOOKUP(D3,[2]Sheet1!$B$2:$D$42,3,FALSE)</f>
        <v>649</v>
      </c>
      <c r="AB3" t="e">
        <f>VLOOKUP(A3,[1]nim!$A$2:$B$3000,2,FALSE)</f>
        <v>#N/A</v>
      </c>
    </row>
    <row r="4" spans="1:28" x14ac:dyDescent="0.3">
      <c r="A4" s="2">
        <v>121121190833</v>
      </c>
      <c r="B4">
        <v>2</v>
      </c>
      <c r="C4">
        <v>2020</v>
      </c>
      <c r="D4" s="3">
        <v>3111022</v>
      </c>
      <c r="E4" t="s">
        <v>184</v>
      </c>
      <c r="F4" t="s">
        <v>324</v>
      </c>
      <c r="G4" t="str">
        <f>VLOOKUP(F4,Sheet1!$H$4:$I$11,2,FALSE)</f>
        <v>3_Teknik</v>
      </c>
      <c r="H4" t="s">
        <v>334</v>
      </c>
      <c r="I4" t="s">
        <v>25</v>
      </c>
      <c r="J4" t="s">
        <v>2790</v>
      </c>
      <c r="K4" s="1" t="s">
        <v>2791</v>
      </c>
      <c r="L4" t="s">
        <v>27</v>
      </c>
      <c r="O4" t="s">
        <v>3838</v>
      </c>
      <c r="P4" t="str">
        <f t="shared" si="1"/>
        <v>SMAS</v>
      </c>
      <c r="Q4" t="str">
        <f t="shared" si="2"/>
        <v>Swasta</v>
      </c>
      <c r="R4" t="str">
        <f>IF(Q4="Negeri",LEFT(P4,LEN(P4)-1),IF(RIGHT(P4,1)="S",LEFT(P4,LEN(P4)-1),P4))</f>
        <v>SMA</v>
      </c>
      <c r="S4" t="s">
        <v>4439</v>
      </c>
      <c r="T4" t="s">
        <v>4536</v>
      </c>
      <c r="U4" t="s">
        <v>30</v>
      </c>
      <c r="V4" t="s">
        <v>39</v>
      </c>
      <c r="W4" t="s">
        <v>40</v>
      </c>
      <c r="X4" t="s">
        <v>40</v>
      </c>
      <c r="Z4" t="str">
        <f>VLOOKUP(A4,[1]registrasi!$B$2:$C$3000,2,FALSE)</f>
        <v>registrasi</v>
      </c>
      <c r="AA4">
        <f>VLOOKUP(D4,[2]Sheet1!$B$2:$D$42,3,FALSE)</f>
        <v>352</v>
      </c>
      <c r="AB4" t="e">
        <f>VLOOKUP(A4,[1]nim!$A$2:$B$3000,2,FALSE)</f>
        <v>#N/A</v>
      </c>
    </row>
    <row r="5" spans="1:28" x14ac:dyDescent="0.3">
      <c r="A5" s="2">
        <v>121121210786</v>
      </c>
      <c r="B5">
        <v>2</v>
      </c>
      <c r="C5">
        <v>2020</v>
      </c>
      <c r="D5" s="3">
        <v>3111045</v>
      </c>
      <c r="E5" t="s">
        <v>201</v>
      </c>
      <c r="F5" t="s">
        <v>324</v>
      </c>
      <c r="G5" t="str">
        <f>VLOOKUP(F5,Sheet1!$H$4:$I$11,2,FALSE)</f>
        <v>3_Teknik</v>
      </c>
      <c r="H5" t="s">
        <v>335</v>
      </c>
      <c r="I5" t="s">
        <v>25</v>
      </c>
      <c r="J5" t="s">
        <v>2792</v>
      </c>
      <c r="K5" s="1" t="s">
        <v>2793</v>
      </c>
      <c r="L5" t="s">
        <v>27</v>
      </c>
      <c r="O5" t="s">
        <v>3839</v>
      </c>
      <c r="P5" t="str">
        <f t="shared" si="1"/>
        <v>MAN</v>
      </c>
      <c r="Q5" t="str">
        <f t="shared" si="2"/>
        <v>Negeri</v>
      </c>
      <c r="R5" t="str">
        <f t="shared" ref="R5:R68" si="3">IF(Q5="Negeri",LEFT(P5,LEN(P5)-1),IF(RIGHT(P5,1)="S",LEFT(P5,LEN(P5)-1),P5))</f>
        <v>MA</v>
      </c>
      <c r="S5" t="s">
        <v>4440</v>
      </c>
      <c r="T5" t="s">
        <v>4536</v>
      </c>
      <c r="U5" t="s">
        <v>30</v>
      </c>
      <c r="V5" t="s">
        <v>31</v>
      </c>
      <c r="W5" t="s">
        <v>40</v>
      </c>
      <c r="X5" t="s">
        <v>44</v>
      </c>
      <c r="Z5" t="str">
        <f>VLOOKUP(A5,[1]registrasi!$B$2:$C$3000,2,FALSE)</f>
        <v>registrasi</v>
      </c>
      <c r="AA5">
        <f>VLOOKUP(D5,[2]Sheet1!$B$2:$D$42,3,FALSE)</f>
        <v>282</v>
      </c>
      <c r="AB5" t="e">
        <f>VLOOKUP(A5,[1]nim!$A$2:$B$3000,2,FALSE)</f>
        <v>#N/A</v>
      </c>
    </row>
    <row r="6" spans="1:28" x14ac:dyDescent="0.3">
      <c r="A6" s="2">
        <v>121121210916</v>
      </c>
      <c r="B6">
        <v>2</v>
      </c>
      <c r="C6">
        <v>2020</v>
      </c>
      <c r="D6" s="3">
        <v>3111084</v>
      </c>
      <c r="E6" t="s">
        <v>180</v>
      </c>
      <c r="F6" t="s">
        <v>325</v>
      </c>
      <c r="G6" t="str">
        <f>VLOOKUP(F6,Sheet1!$H$4:$I$11,2,FALSE)</f>
        <v>4_Pertanian</v>
      </c>
      <c r="H6" t="s">
        <v>336</v>
      </c>
      <c r="I6" t="s">
        <v>34</v>
      </c>
      <c r="J6" t="s">
        <v>2794</v>
      </c>
      <c r="K6" s="1" t="s">
        <v>2795</v>
      </c>
      <c r="L6" t="s">
        <v>250</v>
      </c>
      <c r="O6" t="s">
        <v>3840</v>
      </c>
      <c r="P6" t="str">
        <f t="shared" si="1"/>
        <v>SMAN</v>
      </c>
      <c r="Q6" t="str">
        <f t="shared" si="2"/>
        <v>Negeri</v>
      </c>
      <c r="R6" t="str">
        <f t="shared" si="3"/>
        <v>SMA</v>
      </c>
      <c r="S6" t="s">
        <v>4441</v>
      </c>
      <c r="T6" t="s">
        <v>4536</v>
      </c>
      <c r="U6" t="s">
        <v>30</v>
      </c>
      <c r="V6" t="s">
        <v>37</v>
      </c>
      <c r="W6" t="s">
        <v>33</v>
      </c>
      <c r="X6" t="s">
        <v>45</v>
      </c>
      <c r="Z6" t="str">
        <f>VLOOKUP(A6,[1]registrasi!$B$2:$C$3000,2,FALSE)</f>
        <v>registrasi</v>
      </c>
      <c r="AA6">
        <f>VLOOKUP(D6,[2]Sheet1!$B$2:$D$42,3,FALSE)</f>
        <v>490</v>
      </c>
      <c r="AB6" t="e">
        <f>VLOOKUP(A6,[1]nim!$A$2:$B$3000,2,FALSE)</f>
        <v>#N/A</v>
      </c>
    </row>
    <row r="7" spans="1:28" x14ac:dyDescent="0.3">
      <c r="A7" s="2">
        <v>121121231020</v>
      </c>
      <c r="B7">
        <v>2</v>
      </c>
      <c r="C7">
        <v>2020</v>
      </c>
      <c r="D7" s="3">
        <v>3111084</v>
      </c>
      <c r="E7" t="s">
        <v>180</v>
      </c>
      <c r="F7" t="s">
        <v>325</v>
      </c>
      <c r="G7" t="str">
        <f>VLOOKUP(F7,Sheet1!$H$4:$I$11,2,FALSE)</f>
        <v>4_Pertanian</v>
      </c>
      <c r="H7" t="s">
        <v>337</v>
      </c>
      <c r="I7" t="s">
        <v>34</v>
      </c>
      <c r="J7" t="s">
        <v>2796</v>
      </c>
      <c r="K7" s="1" t="s">
        <v>2797</v>
      </c>
      <c r="L7" t="s">
        <v>250</v>
      </c>
      <c r="O7" t="s">
        <v>3841</v>
      </c>
      <c r="P7" t="str">
        <f t="shared" si="1"/>
        <v>SMAN</v>
      </c>
      <c r="Q7" t="str">
        <f t="shared" si="2"/>
        <v>Negeri</v>
      </c>
      <c r="R7" t="str">
        <f t="shared" si="3"/>
        <v>SMA</v>
      </c>
      <c r="S7" t="s">
        <v>4437</v>
      </c>
      <c r="T7" t="s">
        <v>4536</v>
      </c>
      <c r="U7" t="s">
        <v>36</v>
      </c>
      <c r="V7" t="s">
        <v>46</v>
      </c>
      <c r="W7" t="s">
        <v>44</v>
      </c>
      <c r="X7" t="s">
        <v>47</v>
      </c>
      <c r="Z7" t="str">
        <f>VLOOKUP(A7,[1]registrasi!$B$2:$C$3000,2,FALSE)</f>
        <v>registrasi</v>
      </c>
      <c r="AA7">
        <f>VLOOKUP(D7,[2]Sheet1!$B$2:$D$42,3,FALSE)</f>
        <v>490</v>
      </c>
      <c r="AB7" t="e">
        <f>VLOOKUP(A7,[1]nim!$A$2:$B$3000,2,FALSE)</f>
        <v>#N/A</v>
      </c>
    </row>
    <row r="8" spans="1:28" x14ac:dyDescent="0.3">
      <c r="A8" s="2">
        <v>121121260021</v>
      </c>
      <c r="B8">
        <v>2</v>
      </c>
      <c r="C8">
        <v>2020</v>
      </c>
      <c r="D8" s="3">
        <v>3111076</v>
      </c>
      <c r="E8" t="s">
        <v>193</v>
      </c>
      <c r="F8" t="s">
        <v>325</v>
      </c>
      <c r="G8" t="str">
        <f>VLOOKUP(F8,Sheet1!$H$4:$I$11,2,FALSE)</f>
        <v>4_Pertanian</v>
      </c>
      <c r="H8" t="s">
        <v>338</v>
      </c>
      <c r="I8" t="s">
        <v>34</v>
      </c>
      <c r="J8" t="s">
        <v>2798</v>
      </c>
      <c r="K8" s="1" t="s">
        <v>2799</v>
      </c>
      <c r="L8" t="s">
        <v>250</v>
      </c>
      <c r="O8" t="s">
        <v>3842</v>
      </c>
      <c r="P8" t="str">
        <f t="shared" si="1"/>
        <v>SMA</v>
      </c>
      <c r="Q8" t="str">
        <f t="shared" si="2"/>
        <v>Swasta</v>
      </c>
      <c r="R8" t="str">
        <f t="shared" si="3"/>
        <v>SMA</v>
      </c>
      <c r="S8" t="s">
        <v>4442</v>
      </c>
      <c r="T8" t="s">
        <v>4536</v>
      </c>
      <c r="U8" t="s">
        <v>36</v>
      </c>
      <c r="V8" t="s">
        <v>37</v>
      </c>
      <c r="W8" t="s">
        <v>47</v>
      </c>
      <c r="X8" t="s">
        <v>33</v>
      </c>
      <c r="Z8" t="str">
        <f>VLOOKUP(A8,[1]registrasi!$B$2:$C$3000,2,FALSE)</f>
        <v>registrasi</v>
      </c>
      <c r="AA8">
        <f>VLOOKUP(D8,[2]Sheet1!$B$2:$D$42,3,FALSE)</f>
        <v>649</v>
      </c>
      <c r="AB8" t="e">
        <f>VLOOKUP(A8,[1]nim!$A$2:$B$3000,2,FALSE)</f>
        <v>#N/A</v>
      </c>
    </row>
    <row r="9" spans="1:28" x14ac:dyDescent="0.3">
      <c r="A9" s="2">
        <v>121122080731</v>
      </c>
      <c r="B9">
        <v>2</v>
      </c>
      <c r="C9">
        <v>2021</v>
      </c>
      <c r="D9" s="3">
        <v>3111061</v>
      </c>
      <c r="E9" t="s">
        <v>198</v>
      </c>
      <c r="F9" t="s">
        <v>324</v>
      </c>
      <c r="G9" t="str">
        <f>VLOOKUP(F9,Sheet1!$H$4:$I$11,2,FALSE)</f>
        <v>3_Teknik</v>
      </c>
      <c r="H9" t="s">
        <v>339</v>
      </c>
      <c r="I9" t="s">
        <v>25</v>
      </c>
      <c r="J9" t="s">
        <v>2800</v>
      </c>
      <c r="K9" s="1" t="s">
        <v>2801</v>
      </c>
      <c r="L9" t="s">
        <v>250</v>
      </c>
      <c r="O9" t="s">
        <v>3843</v>
      </c>
      <c r="P9" t="str">
        <f t="shared" si="1"/>
        <v>SMAN</v>
      </c>
      <c r="Q9" t="str">
        <f t="shared" si="2"/>
        <v>Negeri</v>
      </c>
      <c r="R9" t="str">
        <f t="shared" si="3"/>
        <v>SMA</v>
      </c>
      <c r="S9" t="s">
        <v>4439</v>
      </c>
      <c r="T9" t="s">
        <v>4536</v>
      </c>
      <c r="U9" t="s">
        <v>30</v>
      </c>
      <c r="V9" t="s">
        <v>50</v>
      </c>
      <c r="W9" t="s">
        <v>45</v>
      </c>
      <c r="X9" t="s">
        <v>51</v>
      </c>
      <c r="Z9" t="str">
        <f>VLOOKUP(A9,[1]registrasi!$B$2:$C$3000,2,FALSE)</f>
        <v>registrasi</v>
      </c>
      <c r="AA9">
        <f>VLOOKUP(D9,[2]Sheet1!$B$2:$D$42,3,FALSE)</f>
        <v>568</v>
      </c>
      <c r="AB9" t="e">
        <f>VLOOKUP(A9,[1]nim!$A$2:$B$3000,2,FALSE)</f>
        <v>#N/A</v>
      </c>
    </row>
    <row r="10" spans="1:28" x14ac:dyDescent="0.3">
      <c r="A10" s="2">
        <v>121122090828</v>
      </c>
      <c r="B10">
        <v>2</v>
      </c>
      <c r="C10">
        <v>2020</v>
      </c>
      <c r="D10" s="3">
        <v>3111084</v>
      </c>
      <c r="E10" t="s">
        <v>180</v>
      </c>
      <c r="F10" t="s">
        <v>325</v>
      </c>
      <c r="G10" t="str">
        <f>VLOOKUP(F10,Sheet1!$H$4:$I$11,2,FALSE)</f>
        <v>4_Pertanian</v>
      </c>
      <c r="H10" t="s">
        <v>340</v>
      </c>
      <c r="I10" t="s">
        <v>25</v>
      </c>
      <c r="J10" t="s">
        <v>2802</v>
      </c>
      <c r="K10" s="1" t="s">
        <v>2803</v>
      </c>
      <c r="L10" t="s">
        <v>250</v>
      </c>
      <c r="O10" t="s">
        <v>3844</v>
      </c>
      <c r="P10" t="str">
        <f t="shared" si="1"/>
        <v>SMAN</v>
      </c>
      <c r="Q10" t="str">
        <f t="shared" si="2"/>
        <v>Negeri</v>
      </c>
      <c r="R10" t="str">
        <f t="shared" si="3"/>
        <v>SMA</v>
      </c>
      <c r="S10" t="s">
        <v>4441</v>
      </c>
      <c r="T10" t="s">
        <v>4536</v>
      </c>
      <c r="U10" t="s">
        <v>30</v>
      </c>
      <c r="V10" t="s">
        <v>31</v>
      </c>
      <c r="W10" t="s">
        <v>51</v>
      </c>
      <c r="X10" t="s">
        <v>51</v>
      </c>
      <c r="Z10" t="str">
        <f>VLOOKUP(A10,[1]registrasi!$B$2:$C$3000,2,FALSE)</f>
        <v>registrasi</v>
      </c>
      <c r="AA10">
        <f>VLOOKUP(D10,[2]Sheet1!$B$2:$D$42,3,FALSE)</f>
        <v>490</v>
      </c>
      <c r="AB10" t="e">
        <f>VLOOKUP(A10,[1]nim!$A$2:$B$3000,2,FALSE)</f>
        <v>#N/A</v>
      </c>
    </row>
    <row r="11" spans="1:28" x14ac:dyDescent="0.3">
      <c r="A11" s="2">
        <v>121122120624</v>
      </c>
      <c r="B11">
        <v>1</v>
      </c>
      <c r="C11">
        <v>2021</v>
      </c>
      <c r="D11" s="3">
        <v>3111076</v>
      </c>
      <c r="E11" t="s">
        <v>193</v>
      </c>
      <c r="F11" t="s">
        <v>325</v>
      </c>
      <c r="G11" t="str">
        <f>VLOOKUP(F11,Sheet1!$H$4:$I$11,2,FALSE)</f>
        <v>4_Pertanian</v>
      </c>
      <c r="H11" t="s">
        <v>341</v>
      </c>
      <c r="I11" t="s">
        <v>34</v>
      </c>
      <c r="J11" t="s">
        <v>2804</v>
      </c>
      <c r="K11" s="1" t="s">
        <v>2805</v>
      </c>
      <c r="L11" t="s">
        <v>250</v>
      </c>
      <c r="O11" t="s">
        <v>3845</v>
      </c>
      <c r="P11" t="str">
        <f t="shared" si="1"/>
        <v>SMA</v>
      </c>
      <c r="Q11" t="str">
        <f t="shared" si="2"/>
        <v>Swasta</v>
      </c>
      <c r="R11" t="str">
        <f t="shared" si="3"/>
        <v>SMA</v>
      </c>
      <c r="S11" t="s">
        <v>4442</v>
      </c>
      <c r="T11" t="s">
        <v>4536</v>
      </c>
      <c r="U11" t="s">
        <v>36</v>
      </c>
      <c r="V11" t="s">
        <v>31</v>
      </c>
      <c r="W11" t="s">
        <v>51</v>
      </c>
      <c r="X11" t="s">
        <v>51</v>
      </c>
      <c r="Z11" t="str">
        <f>VLOOKUP(A11,[1]registrasi!$B$2:$C$3000,2,FALSE)</f>
        <v>registrasi</v>
      </c>
      <c r="AA11">
        <f>VLOOKUP(D11,[2]Sheet1!$B$2:$D$42,3,FALSE)</f>
        <v>649</v>
      </c>
      <c r="AB11" t="e">
        <f>VLOOKUP(A11,[1]nim!$A$2:$B$3000,2,FALSE)</f>
        <v>#N/A</v>
      </c>
    </row>
    <row r="12" spans="1:28" x14ac:dyDescent="0.3">
      <c r="A12" s="2">
        <v>121122180371</v>
      </c>
      <c r="B12">
        <v>1</v>
      </c>
      <c r="C12">
        <v>2021</v>
      </c>
      <c r="D12" s="3">
        <v>3111181</v>
      </c>
      <c r="E12" t="s">
        <v>209</v>
      </c>
      <c r="F12" t="s">
        <v>56</v>
      </c>
      <c r="G12" t="str">
        <f>VLOOKUP(F12,Sheet1!$H$4:$I$11,2,FALSE)</f>
        <v>8_Kedokteran</v>
      </c>
      <c r="H12" t="s">
        <v>342</v>
      </c>
      <c r="I12" t="s">
        <v>34</v>
      </c>
      <c r="J12" t="s">
        <v>235</v>
      </c>
      <c r="K12" s="1" t="s">
        <v>2806</v>
      </c>
      <c r="L12" t="s">
        <v>250</v>
      </c>
      <c r="O12" t="s">
        <v>3846</v>
      </c>
      <c r="P12" t="str">
        <f t="shared" si="1"/>
        <v>SMAS</v>
      </c>
      <c r="Q12" t="str">
        <f t="shared" si="2"/>
        <v>Swasta</v>
      </c>
      <c r="R12" t="str">
        <f t="shared" si="3"/>
        <v>SMA</v>
      </c>
      <c r="S12" t="s">
        <v>4443</v>
      </c>
      <c r="T12" t="s">
        <v>4536</v>
      </c>
      <c r="U12" t="s">
        <v>30</v>
      </c>
      <c r="V12" t="s">
        <v>55</v>
      </c>
      <c r="W12" t="s">
        <v>45</v>
      </c>
      <c r="X12" t="s">
        <v>33</v>
      </c>
      <c r="Z12" t="str">
        <f>VLOOKUP(A12,[1]registrasi!$B$2:$C$3000,2,FALSE)</f>
        <v>registrasi</v>
      </c>
      <c r="AA12">
        <f>VLOOKUP(D12,[2]Sheet1!$B$2:$D$42,3,FALSE)</f>
        <v>49</v>
      </c>
      <c r="AB12" t="e">
        <f>VLOOKUP(A12,[1]nim!$A$2:$B$3000,2,FALSE)</f>
        <v>#N/A</v>
      </c>
    </row>
    <row r="13" spans="1:28" x14ac:dyDescent="0.3">
      <c r="A13" s="2">
        <v>121122260223</v>
      </c>
      <c r="B13">
        <v>2</v>
      </c>
      <c r="C13">
        <v>2020</v>
      </c>
      <c r="D13" s="3">
        <v>3111215</v>
      </c>
      <c r="E13" t="s">
        <v>200</v>
      </c>
      <c r="F13" t="s">
        <v>324</v>
      </c>
      <c r="G13" t="str">
        <f>VLOOKUP(F13,Sheet1!$H$4:$I$11,2,FALSE)</f>
        <v>3_Teknik</v>
      </c>
      <c r="H13" t="s">
        <v>343</v>
      </c>
      <c r="I13" t="s">
        <v>34</v>
      </c>
      <c r="J13" t="s">
        <v>2807</v>
      </c>
      <c r="K13" s="1" t="s">
        <v>2808</v>
      </c>
      <c r="L13" t="s">
        <v>250</v>
      </c>
      <c r="O13" t="s">
        <v>3847</v>
      </c>
      <c r="P13" t="str">
        <f t="shared" si="1"/>
        <v>SMAN</v>
      </c>
      <c r="Q13" t="str">
        <f t="shared" si="2"/>
        <v>Negeri</v>
      </c>
      <c r="R13" t="str">
        <f t="shared" si="3"/>
        <v>SMA</v>
      </c>
      <c r="S13" t="s">
        <v>4443</v>
      </c>
      <c r="T13" t="s">
        <v>4536</v>
      </c>
      <c r="U13" t="s">
        <v>36</v>
      </c>
      <c r="V13" t="s">
        <v>55</v>
      </c>
      <c r="W13" t="s">
        <v>45</v>
      </c>
      <c r="X13" t="s">
        <v>33</v>
      </c>
      <c r="Z13" t="e">
        <f>VLOOKUP(A13,[1]registrasi!$B$2:$C$3000,2,FALSE)</f>
        <v>#N/A</v>
      </c>
      <c r="AA13">
        <f>VLOOKUP(D13,[2]Sheet1!$B$2:$D$42,3,FALSE)</f>
        <v>779</v>
      </c>
      <c r="AB13" t="e">
        <f>VLOOKUP(A13,[1]nim!$A$2:$B$3000,2,FALSE)</f>
        <v>#N/A</v>
      </c>
    </row>
    <row r="14" spans="1:28" x14ac:dyDescent="0.3">
      <c r="A14" s="2">
        <v>121131150472</v>
      </c>
      <c r="B14">
        <v>1</v>
      </c>
      <c r="C14">
        <v>2020</v>
      </c>
      <c r="D14" s="3">
        <v>3111076</v>
      </c>
      <c r="E14" t="s">
        <v>193</v>
      </c>
      <c r="F14" t="s">
        <v>325</v>
      </c>
      <c r="G14" t="str">
        <f>VLOOKUP(F14,Sheet1!$H$4:$I$11,2,FALSE)</f>
        <v>4_Pertanian</v>
      </c>
      <c r="H14" t="s">
        <v>344</v>
      </c>
      <c r="I14" t="s">
        <v>34</v>
      </c>
      <c r="J14" t="s">
        <v>2809</v>
      </c>
      <c r="K14" s="1" t="s">
        <v>2810</v>
      </c>
      <c r="L14" t="s">
        <v>27</v>
      </c>
      <c r="O14" t="s">
        <v>3848</v>
      </c>
      <c r="P14" t="str">
        <f t="shared" si="1"/>
        <v>SMAN</v>
      </c>
      <c r="Q14" t="str">
        <f t="shared" si="2"/>
        <v>Negeri</v>
      </c>
      <c r="R14" t="str">
        <f t="shared" si="3"/>
        <v>SMA</v>
      </c>
      <c r="S14" t="s">
        <v>4444</v>
      </c>
      <c r="T14" t="s">
        <v>4537</v>
      </c>
      <c r="U14" t="s">
        <v>36</v>
      </c>
      <c r="V14" t="s">
        <v>46</v>
      </c>
      <c r="W14" t="s">
        <v>45</v>
      </c>
      <c r="X14" t="s">
        <v>33</v>
      </c>
      <c r="Z14" t="str">
        <f>VLOOKUP(A14,[1]registrasi!$B$2:$C$3000,2,FALSE)</f>
        <v>registrasi</v>
      </c>
      <c r="AA14">
        <f>VLOOKUP(D14,[2]Sheet1!$B$2:$D$42,3,FALSE)</f>
        <v>649</v>
      </c>
      <c r="AB14" t="e">
        <f>VLOOKUP(A14,[1]nim!$A$2:$B$3000,2,FALSE)</f>
        <v>#N/A</v>
      </c>
    </row>
    <row r="15" spans="1:28" x14ac:dyDescent="0.3">
      <c r="A15" s="2">
        <v>121134060208</v>
      </c>
      <c r="B15">
        <v>2</v>
      </c>
      <c r="C15">
        <v>2021</v>
      </c>
      <c r="D15" s="3">
        <v>3111045</v>
      </c>
      <c r="E15" t="s">
        <v>201</v>
      </c>
      <c r="F15" t="s">
        <v>324</v>
      </c>
      <c r="G15" t="str">
        <f>VLOOKUP(F15,Sheet1!$H$4:$I$11,2,FALSE)</f>
        <v>3_Teknik</v>
      </c>
      <c r="H15" t="s">
        <v>345</v>
      </c>
      <c r="I15" t="s">
        <v>25</v>
      </c>
      <c r="J15" t="s">
        <v>2811</v>
      </c>
      <c r="K15" s="1" t="s">
        <v>2812</v>
      </c>
      <c r="L15" t="s">
        <v>250</v>
      </c>
      <c r="O15" t="s">
        <v>3849</v>
      </c>
      <c r="P15" t="str">
        <f t="shared" si="1"/>
        <v>SMAN</v>
      </c>
      <c r="Q15" t="str">
        <f t="shared" si="2"/>
        <v>Negeri</v>
      </c>
      <c r="R15" t="str">
        <f t="shared" si="3"/>
        <v>SMA</v>
      </c>
      <c r="S15" t="s">
        <v>4445</v>
      </c>
      <c r="T15" t="s">
        <v>4538</v>
      </c>
      <c r="U15" t="s">
        <v>30</v>
      </c>
      <c r="V15" t="s">
        <v>37</v>
      </c>
      <c r="W15" t="s">
        <v>47</v>
      </c>
      <c r="X15" t="s">
        <v>33</v>
      </c>
      <c r="Z15" t="str">
        <f>VLOOKUP(A15,[1]registrasi!$B$2:$C$3000,2,FALSE)</f>
        <v>registrasi</v>
      </c>
      <c r="AA15">
        <f>VLOOKUP(D15,[2]Sheet1!$B$2:$D$42,3,FALSE)</f>
        <v>282</v>
      </c>
      <c r="AB15" t="e">
        <f>VLOOKUP(A15,[1]nim!$A$2:$B$3000,2,FALSE)</f>
        <v>#N/A</v>
      </c>
    </row>
    <row r="16" spans="1:28" x14ac:dyDescent="0.3">
      <c r="A16" s="2">
        <v>121134120195</v>
      </c>
      <c r="B16">
        <v>2</v>
      </c>
      <c r="C16">
        <v>2020</v>
      </c>
      <c r="D16" s="3">
        <v>3111053</v>
      </c>
      <c r="E16" t="s">
        <v>202</v>
      </c>
      <c r="F16" t="s">
        <v>324</v>
      </c>
      <c r="G16" t="str">
        <f>VLOOKUP(F16,Sheet1!$H$4:$I$11,2,FALSE)</f>
        <v>3_Teknik</v>
      </c>
      <c r="H16" t="s">
        <v>346</v>
      </c>
      <c r="I16" t="s">
        <v>34</v>
      </c>
      <c r="J16" t="s">
        <v>2813</v>
      </c>
      <c r="K16" s="1" t="s">
        <v>2814</v>
      </c>
      <c r="L16" t="s">
        <v>27</v>
      </c>
      <c r="O16" t="s">
        <v>3850</v>
      </c>
      <c r="P16" t="str">
        <f t="shared" si="1"/>
        <v>SMAN</v>
      </c>
      <c r="Q16" t="str">
        <f t="shared" si="2"/>
        <v>Negeri</v>
      </c>
      <c r="R16" t="str">
        <f t="shared" si="3"/>
        <v>SMA</v>
      </c>
      <c r="S16" t="s">
        <v>4445</v>
      </c>
      <c r="T16" t="s">
        <v>4538</v>
      </c>
      <c r="U16" t="s">
        <v>30</v>
      </c>
      <c r="V16" t="s">
        <v>46</v>
      </c>
      <c r="W16" t="s">
        <v>33</v>
      </c>
      <c r="X16" t="s">
        <v>47</v>
      </c>
      <c r="Z16" t="str">
        <f>VLOOKUP(A16,[1]registrasi!$B$2:$C$3000,2,FALSE)</f>
        <v>registrasi</v>
      </c>
      <c r="AA16">
        <f>VLOOKUP(D16,[2]Sheet1!$B$2:$D$42,3,FALSE)</f>
        <v>387</v>
      </c>
      <c r="AB16" t="e">
        <f>VLOOKUP(A16,[1]nim!$A$2:$B$3000,2,FALSE)</f>
        <v>#N/A</v>
      </c>
    </row>
    <row r="17" spans="1:28" x14ac:dyDescent="0.3">
      <c r="A17" s="2">
        <v>121141010049</v>
      </c>
      <c r="B17">
        <v>2</v>
      </c>
      <c r="C17">
        <v>2020</v>
      </c>
      <c r="D17" s="3">
        <v>3111053</v>
      </c>
      <c r="E17" t="s">
        <v>202</v>
      </c>
      <c r="F17" t="s">
        <v>324</v>
      </c>
      <c r="G17" t="str">
        <f>VLOOKUP(F17,Sheet1!$H$4:$I$11,2,FALSE)</f>
        <v>3_Teknik</v>
      </c>
      <c r="H17" t="s">
        <v>347</v>
      </c>
      <c r="I17" t="s">
        <v>25</v>
      </c>
      <c r="J17" t="s">
        <v>222</v>
      </c>
      <c r="K17" s="1" t="s">
        <v>2815</v>
      </c>
      <c r="L17" t="s">
        <v>27</v>
      </c>
      <c r="O17" t="s">
        <v>3851</v>
      </c>
      <c r="P17" t="str">
        <f t="shared" si="1"/>
        <v>SMKN</v>
      </c>
      <c r="Q17" t="str">
        <f t="shared" si="2"/>
        <v>Negeri</v>
      </c>
      <c r="R17" t="str">
        <f t="shared" si="3"/>
        <v>SMK</v>
      </c>
      <c r="S17" t="s">
        <v>4446</v>
      </c>
      <c r="T17" t="s">
        <v>61</v>
      </c>
      <c r="U17" t="s">
        <v>30</v>
      </c>
      <c r="V17" t="s">
        <v>31</v>
      </c>
      <c r="W17" t="s">
        <v>59</v>
      </c>
      <c r="X17" t="s">
        <v>33</v>
      </c>
      <c r="Z17" t="str">
        <f>VLOOKUP(A17,[1]registrasi!$B$2:$C$3000,2,FALSE)</f>
        <v>registrasi</v>
      </c>
      <c r="AA17">
        <f>VLOOKUP(D17,[2]Sheet1!$B$2:$D$42,3,FALSE)</f>
        <v>387</v>
      </c>
      <c r="AB17" t="e">
        <f>VLOOKUP(A17,[1]nim!$A$2:$B$3000,2,FALSE)</f>
        <v>#N/A</v>
      </c>
    </row>
    <row r="18" spans="1:28" x14ac:dyDescent="0.3">
      <c r="A18" s="2">
        <v>121141250207</v>
      </c>
      <c r="B18">
        <v>2</v>
      </c>
      <c r="C18">
        <v>2020</v>
      </c>
      <c r="D18" s="3">
        <v>3111022</v>
      </c>
      <c r="E18" t="s">
        <v>184</v>
      </c>
      <c r="F18" t="s">
        <v>324</v>
      </c>
      <c r="G18" t="str">
        <f>VLOOKUP(F18,Sheet1!$H$4:$I$11,2,FALSE)</f>
        <v>3_Teknik</v>
      </c>
      <c r="H18" t="s">
        <v>348</v>
      </c>
      <c r="I18" t="s">
        <v>25</v>
      </c>
      <c r="J18" t="s">
        <v>2816</v>
      </c>
      <c r="K18" s="1" t="s">
        <v>2817</v>
      </c>
      <c r="L18" t="s">
        <v>27</v>
      </c>
      <c r="O18" t="s">
        <v>3852</v>
      </c>
      <c r="P18" t="str">
        <f t="shared" si="1"/>
        <v>SMAN</v>
      </c>
      <c r="Q18" t="str">
        <f t="shared" si="2"/>
        <v>Negeri</v>
      </c>
      <c r="R18" t="str">
        <f t="shared" si="3"/>
        <v>SMA</v>
      </c>
      <c r="S18" t="s">
        <v>4447</v>
      </c>
      <c r="T18" t="s">
        <v>61</v>
      </c>
      <c r="U18" t="s">
        <v>30</v>
      </c>
      <c r="V18" t="s">
        <v>46</v>
      </c>
      <c r="W18" t="s">
        <v>45</v>
      </c>
      <c r="X18" t="s">
        <v>44</v>
      </c>
      <c r="Z18" t="str">
        <f>VLOOKUP(A18,[1]registrasi!$B$2:$C$3000,2,FALSE)</f>
        <v>registrasi</v>
      </c>
      <c r="AA18">
        <f>VLOOKUP(D18,[2]Sheet1!$B$2:$D$42,3,FALSE)</f>
        <v>352</v>
      </c>
      <c r="AB18" t="e">
        <f>VLOOKUP(A18,[1]nim!$A$2:$B$3000,2,FALSE)</f>
        <v>#N/A</v>
      </c>
    </row>
    <row r="19" spans="1:28" x14ac:dyDescent="0.3">
      <c r="A19" s="2">
        <v>121141250584</v>
      </c>
      <c r="B19">
        <v>2</v>
      </c>
      <c r="C19">
        <v>2021</v>
      </c>
      <c r="D19" s="3">
        <v>3111111</v>
      </c>
      <c r="E19" t="s">
        <v>207</v>
      </c>
      <c r="F19" t="s">
        <v>323</v>
      </c>
      <c r="G19" t="str">
        <f>VLOOKUP(F19,Sheet1!$H$4:$I$11,2,FALSE)</f>
        <v>2_FKIP</v>
      </c>
      <c r="H19" t="s">
        <v>349</v>
      </c>
      <c r="I19" t="s">
        <v>34</v>
      </c>
      <c r="J19" t="s">
        <v>2818</v>
      </c>
      <c r="K19" s="1" t="s">
        <v>2819</v>
      </c>
      <c r="L19" t="s">
        <v>27</v>
      </c>
      <c r="O19" t="s">
        <v>3853</v>
      </c>
      <c r="P19" t="str">
        <f t="shared" si="1"/>
        <v>MAN</v>
      </c>
      <c r="Q19" t="str">
        <f t="shared" si="2"/>
        <v>Negeri</v>
      </c>
      <c r="R19" t="str">
        <f t="shared" si="3"/>
        <v>MA</v>
      </c>
      <c r="S19" t="s">
        <v>4448</v>
      </c>
      <c r="T19" t="s">
        <v>61</v>
      </c>
      <c r="U19" t="s">
        <v>30</v>
      </c>
      <c r="V19" t="s">
        <v>39</v>
      </c>
      <c r="W19" t="s">
        <v>33</v>
      </c>
      <c r="X19" t="s">
        <v>62</v>
      </c>
      <c r="Z19" t="e">
        <f>VLOOKUP(A19,[1]registrasi!$B$2:$C$3000,2,FALSE)</f>
        <v>#N/A</v>
      </c>
      <c r="AA19">
        <f>VLOOKUP(D19,[2]Sheet1!$B$2:$D$42,3,FALSE)</f>
        <v>364</v>
      </c>
      <c r="AB19" t="e">
        <f>VLOOKUP(A19,[1]nim!$A$2:$B$3000,2,FALSE)</f>
        <v>#N/A</v>
      </c>
    </row>
    <row r="20" spans="1:28" x14ac:dyDescent="0.3">
      <c r="A20" s="2">
        <v>121142110595</v>
      </c>
      <c r="B20">
        <v>2</v>
      </c>
      <c r="C20">
        <v>2020</v>
      </c>
      <c r="D20" s="3">
        <v>3111076</v>
      </c>
      <c r="E20" t="s">
        <v>193</v>
      </c>
      <c r="F20" t="s">
        <v>325</v>
      </c>
      <c r="G20" t="str">
        <f>VLOOKUP(F20,Sheet1!$H$4:$I$11,2,FALSE)</f>
        <v>4_Pertanian</v>
      </c>
      <c r="H20" t="s">
        <v>350</v>
      </c>
      <c r="I20" t="s">
        <v>34</v>
      </c>
      <c r="J20" t="s">
        <v>2820</v>
      </c>
      <c r="K20" s="1" t="s">
        <v>2821</v>
      </c>
      <c r="L20" t="s">
        <v>27</v>
      </c>
      <c r="O20" t="s">
        <v>3852</v>
      </c>
      <c r="P20" t="str">
        <f t="shared" si="1"/>
        <v>SMAN</v>
      </c>
      <c r="Q20" t="str">
        <f t="shared" si="2"/>
        <v>Negeri</v>
      </c>
      <c r="R20" t="str">
        <f t="shared" si="3"/>
        <v>SMA</v>
      </c>
      <c r="S20" t="s">
        <v>4447</v>
      </c>
      <c r="T20" t="s">
        <v>61</v>
      </c>
      <c r="U20" t="s">
        <v>30</v>
      </c>
      <c r="V20" t="s">
        <v>46</v>
      </c>
      <c r="W20" t="s">
        <v>47</v>
      </c>
      <c r="X20" t="s">
        <v>33</v>
      </c>
      <c r="Z20" t="str">
        <f>VLOOKUP(A20,[1]registrasi!$B$2:$C$3000,2,FALSE)</f>
        <v>registrasi</v>
      </c>
      <c r="AA20">
        <f>VLOOKUP(D20,[2]Sheet1!$B$2:$D$42,3,FALSE)</f>
        <v>649</v>
      </c>
      <c r="AB20" t="e">
        <f>VLOOKUP(A20,[1]nim!$A$2:$B$3000,2,FALSE)</f>
        <v>#N/A</v>
      </c>
    </row>
    <row r="21" spans="1:28" x14ac:dyDescent="0.3">
      <c r="A21" s="2">
        <v>121142220438</v>
      </c>
      <c r="B21">
        <v>1</v>
      </c>
      <c r="C21">
        <v>2021</v>
      </c>
      <c r="D21" s="3">
        <v>3111076</v>
      </c>
      <c r="E21" t="s">
        <v>193</v>
      </c>
      <c r="F21" t="s">
        <v>325</v>
      </c>
      <c r="G21" t="str">
        <f>VLOOKUP(F21,Sheet1!$H$4:$I$11,2,FALSE)</f>
        <v>4_Pertanian</v>
      </c>
      <c r="H21" t="s">
        <v>351</v>
      </c>
      <c r="I21" t="s">
        <v>34</v>
      </c>
      <c r="J21" t="s">
        <v>2822</v>
      </c>
      <c r="K21" s="1" t="s">
        <v>2823</v>
      </c>
      <c r="L21" t="s">
        <v>27</v>
      </c>
      <c r="O21" t="s">
        <v>3854</v>
      </c>
      <c r="P21" t="str">
        <f t="shared" ref="P21:P84" si="4">TRIM(LEFT(O21,FIND(" ",O21,1)))</f>
        <v>SMAN</v>
      </c>
      <c r="Q21" t="str">
        <f t="shared" ref="Q21:Q84" si="5">IF(RIGHT(P21,1)="N","Negeri","Swasta")</f>
        <v>Negeri</v>
      </c>
      <c r="R21" t="str">
        <f t="shared" si="3"/>
        <v>SMA</v>
      </c>
      <c r="S21" t="s">
        <v>4446</v>
      </c>
      <c r="T21" t="s">
        <v>61</v>
      </c>
      <c r="U21" t="s">
        <v>30</v>
      </c>
      <c r="Z21" t="e">
        <f>VLOOKUP(A21,[1]registrasi!$B$2:$C$3000,2,FALSE)</f>
        <v>#N/A</v>
      </c>
      <c r="AA21">
        <f>VLOOKUP(D21,[2]Sheet1!$B$2:$D$42,3,FALSE)</f>
        <v>649</v>
      </c>
      <c r="AB21" t="e">
        <f>VLOOKUP(A21,[1]nim!$A$2:$B$3000,2,FALSE)</f>
        <v>#N/A</v>
      </c>
    </row>
    <row r="22" spans="1:28" x14ac:dyDescent="0.3">
      <c r="A22" s="2">
        <v>121142250121</v>
      </c>
      <c r="B22">
        <v>2</v>
      </c>
      <c r="C22">
        <v>2020</v>
      </c>
      <c r="D22" s="3">
        <v>3111022</v>
      </c>
      <c r="E22" t="s">
        <v>184</v>
      </c>
      <c r="F22" t="s">
        <v>324</v>
      </c>
      <c r="G22" t="str">
        <f>VLOOKUP(F22,Sheet1!$H$4:$I$11,2,FALSE)</f>
        <v>3_Teknik</v>
      </c>
      <c r="H22" t="s">
        <v>352</v>
      </c>
      <c r="I22" t="s">
        <v>25</v>
      </c>
      <c r="J22" t="s">
        <v>2822</v>
      </c>
      <c r="K22" s="1" t="s">
        <v>2824</v>
      </c>
      <c r="L22" t="s">
        <v>27</v>
      </c>
      <c r="O22" t="s">
        <v>3855</v>
      </c>
      <c r="P22" t="str">
        <f t="shared" si="4"/>
        <v>SMAS</v>
      </c>
      <c r="Q22" t="str">
        <f t="shared" si="5"/>
        <v>Swasta</v>
      </c>
      <c r="R22" t="str">
        <f t="shared" si="3"/>
        <v>SMA</v>
      </c>
      <c r="S22" t="s">
        <v>4446</v>
      </c>
      <c r="T22" t="s">
        <v>61</v>
      </c>
      <c r="U22" t="s">
        <v>30</v>
      </c>
      <c r="Z22" t="e">
        <f>VLOOKUP(A22,[1]registrasi!$B$2:$C$3000,2,FALSE)</f>
        <v>#N/A</v>
      </c>
      <c r="AA22">
        <f>VLOOKUP(D22,[2]Sheet1!$B$2:$D$42,3,FALSE)</f>
        <v>352</v>
      </c>
      <c r="AB22" t="e">
        <f>VLOOKUP(A22,[1]nim!$A$2:$B$3000,2,FALSE)</f>
        <v>#N/A</v>
      </c>
    </row>
    <row r="23" spans="1:28" x14ac:dyDescent="0.3">
      <c r="A23" s="2">
        <v>121143110011</v>
      </c>
      <c r="B23">
        <v>2</v>
      </c>
      <c r="C23">
        <v>2021</v>
      </c>
      <c r="D23" s="3">
        <v>3111045</v>
      </c>
      <c r="E23" t="s">
        <v>201</v>
      </c>
      <c r="F23" t="s">
        <v>324</v>
      </c>
      <c r="G23" t="str">
        <f>VLOOKUP(F23,Sheet1!$H$4:$I$11,2,FALSE)</f>
        <v>3_Teknik</v>
      </c>
      <c r="H23" t="s">
        <v>353</v>
      </c>
      <c r="I23" t="s">
        <v>34</v>
      </c>
      <c r="J23" t="s">
        <v>2816</v>
      </c>
      <c r="K23" s="1" t="s">
        <v>2825</v>
      </c>
      <c r="L23" t="s">
        <v>27</v>
      </c>
      <c r="O23" t="s">
        <v>3856</v>
      </c>
      <c r="P23" t="str">
        <f t="shared" si="4"/>
        <v>MAN</v>
      </c>
      <c r="Q23" t="str">
        <f t="shared" si="5"/>
        <v>Negeri</v>
      </c>
      <c r="R23" t="str">
        <f t="shared" si="3"/>
        <v>MA</v>
      </c>
      <c r="S23" t="s">
        <v>4449</v>
      </c>
      <c r="T23" t="s">
        <v>61</v>
      </c>
      <c r="U23" t="s">
        <v>36</v>
      </c>
      <c r="Z23" t="e">
        <f>VLOOKUP(A23,[1]registrasi!$B$2:$C$3000,2,FALSE)</f>
        <v>#N/A</v>
      </c>
      <c r="AA23">
        <f>VLOOKUP(D23,[2]Sheet1!$B$2:$D$42,3,FALSE)</f>
        <v>282</v>
      </c>
      <c r="AB23" t="e">
        <f>VLOOKUP(A23,[1]nim!$A$2:$B$3000,2,FALSE)</f>
        <v>#N/A</v>
      </c>
    </row>
    <row r="24" spans="1:28" x14ac:dyDescent="0.3">
      <c r="A24" s="2">
        <v>121143140202</v>
      </c>
      <c r="B24">
        <v>1</v>
      </c>
      <c r="C24">
        <v>2020</v>
      </c>
      <c r="D24" s="3">
        <v>3111173</v>
      </c>
      <c r="E24" t="s">
        <v>203</v>
      </c>
      <c r="F24" t="s">
        <v>325</v>
      </c>
      <c r="G24" t="str">
        <f>VLOOKUP(F24,Sheet1!$H$4:$I$11,2,FALSE)</f>
        <v>4_Pertanian</v>
      </c>
      <c r="H24" t="s">
        <v>354</v>
      </c>
      <c r="I24" t="s">
        <v>34</v>
      </c>
      <c r="J24" t="s">
        <v>2826</v>
      </c>
      <c r="K24" s="1" t="s">
        <v>2827</v>
      </c>
      <c r="L24" t="s">
        <v>27</v>
      </c>
      <c r="O24" t="s">
        <v>3857</v>
      </c>
      <c r="P24" t="str">
        <f t="shared" si="4"/>
        <v>SMAN</v>
      </c>
      <c r="Q24" t="str">
        <f t="shared" si="5"/>
        <v>Negeri</v>
      </c>
      <c r="R24" t="str">
        <f t="shared" si="3"/>
        <v>SMA</v>
      </c>
      <c r="S24" t="s">
        <v>4449</v>
      </c>
      <c r="T24" t="s">
        <v>61</v>
      </c>
      <c r="U24" t="s">
        <v>36</v>
      </c>
      <c r="Z24" t="str">
        <f>VLOOKUP(A24,[1]registrasi!$B$2:$C$3000,2,FALSE)</f>
        <v>registrasi</v>
      </c>
      <c r="AA24">
        <f>VLOOKUP(D24,[2]Sheet1!$B$2:$D$42,3,FALSE)</f>
        <v>533</v>
      </c>
      <c r="AB24" t="e">
        <f>VLOOKUP(A24,[1]nim!$A$2:$B$3000,2,FALSE)</f>
        <v>#N/A</v>
      </c>
    </row>
    <row r="25" spans="1:28" x14ac:dyDescent="0.3">
      <c r="A25" s="2">
        <v>121143190145</v>
      </c>
      <c r="B25">
        <v>2</v>
      </c>
      <c r="C25">
        <v>2020</v>
      </c>
      <c r="D25" s="3">
        <v>3111045</v>
      </c>
      <c r="E25" t="s">
        <v>201</v>
      </c>
      <c r="F25" t="s">
        <v>324</v>
      </c>
      <c r="G25" t="str">
        <f>VLOOKUP(F25,Sheet1!$H$4:$I$11,2,FALSE)</f>
        <v>3_Teknik</v>
      </c>
      <c r="H25" t="s">
        <v>355</v>
      </c>
      <c r="I25" t="s">
        <v>25</v>
      </c>
      <c r="J25" t="s">
        <v>2816</v>
      </c>
      <c r="K25" s="1" t="s">
        <v>2828</v>
      </c>
      <c r="L25" t="s">
        <v>27</v>
      </c>
      <c r="O25" t="s">
        <v>3858</v>
      </c>
      <c r="P25" t="str">
        <f t="shared" si="4"/>
        <v>SMAN</v>
      </c>
      <c r="Q25" t="str">
        <f t="shared" si="5"/>
        <v>Negeri</v>
      </c>
      <c r="R25" t="str">
        <f t="shared" si="3"/>
        <v>SMA</v>
      </c>
      <c r="S25" t="s">
        <v>4447</v>
      </c>
      <c r="T25" t="s">
        <v>61</v>
      </c>
      <c r="U25" t="s">
        <v>30</v>
      </c>
      <c r="Z25" t="str">
        <f>VLOOKUP(A25,[1]registrasi!$B$2:$C$3000,2,FALSE)</f>
        <v>registrasi</v>
      </c>
      <c r="AA25">
        <f>VLOOKUP(D25,[2]Sheet1!$B$2:$D$42,3,FALSE)</f>
        <v>282</v>
      </c>
      <c r="AB25" t="e">
        <f>VLOOKUP(A25,[1]nim!$A$2:$B$3000,2,FALSE)</f>
        <v>#N/A</v>
      </c>
    </row>
    <row r="26" spans="1:28" x14ac:dyDescent="0.3">
      <c r="A26" s="2">
        <v>121143190224</v>
      </c>
      <c r="B26">
        <v>2</v>
      </c>
      <c r="C26">
        <v>2020</v>
      </c>
      <c r="D26" s="3">
        <v>3111045</v>
      </c>
      <c r="E26" t="s">
        <v>201</v>
      </c>
      <c r="F26" t="s">
        <v>324</v>
      </c>
      <c r="G26" t="str">
        <f>VLOOKUP(F26,Sheet1!$H$4:$I$11,2,FALSE)</f>
        <v>3_Teknik</v>
      </c>
      <c r="H26" t="s">
        <v>356</v>
      </c>
      <c r="I26" t="s">
        <v>34</v>
      </c>
      <c r="J26" t="s">
        <v>2829</v>
      </c>
      <c r="K26" s="1" t="s">
        <v>2830</v>
      </c>
      <c r="L26" t="s">
        <v>27</v>
      </c>
      <c r="O26" t="s">
        <v>3859</v>
      </c>
      <c r="P26" t="str">
        <f t="shared" si="4"/>
        <v>SMA</v>
      </c>
      <c r="Q26" t="str">
        <f t="shared" si="5"/>
        <v>Swasta</v>
      </c>
      <c r="R26" t="str">
        <f t="shared" si="3"/>
        <v>SMA</v>
      </c>
      <c r="S26" t="s">
        <v>4450</v>
      </c>
      <c r="T26" t="s">
        <v>61</v>
      </c>
      <c r="U26" t="s">
        <v>36</v>
      </c>
      <c r="Z26" t="str">
        <f>VLOOKUP(A26,[1]registrasi!$B$2:$C$3000,2,FALSE)</f>
        <v>registrasi</v>
      </c>
      <c r="AA26">
        <f>VLOOKUP(D26,[2]Sheet1!$B$2:$D$42,3,FALSE)</f>
        <v>282</v>
      </c>
      <c r="AB26" t="e">
        <f>VLOOKUP(A26,[1]nim!$A$2:$B$3000,2,FALSE)</f>
        <v>#N/A</v>
      </c>
    </row>
    <row r="27" spans="1:28" x14ac:dyDescent="0.3">
      <c r="A27" s="2">
        <v>121143200189</v>
      </c>
      <c r="B27">
        <v>2</v>
      </c>
      <c r="C27">
        <v>2020</v>
      </c>
      <c r="D27" s="3">
        <v>3111014</v>
      </c>
      <c r="E27" t="s">
        <v>188</v>
      </c>
      <c r="F27" t="s">
        <v>324</v>
      </c>
      <c r="G27" t="str">
        <f>VLOOKUP(F27,Sheet1!$H$4:$I$11,2,FALSE)</f>
        <v>3_Teknik</v>
      </c>
      <c r="H27" t="s">
        <v>357</v>
      </c>
      <c r="I27" t="s">
        <v>34</v>
      </c>
      <c r="J27" t="s">
        <v>2826</v>
      </c>
      <c r="K27" s="1" t="s">
        <v>2831</v>
      </c>
      <c r="L27" t="s">
        <v>27</v>
      </c>
      <c r="O27" t="s">
        <v>3860</v>
      </c>
      <c r="P27" t="str">
        <f t="shared" si="4"/>
        <v>SMAN</v>
      </c>
      <c r="Q27" t="str">
        <f t="shared" si="5"/>
        <v>Negeri</v>
      </c>
      <c r="R27" t="str">
        <f t="shared" si="3"/>
        <v>SMA</v>
      </c>
      <c r="S27" t="s">
        <v>4447</v>
      </c>
      <c r="T27" t="s">
        <v>61</v>
      </c>
      <c r="U27" t="s">
        <v>30</v>
      </c>
      <c r="Z27" t="e">
        <f>VLOOKUP(A27,[1]registrasi!$B$2:$C$3000,2,FALSE)</f>
        <v>#N/A</v>
      </c>
      <c r="AA27">
        <f>VLOOKUP(D27,[2]Sheet1!$B$2:$D$42,3,FALSE)</f>
        <v>354</v>
      </c>
      <c r="AB27" t="e">
        <f>VLOOKUP(A27,[1]nim!$A$2:$B$3000,2,FALSE)</f>
        <v>#N/A</v>
      </c>
    </row>
    <row r="28" spans="1:28" x14ac:dyDescent="0.3">
      <c r="A28" s="2">
        <v>121161040131</v>
      </c>
      <c r="B28">
        <v>2</v>
      </c>
      <c r="C28">
        <v>2021</v>
      </c>
      <c r="D28" s="3">
        <v>3111196</v>
      </c>
      <c r="E28" t="s">
        <v>181</v>
      </c>
      <c r="F28" t="s">
        <v>56</v>
      </c>
      <c r="G28" t="str">
        <f>VLOOKUP(F28,Sheet1!$H$4:$I$11,2,FALSE)</f>
        <v>8_Kedokteran</v>
      </c>
      <c r="H28" t="s">
        <v>358</v>
      </c>
      <c r="I28" t="s">
        <v>34</v>
      </c>
      <c r="J28" t="s">
        <v>2832</v>
      </c>
      <c r="K28" s="1" t="s">
        <v>2833</v>
      </c>
      <c r="L28" t="s">
        <v>27</v>
      </c>
      <c r="O28" t="s">
        <v>3861</v>
      </c>
      <c r="P28" t="str">
        <f t="shared" si="4"/>
        <v>MAS</v>
      </c>
      <c r="Q28" t="str">
        <f t="shared" si="5"/>
        <v>Swasta</v>
      </c>
      <c r="R28" t="str">
        <f t="shared" si="3"/>
        <v>MA</v>
      </c>
      <c r="S28" t="s">
        <v>4451</v>
      </c>
      <c r="T28" t="s">
        <v>4539</v>
      </c>
      <c r="U28" t="s">
        <v>30</v>
      </c>
      <c r="Z28" t="e">
        <f>VLOOKUP(A28,[1]registrasi!$B$2:$C$3000,2,FALSE)</f>
        <v>#N/A</v>
      </c>
      <c r="AA28">
        <f>VLOOKUP(D28,[2]Sheet1!$B$2:$D$42,3,FALSE)</f>
        <v>648</v>
      </c>
      <c r="AB28" t="e">
        <f>VLOOKUP(A28,[1]nim!$A$2:$B$3000,2,FALSE)</f>
        <v>#N/A</v>
      </c>
    </row>
    <row r="29" spans="1:28" x14ac:dyDescent="0.3">
      <c r="A29" s="2">
        <v>121161100225</v>
      </c>
      <c r="B29">
        <v>1</v>
      </c>
      <c r="C29">
        <v>2020</v>
      </c>
      <c r="D29" s="3">
        <v>3111022</v>
      </c>
      <c r="E29" t="s">
        <v>184</v>
      </c>
      <c r="F29" t="s">
        <v>324</v>
      </c>
      <c r="G29" t="str">
        <f>VLOOKUP(F29,Sheet1!$H$4:$I$11,2,FALSE)</f>
        <v>3_Teknik</v>
      </c>
      <c r="H29" t="s">
        <v>359</v>
      </c>
      <c r="I29" t="s">
        <v>25</v>
      </c>
      <c r="J29" t="s">
        <v>2834</v>
      </c>
      <c r="K29" s="1" t="s">
        <v>2835</v>
      </c>
      <c r="L29" t="s">
        <v>27</v>
      </c>
      <c r="O29" t="s">
        <v>3862</v>
      </c>
      <c r="P29" t="str">
        <f t="shared" si="4"/>
        <v>SMAN</v>
      </c>
      <c r="Q29" t="str">
        <f t="shared" si="5"/>
        <v>Negeri</v>
      </c>
      <c r="R29" t="str">
        <f t="shared" si="3"/>
        <v>SMA</v>
      </c>
      <c r="S29" t="s">
        <v>4452</v>
      </c>
      <c r="T29" t="s">
        <v>4540</v>
      </c>
      <c r="U29" t="s">
        <v>36</v>
      </c>
      <c r="Z29" t="str">
        <f>VLOOKUP(A29,[1]registrasi!$B$2:$C$3000,2,FALSE)</f>
        <v>registrasi</v>
      </c>
      <c r="AA29">
        <f>VLOOKUP(D29,[2]Sheet1!$B$2:$D$42,3,FALSE)</f>
        <v>352</v>
      </c>
      <c r="AB29" t="e">
        <f>VLOOKUP(A29,[1]nim!$A$2:$B$3000,2,FALSE)</f>
        <v>#N/A</v>
      </c>
    </row>
    <row r="30" spans="1:28" x14ac:dyDescent="0.3">
      <c r="A30" s="2">
        <v>121171170415</v>
      </c>
      <c r="B30">
        <v>1</v>
      </c>
      <c r="C30">
        <v>2020</v>
      </c>
      <c r="D30" s="3">
        <v>3111022</v>
      </c>
      <c r="E30" t="s">
        <v>184</v>
      </c>
      <c r="F30" t="s">
        <v>324</v>
      </c>
      <c r="G30" t="str">
        <f>VLOOKUP(F30,Sheet1!$H$4:$I$11,2,FALSE)</f>
        <v>3_Teknik</v>
      </c>
      <c r="H30" t="s">
        <v>360</v>
      </c>
      <c r="I30" t="s">
        <v>25</v>
      </c>
      <c r="J30" t="s">
        <v>214</v>
      </c>
      <c r="K30" s="1" t="s">
        <v>2836</v>
      </c>
      <c r="L30" t="s">
        <v>27</v>
      </c>
      <c r="O30" t="s">
        <v>3863</v>
      </c>
      <c r="P30" t="str">
        <f t="shared" si="4"/>
        <v>SMAN</v>
      </c>
      <c r="Q30" t="str">
        <f t="shared" si="5"/>
        <v>Negeri</v>
      </c>
      <c r="R30" t="str">
        <f t="shared" si="3"/>
        <v>SMA</v>
      </c>
      <c r="S30" t="s">
        <v>4453</v>
      </c>
      <c r="T30" t="s">
        <v>4540</v>
      </c>
      <c r="U30" t="s">
        <v>30</v>
      </c>
      <c r="Z30" t="str">
        <f>VLOOKUP(A30,[1]registrasi!$B$2:$C$3000,2,FALSE)</f>
        <v>registrasi</v>
      </c>
      <c r="AA30">
        <f>VLOOKUP(D30,[2]Sheet1!$B$2:$D$42,3,FALSE)</f>
        <v>352</v>
      </c>
      <c r="AB30" t="e">
        <f>VLOOKUP(A30,[1]nim!$A$2:$B$3000,2,FALSE)</f>
        <v>#N/A</v>
      </c>
    </row>
    <row r="31" spans="1:28" x14ac:dyDescent="0.3">
      <c r="A31" s="2">
        <v>121171180735</v>
      </c>
      <c r="B31">
        <v>2</v>
      </c>
      <c r="C31">
        <v>2021</v>
      </c>
      <c r="D31" s="3">
        <v>3111045</v>
      </c>
      <c r="E31" t="s">
        <v>201</v>
      </c>
      <c r="F31" t="s">
        <v>324</v>
      </c>
      <c r="G31" t="str">
        <f>VLOOKUP(F31,Sheet1!$H$4:$I$11,2,FALSE)</f>
        <v>3_Teknik</v>
      </c>
      <c r="H31" t="s">
        <v>361</v>
      </c>
      <c r="I31" t="s">
        <v>25</v>
      </c>
      <c r="J31" t="s">
        <v>2837</v>
      </c>
      <c r="K31" s="1" t="s">
        <v>2838</v>
      </c>
      <c r="L31" t="s">
        <v>27</v>
      </c>
      <c r="O31" t="s">
        <v>3864</v>
      </c>
      <c r="P31" t="str">
        <f t="shared" si="4"/>
        <v>SMAN</v>
      </c>
      <c r="Q31" t="str">
        <f t="shared" si="5"/>
        <v>Negeri</v>
      </c>
      <c r="R31" t="str">
        <f t="shared" si="3"/>
        <v>SMA</v>
      </c>
      <c r="S31" t="s">
        <v>4454</v>
      </c>
      <c r="T31" t="s">
        <v>4540</v>
      </c>
      <c r="U31" t="s">
        <v>30</v>
      </c>
      <c r="Z31" t="str">
        <f>VLOOKUP(A31,[1]registrasi!$B$2:$C$3000,2,FALSE)</f>
        <v>registrasi</v>
      </c>
      <c r="AA31">
        <f>VLOOKUP(D31,[2]Sheet1!$B$2:$D$42,3,FALSE)</f>
        <v>282</v>
      </c>
      <c r="AB31" t="e">
        <f>VLOOKUP(A31,[1]nim!$A$2:$B$3000,2,FALSE)</f>
        <v>#N/A</v>
      </c>
    </row>
    <row r="32" spans="1:28" x14ac:dyDescent="0.3">
      <c r="A32" s="2">
        <v>121171240503</v>
      </c>
      <c r="B32">
        <v>1</v>
      </c>
      <c r="C32">
        <v>2021</v>
      </c>
      <c r="D32" s="3">
        <v>3111173</v>
      </c>
      <c r="E32" t="s">
        <v>203</v>
      </c>
      <c r="F32" t="s">
        <v>325</v>
      </c>
      <c r="G32" t="str">
        <f>VLOOKUP(F32,Sheet1!$H$4:$I$11,2,FALSE)</f>
        <v>4_Pertanian</v>
      </c>
      <c r="H32" t="s">
        <v>362</v>
      </c>
      <c r="I32" t="s">
        <v>25</v>
      </c>
      <c r="J32" t="s">
        <v>2839</v>
      </c>
      <c r="K32" s="1" t="s">
        <v>2824</v>
      </c>
      <c r="L32" t="s">
        <v>27</v>
      </c>
      <c r="O32" t="s">
        <v>3865</v>
      </c>
      <c r="P32" t="str">
        <f t="shared" si="4"/>
        <v>MAN</v>
      </c>
      <c r="Q32" t="str">
        <f t="shared" si="5"/>
        <v>Negeri</v>
      </c>
      <c r="R32" t="str">
        <f t="shared" si="3"/>
        <v>MA</v>
      </c>
      <c r="S32" t="s">
        <v>4455</v>
      </c>
      <c r="T32" t="s">
        <v>4540</v>
      </c>
      <c r="U32" t="s">
        <v>30</v>
      </c>
      <c r="Z32" t="e">
        <f>VLOOKUP(A32,[1]registrasi!$B$2:$C$3000,2,FALSE)</f>
        <v>#N/A</v>
      </c>
      <c r="AA32">
        <f>VLOOKUP(D32,[2]Sheet1!$B$2:$D$42,3,FALSE)</f>
        <v>533</v>
      </c>
      <c r="AB32" t="e">
        <f>VLOOKUP(A32,[1]nim!$A$2:$B$3000,2,FALSE)</f>
        <v>#N/A</v>
      </c>
    </row>
    <row r="33" spans="1:28" x14ac:dyDescent="0.3">
      <c r="A33" s="2">
        <v>121181010007</v>
      </c>
      <c r="B33">
        <v>2</v>
      </c>
      <c r="C33">
        <v>2020</v>
      </c>
      <c r="D33" s="3">
        <v>3111045</v>
      </c>
      <c r="E33" t="s">
        <v>201</v>
      </c>
      <c r="F33" t="s">
        <v>324</v>
      </c>
      <c r="G33" t="str">
        <f>VLOOKUP(F33,Sheet1!$H$4:$I$11,2,FALSE)</f>
        <v>3_Teknik</v>
      </c>
      <c r="H33" t="s">
        <v>363</v>
      </c>
      <c r="I33" t="s">
        <v>25</v>
      </c>
      <c r="J33" t="s">
        <v>2840</v>
      </c>
      <c r="K33" s="1" t="s">
        <v>2841</v>
      </c>
      <c r="L33" t="s">
        <v>27</v>
      </c>
      <c r="O33" t="s">
        <v>3866</v>
      </c>
      <c r="P33" t="str">
        <f t="shared" si="4"/>
        <v>SMAN</v>
      </c>
      <c r="Q33" t="str">
        <f t="shared" si="5"/>
        <v>Negeri</v>
      </c>
      <c r="R33" t="str">
        <f t="shared" si="3"/>
        <v>SMA</v>
      </c>
      <c r="S33" t="s">
        <v>4456</v>
      </c>
      <c r="T33" t="s">
        <v>4541</v>
      </c>
      <c r="U33" t="s">
        <v>30</v>
      </c>
      <c r="Z33" t="str">
        <f>VLOOKUP(A33,[1]registrasi!$B$2:$C$3000,2,FALSE)</f>
        <v>registrasi</v>
      </c>
      <c r="AA33">
        <f>VLOOKUP(D33,[2]Sheet1!$B$2:$D$42,3,FALSE)</f>
        <v>282</v>
      </c>
      <c r="AB33" t="e">
        <f>VLOOKUP(A33,[1]nim!$A$2:$B$3000,2,FALSE)</f>
        <v>#N/A</v>
      </c>
    </row>
    <row r="34" spans="1:28" x14ac:dyDescent="0.3">
      <c r="A34" s="2">
        <v>121182040011</v>
      </c>
      <c r="B34">
        <v>1</v>
      </c>
      <c r="C34">
        <v>2020</v>
      </c>
      <c r="D34" s="3">
        <v>3111045</v>
      </c>
      <c r="E34" t="s">
        <v>201</v>
      </c>
      <c r="F34" t="s">
        <v>324</v>
      </c>
      <c r="G34" t="str">
        <f>VLOOKUP(F34,Sheet1!$H$4:$I$11,2,FALSE)</f>
        <v>3_Teknik</v>
      </c>
      <c r="H34" t="s">
        <v>364</v>
      </c>
      <c r="I34" t="s">
        <v>34</v>
      </c>
      <c r="J34" t="s">
        <v>2842</v>
      </c>
      <c r="K34" s="1" t="s">
        <v>2843</v>
      </c>
      <c r="L34" t="s">
        <v>27</v>
      </c>
      <c r="O34" t="s">
        <v>3867</v>
      </c>
      <c r="P34" t="str">
        <f t="shared" si="4"/>
        <v>SMAN</v>
      </c>
      <c r="Q34" t="str">
        <f t="shared" si="5"/>
        <v>Negeri</v>
      </c>
      <c r="R34" t="str">
        <f t="shared" si="3"/>
        <v>SMA</v>
      </c>
      <c r="S34" t="s">
        <v>4456</v>
      </c>
      <c r="T34" t="s">
        <v>4541</v>
      </c>
      <c r="U34" t="s">
        <v>30</v>
      </c>
      <c r="Z34" t="str">
        <f>VLOOKUP(A34,[1]registrasi!$B$2:$C$3000,2,FALSE)</f>
        <v>registrasi</v>
      </c>
      <c r="AA34">
        <f>VLOOKUP(D34,[2]Sheet1!$B$2:$D$42,3,FALSE)</f>
        <v>282</v>
      </c>
      <c r="AB34" t="e">
        <f>VLOOKUP(A34,[1]nim!$A$2:$B$3000,2,FALSE)</f>
        <v>#N/A</v>
      </c>
    </row>
    <row r="35" spans="1:28" x14ac:dyDescent="0.3">
      <c r="A35" s="2">
        <v>121191100629</v>
      </c>
      <c r="B35">
        <v>2</v>
      </c>
      <c r="C35">
        <v>2020</v>
      </c>
      <c r="D35" s="3">
        <v>3111092</v>
      </c>
      <c r="E35" t="s">
        <v>175</v>
      </c>
      <c r="F35" t="s">
        <v>325</v>
      </c>
      <c r="G35" t="str">
        <f>VLOOKUP(F35,Sheet1!$H$4:$I$11,2,FALSE)</f>
        <v>4_Pertanian</v>
      </c>
      <c r="H35" t="s">
        <v>365</v>
      </c>
      <c r="I35" t="s">
        <v>34</v>
      </c>
      <c r="J35" t="s">
        <v>245</v>
      </c>
      <c r="K35" s="1" t="s">
        <v>2844</v>
      </c>
      <c r="L35" t="s">
        <v>27</v>
      </c>
      <c r="O35" t="s">
        <v>3868</v>
      </c>
      <c r="P35" t="str">
        <f t="shared" si="4"/>
        <v>SMAS</v>
      </c>
      <c r="Q35" t="str">
        <f t="shared" si="5"/>
        <v>Swasta</v>
      </c>
      <c r="R35" t="str">
        <f t="shared" si="3"/>
        <v>SMA</v>
      </c>
      <c r="S35" t="s">
        <v>4457</v>
      </c>
      <c r="T35" t="s">
        <v>236</v>
      </c>
      <c r="U35" t="s">
        <v>36</v>
      </c>
      <c r="Z35" t="str">
        <f>VLOOKUP(A35,[1]registrasi!$B$2:$C$3000,2,FALSE)</f>
        <v>registrasi</v>
      </c>
      <c r="AA35">
        <f>VLOOKUP(D35,[2]Sheet1!$B$2:$D$42,3,FALSE)</f>
        <v>248</v>
      </c>
      <c r="AB35" t="e">
        <f>VLOOKUP(A35,[1]nim!$A$2:$B$3000,2,FALSE)</f>
        <v>#N/A</v>
      </c>
    </row>
    <row r="36" spans="1:28" x14ac:dyDescent="0.3">
      <c r="A36" s="2">
        <v>121191110288</v>
      </c>
      <c r="B36">
        <v>2</v>
      </c>
      <c r="C36">
        <v>2021</v>
      </c>
      <c r="D36" s="3">
        <v>3111215</v>
      </c>
      <c r="E36" t="s">
        <v>200</v>
      </c>
      <c r="F36" t="s">
        <v>324</v>
      </c>
      <c r="G36" t="str">
        <f>VLOOKUP(F36,Sheet1!$H$4:$I$11,2,FALSE)</f>
        <v>3_Teknik</v>
      </c>
      <c r="H36" t="s">
        <v>366</v>
      </c>
      <c r="I36" t="s">
        <v>34</v>
      </c>
      <c r="J36" t="s">
        <v>214</v>
      </c>
      <c r="K36" s="1" t="s">
        <v>2845</v>
      </c>
      <c r="L36" t="s">
        <v>27</v>
      </c>
      <c r="O36" t="s">
        <v>3869</v>
      </c>
      <c r="P36" t="str">
        <f t="shared" si="4"/>
        <v>SMAN</v>
      </c>
      <c r="Q36" t="str">
        <f t="shared" si="5"/>
        <v>Negeri</v>
      </c>
      <c r="R36" t="str">
        <f t="shared" si="3"/>
        <v>SMA</v>
      </c>
      <c r="S36" t="s">
        <v>4458</v>
      </c>
      <c r="T36" t="s">
        <v>236</v>
      </c>
      <c r="U36" t="s">
        <v>30</v>
      </c>
      <c r="Z36" t="str">
        <f>VLOOKUP(A36,[1]registrasi!$B$2:$C$3000,2,FALSE)</f>
        <v>registrasi</v>
      </c>
      <c r="AA36">
        <f>VLOOKUP(D36,[2]Sheet1!$B$2:$D$42,3,FALSE)</f>
        <v>779</v>
      </c>
      <c r="AB36" t="e">
        <f>VLOOKUP(A36,[1]nim!$A$2:$B$3000,2,FALSE)</f>
        <v>#N/A</v>
      </c>
    </row>
    <row r="37" spans="1:28" x14ac:dyDescent="0.3">
      <c r="A37" s="2">
        <v>121191210588</v>
      </c>
      <c r="B37">
        <v>1</v>
      </c>
      <c r="C37">
        <v>2021</v>
      </c>
      <c r="D37" s="3">
        <v>3111076</v>
      </c>
      <c r="E37" t="s">
        <v>193</v>
      </c>
      <c r="F37" t="s">
        <v>325</v>
      </c>
      <c r="G37" t="str">
        <f>VLOOKUP(F37,Sheet1!$H$4:$I$11,2,FALSE)</f>
        <v>4_Pertanian</v>
      </c>
      <c r="H37" t="s">
        <v>367</v>
      </c>
      <c r="I37" t="s">
        <v>34</v>
      </c>
      <c r="J37" t="s">
        <v>235</v>
      </c>
      <c r="K37" s="1" t="s">
        <v>2846</v>
      </c>
      <c r="L37" t="s">
        <v>27</v>
      </c>
      <c r="O37" t="s">
        <v>3870</v>
      </c>
      <c r="P37" t="str">
        <f t="shared" si="4"/>
        <v>MAN</v>
      </c>
      <c r="Q37" t="str">
        <f t="shared" si="5"/>
        <v>Negeri</v>
      </c>
      <c r="R37" t="str">
        <f t="shared" si="3"/>
        <v>MA</v>
      </c>
      <c r="S37" t="s">
        <v>4459</v>
      </c>
      <c r="T37" t="s">
        <v>236</v>
      </c>
      <c r="U37" t="s">
        <v>30</v>
      </c>
      <c r="Z37" t="str">
        <f>VLOOKUP(A37,[1]registrasi!$B$2:$C$3000,2,FALSE)</f>
        <v>registrasi</v>
      </c>
      <c r="AA37">
        <f>VLOOKUP(D37,[2]Sheet1!$B$2:$D$42,3,FALSE)</f>
        <v>649</v>
      </c>
      <c r="AB37" t="e">
        <f>VLOOKUP(A37,[1]nim!$A$2:$B$3000,2,FALSE)</f>
        <v>#N/A</v>
      </c>
    </row>
    <row r="38" spans="1:28" x14ac:dyDescent="0.3">
      <c r="A38" s="2">
        <v>121311010025</v>
      </c>
      <c r="B38">
        <v>1</v>
      </c>
      <c r="C38">
        <v>2020</v>
      </c>
      <c r="D38" s="3">
        <v>3111157</v>
      </c>
      <c r="E38" t="s">
        <v>189</v>
      </c>
      <c r="F38" t="s">
        <v>323</v>
      </c>
      <c r="G38" t="str">
        <f>VLOOKUP(F38,Sheet1!$H$4:$I$11,2,FALSE)</f>
        <v>2_FKIP</v>
      </c>
      <c r="H38" t="s">
        <v>368</v>
      </c>
      <c r="I38" t="s">
        <v>34</v>
      </c>
      <c r="J38" t="s">
        <v>217</v>
      </c>
      <c r="K38" s="1" t="s">
        <v>2847</v>
      </c>
      <c r="L38" t="s">
        <v>27</v>
      </c>
      <c r="O38" t="s">
        <v>3871</v>
      </c>
      <c r="P38" t="str">
        <f t="shared" si="4"/>
        <v>SMKS</v>
      </c>
      <c r="Q38" t="str">
        <f t="shared" si="5"/>
        <v>Swasta</v>
      </c>
      <c r="R38" t="str">
        <f t="shared" si="3"/>
        <v>SMK</v>
      </c>
      <c r="S38" t="s">
        <v>42</v>
      </c>
      <c r="T38" t="s">
        <v>28</v>
      </c>
      <c r="U38" t="s">
        <v>36</v>
      </c>
      <c r="Z38" t="str">
        <f>VLOOKUP(A38,[1]registrasi!$B$2:$C$3000,2,FALSE)</f>
        <v>registrasi</v>
      </c>
      <c r="AA38">
        <f>VLOOKUP(D38,[2]Sheet1!$B$2:$D$42,3,FALSE)</f>
        <v>139</v>
      </c>
      <c r="AB38" t="e">
        <f>VLOOKUP(A38,[1]nim!$A$2:$B$3000,2,FALSE)</f>
        <v>#N/A</v>
      </c>
    </row>
    <row r="39" spans="1:28" x14ac:dyDescent="0.3">
      <c r="A39" s="2">
        <v>121311010027</v>
      </c>
      <c r="B39">
        <v>1</v>
      </c>
      <c r="C39">
        <v>2021</v>
      </c>
      <c r="D39" s="3">
        <v>3111084</v>
      </c>
      <c r="E39" t="s">
        <v>180</v>
      </c>
      <c r="F39" t="s">
        <v>325</v>
      </c>
      <c r="G39" t="str">
        <f>VLOOKUP(F39,Sheet1!$H$4:$I$11,2,FALSE)</f>
        <v>4_Pertanian</v>
      </c>
      <c r="H39" t="s">
        <v>369</v>
      </c>
      <c r="I39" t="s">
        <v>34</v>
      </c>
      <c r="J39" t="s">
        <v>242</v>
      </c>
      <c r="K39" s="1" t="s">
        <v>2848</v>
      </c>
      <c r="L39" t="s">
        <v>27</v>
      </c>
      <c r="O39" t="s">
        <v>138</v>
      </c>
      <c r="P39" t="str">
        <f t="shared" si="4"/>
        <v>SMAN</v>
      </c>
      <c r="Q39" t="str">
        <f t="shared" si="5"/>
        <v>Negeri</v>
      </c>
      <c r="R39" t="str">
        <f t="shared" si="3"/>
        <v>SMA</v>
      </c>
      <c r="S39" t="s">
        <v>42</v>
      </c>
      <c r="T39" t="s">
        <v>28</v>
      </c>
      <c r="U39" t="s">
        <v>30</v>
      </c>
      <c r="Z39" t="str">
        <f>VLOOKUP(A39,[1]registrasi!$B$2:$C$3000,2,FALSE)</f>
        <v>registrasi</v>
      </c>
      <c r="AA39">
        <f>VLOOKUP(D39,[2]Sheet1!$B$2:$D$42,3,FALSE)</f>
        <v>490</v>
      </c>
      <c r="AB39" t="e">
        <f>VLOOKUP(A39,[1]nim!$A$2:$B$3000,2,FALSE)</f>
        <v>#N/A</v>
      </c>
    </row>
    <row r="40" spans="1:28" x14ac:dyDescent="0.3">
      <c r="A40" s="2">
        <v>121311010036</v>
      </c>
      <c r="B40">
        <v>1</v>
      </c>
      <c r="C40">
        <v>2021</v>
      </c>
      <c r="D40" s="3">
        <v>3111061</v>
      </c>
      <c r="E40" t="s">
        <v>198</v>
      </c>
      <c r="F40" t="s">
        <v>324</v>
      </c>
      <c r="G40" t="str">
        <f>VLOOKUP(F40,Sheet1!$H$4:$I$11,2,FALSE)</f>
        <v>3_Teknik</v>
      </c>
      <c r="H40" t="s">
        <v>370</v>
      </c>
      <c r="I40" t="s">
        <v>25</v>
      </c>
      <c r="J40" t="s">
        <v>222</v>
      </c>
      <c r="K40" s="1" t="s">
        <v>2810</v>
      </c>
      <c r="L40" t="s">
        <v>27</v>
      </c>
      <c r="O40" t="s">
        <v>57</v>
      </c>
      <c r="P40" t="str">
        <f t="shared" si="4"/>
        <v>SMAN</v>
      </c>
      <c r="Q40" t="str">
        <f t="shared" si="5"/>
        <v>Negeri</v>
      </c>
      <c r="R40" t="str">
        <f t="shared" si="3"/>
        <v>SMA</v>
      </c>
      <c r="S40" t="s">
        <v>42</v>
      </c>
      <c r="T40" t="s">
        <v>28</v>
      </c>
      <c r="U40" t="s">
        <v>30</v>
      </c>
      <c r="Z40" t="str">
        <f>VLOOKUP(A40,[1]registrasi!$B$2:$C$3000,2,FALSE)</f>
        <v>registrasi</v>
      </c>
      <c r="AA40">
        <f>VLOOKUP(D40,[2]Sheet1!$B$2:$D$42,3,FALSE)</f>
        <v>568</v>
      </c>
      <c r="AB40" t="e">
        <f>VLOOKUP(A40,[1]nim!$A$2:$B$3000,2,FALSE)</f>
        <v>#N/A</v>
      </c>
    </row>
    <row r="41" spans="1:28" x14ac:dyDescent="0.3">
      <c r="A41" s="2">
        <v>121311010107</v>
      </c>
      <c r="B41">
        <v>1</v>
      </c>
      <c r="C41">
        <v>2021</v>
      </c>
      <c r="D41" s="3">
        <v>3111037</v>
      </c>
      <c r="E41" t="s">
        <v>176</v>
      </c>
      <c r="F41" t="s">
        <v>324</v>
      </c>
      <c r="G41" t="str">
        <f>VLOOKUP(F41,Sheet1!$H$4:$I$11,2,FALSE)</f>
        <v>3_Teknik</v>
      </c>
      <c r="H41" t="s">
        <v>371</v>
      </c>
      <c r="I41" t="s">
        <v>25</v>
      </c>
      <c r="J41" t="s">
        <v>217</v>
      </c>
      <c r="K41" s="1" t="s">
        <v>2849</v>
      </c>
      <c r="L41" t="s">
        <v>27</v>
      </c>
      <c r="O41" t="s">
        <v>52</v>
      </c>
      <c r="P41" t="str">
        <f t="shared" si="4"/>
        <v>SMKN</v>
      </c>
      <c r="Q41" t="str">
        <f t="shared" si="5"/>
        <v>Negeri</v>
      </c>
      <c r="R41" t="str">
        <f t="shared" si="3"/>
        <v>SMK</v>
      </c>
      <c r="S41" t="s">
        <v>42</v>
      </c>
      <c r="T41" t="s">
        <v>28</v>
      </c>
      <c r="U41" t="s">
        <v>30</v>
      </c>
      <c r="Z41" t="e">
        <f>VLOOKUP(A41,[1]registrasi!$B$2:$C$3000,2,FALSE)</f>
        <v>#N/A</v>
      </c>
      <c r="AA41">
        <f>VLOOKUP(D41,[2]Sheet1!$B$2:$D$42,3,FALSE)</f>
        <v>778</v>
      </c>
      <c r="AB41" t="e">
        <f>VLOOKUP(A41,[1]nim!$A$2:$B$3000,2,FALSE)</f>
        <v>#N/A</v>
      </c>
    </row>
    <row r="42" spans="1:28" x14ac:dyDescent="0.3">
      <c r="A42" s="2">
        <v>121311010130</v>
      </c>
      <c r="B42">
        <v>1</v>
      </c>
      <c r="C42">
        <v>2020</v>
      </c>
      <c r="D42" s="3">
        <v>3111014</v>
      </c>
      <c r="E42" t="s">
        <v>188</v>
      </c>
      <c r="F42" t="s">
        <v>324</v>
      </c>
      <c r="G42" t="str">
        <f>VLOOKUP(F42,Sheet1!$H$4:$I$11,2,FALSE)</f>
        <v>3_Teknik</v>
      </c>
      <c r="H42" t="s">
        <v>372</v>
      </c>
      <c r="I42" t="s">
        <v>25</v>
      </c>
      <c r="J42" t="s">
        <v>217</v>
      </c>
      <c r="K42" s="1" t="s">
        <v>2850</v>
      </c>
      <c r="L42" t="s">
        <v>27</v>
      </c>
      <c r="O42" t="s">
        <v>3872</v>
      </c>
      <c r="P42" t="str">
        <f t="shared" si="4"/>
        <v>SMK</v>
      </c>
      <c r="Q42" t="str">
        <f t="shared" si="5"/>
        <v>Swasta</v>
      </c>
      <c r="R42" t="str">
        <f t="shared" si="3"/>
        <v>SMK</v>
      </c>
      <c r="S42" t="s">
        <v>54</v>
      </c>
      <c r="T42" t="s">
        <v>28</v>
      </c>
      <c r="U42" t="s">
        <v>30</v>
      </c>
      <c r="Z42" t="str">
        <f>VLOOKUP(A42,[1]registrasi!$B$2:$C$3000,2,FALSE)</f>
        <v>registrasi</v>
      </c>
      <c r="AA42">
        <f>VLOOKUP(D42,[2]Sheet1!$B$2:$D$42,3,FALSE)</f>
        <v>354</v>
      </c>
      <c r="AB42" t="e">
        <f>VLOOKUP(A42,[1]nim!$A$2:$B$3000,2,FALSE)</f>
        <v>#N/A</v>
      </c>
    </row>
    <row r="43" spans="1:28" x14ac:dyDescent="0.3">
      <c r="A43" s="2">
        <v>121311010137</v>
      </c>
      <c r="B43">
        <v>2</v>
      </c>
      <c r="C43">
        <v>2021</v>
      </c>
      <c r="D43" s="3">
        <v>3111061</v>
      </c>
      <c r="E43" t="s">
        <v>198</v>
      </c>
      <c r="F43" t="s">
        <v>324</v>
      </c>
      <c r="G43" t="str">
        <f>VLOOKUP(F43,Sheet1!$H$4:$I$11,2,FALSE)</f>
        <v>3_Teknik</v>
      </c>
      <c r="H43" t="s">
        <v>373</v>
      </c>
      <c r="I43" t="s">
        <v>25</v>
      </c>
      <c r="J43" t="s">
        <v>217</v>
      </c>
      <c r="K43" s="1" t="s">
        <v>2833</v>
      </c>
      <c r="L43" t="s">
        <v>27</v>
      </c>
      <c r="O43" t="s">
        <v>66</v>
      </c>
      <c r="P43" t="str">
        <f t="shared" si="4"/>
        <v>SMAN</v>
      </c>
      <c r="Q43" t="str">
        <f t="shared" si="5"/>
        <v>Negeri</v>
      </c>
      <c r="R43" t="str">
        <f t="shared" si="3"/>
        <v>SMA</v>
      </c>
      <c r="S43" t="s">
        <v>42</v>
      </c>
      <c r="T43" t="s">
        <v>28</v>
      </c>
      <c r="U43" t="s">
        <v>30</v>
      </c>
      <c r="Z43" t="str">
        <f>VLOOKUP(A43,[1]registrasi!$B$2:$C$3000,2,FALSE)</f>
        <v>registrasi</v>
      </c>
      <c r="AA43">
        <f>VLOOKUP(D43,[2]Sheet1!$B$2:$D$42,3,FALSE)</f>
        <v>568</v>
      </c>
      <c r="AB43" t="e">
        <f>VLOOKUP(A43,[1]nim!$A$2:$B$3000,2,FALSE)</f>
        <v>#N/A</v>
      </c>
    </row>
    <row r="44" spans="1:28" x14ac:dyDescent="0.3">
      <c r="A44" s="2">
        <v>121311010139</v>
      </c>
      <c r="B44">
        <v>1</v>
      </c>
      <c r="C44">
        <v>2020</v>
      </c>
      <c r="D44" s="3">
        <v>3111084</v>
      </c>
      <c r="E44" t="s">
        <v>180</v>
      </c>
      <c r="F44" t="s">
        <v>325</v>
      </c>
      <c r="G44" t="str">
        <f>VLOOKUP(F44,Sheet1!$H$4:$I$11,2,FALSE)</f>
        <v>4_Pertanian</v>
      </c>
      <c r="H44" t="s">
        <v>374</v>
      </c>
      <c r="I44" t="s">
        <v>25</v>
      </c>
      <c r="J44" t="s">
        <v>217</v>
      </c>
      <c r="K44" s="1" t="s">
        <v>2846</v>
      </c>
      <c r="L44" t="s">
        <v>27</v>
      </c>
      <c r="O44" t="s">
        <v>102</v>
      </c>
      <c r="P44" t="str">
        <f t="shared" si="4"/>
        <v>SMAN</v>
      </c>
      <c r="Q44" t="str">
        <f t="shared" si="5"/>
        <v>Negeri</v>
      </c>
      <c r="R44" t="str">
        <f t="shared" si="3"/>
        <v>SMA</v>
      </c>
      <c r="S44" t="s">
        <v>42</v>
      </c>
      <c r="T44" t="s">
        <v>28</v>
      </c>
      <c r="U44" t="s">
        <v>30</v>
      </c>
      <c r="Z44" t="str">
        <f>VLOOKUP(A44,[1]registrasi!$B$2:$C$3000,2,FALSE)</f>
        <v>registrasi</v>
      </c>
      <c r="AA44">
        <f>VLOOKUP(D44,[2]Sheet1!$B$2:$D$42,3,FALSE)</f>
        <v>490</v>
      </c>
      <c r="AB44" t="e">
        <f>VLOOKUP(A44,[1]nim!$A$2:$B$3000,2,FALSE)</f>
        <v>#N/A</v>
      </c>
    </row>
    <row r="45" spans="1:28" x14ac:dyDescent="0.3">
      <c r="A45" s="2">
        <v>121311010144</v>
      </c>
      <c r="B45">
        <v>1</v>
      </c>
      <c r="C45">
        <v>2020</v>
      </c>
      <c r="D45" s="3">
        <v>3111215</v>
      </c>
      <c r="E45" t="s">
        <v>200</v>
      </c>
      <c r="F45" t="s">
        <v>324</v>
      </c>
      <c r="G45" t="str">
        <f>VLOOKUP(F45,Sheet1!$H$4:$I$11,2,FALSE)</f>
        <v>3_Teknik</v>
      </c>
      <c r="H45" t="s">
        <v>375</v>
      </c>
      <c r="I45" t="s">
        <v>25</v>
      </c>
      <c r="J45" t="s">
        <v>217</v>
      </c>
      <c r="K45" s="1" t="s">
        <v>2851</v>
      </c>
      <c r="L45" t="s">
        <v>27</v>
      </c>
      <c r="O45" t="s">
        <v>58</v>
      </c>
      <c r="P45" t="str">
        <f t="shared" si="4"/>
        <v>SMAN</v>
      </c>
      <c r="Q45" t="str">
        <f t="shared" si="5"/>
        <v>Negeri</v>
      </c>
      <c r="R45" t="str">
        <f t="shared" si="3"/>
        <v>SMA</v>
      </c>
      <c r="S45" t="s">
        <v>42</v>
      </c>
      <c r="T45" t="s">
        <v>28</v>
      </c>
      <c r="U45" t="s">
        <v>30</v>
      </c>
      <c r="Z45" t="str">
        <f>VLOOKUP(A45,[1]registrasi!$B$2:$C$3000,2,FALSE)</f>
        <v>registrasi</v>
      </c>
      <c r="AA45">
        <f>VLOOKUP(D45,[2]Sheet1!$B$2:$D$42,3,FALSE)</f>
        <v>779</v>
      </c>
      <c r="AB45" t="e">
        <f>VLOOKUP(A45,[1]nim!$A$2:$B$3000,2,FALSE)</f>
        <v>#N/A</v>
      </c>
    </row>
    <row r="46" spans="1:28" x14ac:dyDescent="0.3">
      <c r="A46" s="2">
        <v>121311010192</v>
      </c>
      <c r="B46">
        <v>2</v>
      </c>
      <c r="C46">
        <v>2020</v>
      </c>
      <c r="D46" s="3">
        <v>3111076</v>
      </c>
      <c r="E46" t="s">
        <v>193</v>
      </c>
      <c r="F46" t="s">
        <v>325</v>
      </c>
      <c r="G46" t="str">
        <f>VLOOKUP(F46,Sheet1!$H$4:$I$11,2,FALSE)</f>
        <v>4_Pertanian</v>
      </c>
      <c r="H46" t="s">
        <v>376</v>
      </c>
      <c r="I46" t="s">
        <v>34</v>
      </c>
      <c r="J46" t="s">
        <v>219</v>
      </c>
      <c r="K46" s="1" t="s">
        <v>2852</v>
      </c>
      <c r="L46" t="s">
        <v>27</v>
      </c>
      <c r="O46" t="s">
        <v>128</v>
      </c>
      <c r="P46" t="str">
        <f t="shared" si="4"/>
        <v>SMAN</v>
      </c>
      <c r="Q46" t="str">
        <f t="shared" si="5"/>
        <v>Negeri</v>
      </c>
      <c r="R46" t="str">
        <f t="shared" si="3"/>
        <v>SMA</v>
      </c>
      <c r="S46" t="s">
        <v>35</v>
      </c>
      <c r="T46" t="s">
        <v>28</v>
      </c>
      <c r="U46" t="s">
        <v>30</v>
      </c>
      <c r="Z46" t="str">
        <f>VLOOKUP(A46,[1]registrasi!$B$2:$C$3000,2,FALSE)</f>
        <v>registrasi</v>
      </c>
      <c r="AA46">
        <f>VLOOKUP(D46,[2]Sheet1!$B$2:$D$42,3,FALSE)</f>
        <v>649</v>
      </c>
      <c r="AB46" t="e">
        <f>VLOOKUP(A46,[1]nim!$A$2:$B$3000,2,FALSE)</f>
        <v>#N/A</v>
      </c>
    </row>
    <row r="47" spans="1:28" x14ac:dyDescent="0.3">
      <c r="A47" s="2">
        <v>121311010195</v>
      </c>
      <c r="B47">
        <v>2</v>
      </c>
      <c r="C47">
        <v>2021</v>
      </c>
      <c r="D47" s="3">
        <v>3111037</v>
      </c>
      <c r="E47" t="s">
        <v>176</v>
      </c>
      <c r="F47" t="s">
        <v>324</v>
      </c>
      <c r="G47" t="str">
        <f>VLOOKUP(F47,Sheet1!$H$4:$I$11,2,FALSE)</f>
        <v>3_Teknik</v>
      </c>
      <c r="H47" t="s">
        <v>377</v>
      </c>
      <c r="I47" t="s">
        <v>25</v>
      </c>
      <c r="J47" t="s">
        <v>217</v>
      </c>
      <c r="K47" s="1" t="s">
        <v>2853</v>
      </c>
      <c r="L47" t="s">
        <v>27</v>
      </c>
      <c r="O47" t="s">
        <v>57</v>
      </c>
      <c r="P47" t="str">
        <f t="shared" si="4"/>
        <v>SMAN</v>
      </c>
      <c r="Q47" t="str">
        <f t="shared" si="5"/>
        <v>Negeri</v>
      </c>
      <c r="R47" t="str">
        <f t="shared" si="3"/>
        <v>SMA</v>
      </c>
      <c r="S47" t="s">
        <v>42</v>
      </c>
      <c r="T47" t="s">
        <v>28</v>
      </c>
      <c r="U47" t="s">
        <v>30</v>
      </c>
      <c r="Z47" t="str">
        <f>VLOOKUP(A47,[1]registrasi!$B$2:$C$3000,2,FALSE)</f>
        <v>registrasi</v>
      </c>
      <c r="AA47">
        <f>VLOOKUP(D47,[2]Sheet1!$B$2:$D$42,3,FALSE)</f>
        <v>778</v>
      </c>
      <c r="AB47" t="e">
        <f>VLOOKUP(A47,[1]nim!$A$2:$B$3000,2,FALSE)</f>
        <v>#N/A</v>
      </c>
    </row>
    <row r="48" spans="1:28" x14ac:dyDescent="0.3">
      <c r="A48" s="2">
        <v>121311010226</v>
      </c>
      <c r="B48">
        <v>1</v>
      </c>
      <c r="C48">
        <v>2020</v>
      </c>
      <c r="D48" s="3">
        <v>3111215</v>
      </c>
      <c r="E48" t="s">
        <v>200</v>
      </c>
      <c r="F48" t="s">
        <v>324</v>
      </c>
      <c r="G48" t="str">
        <f>VLOOKUP(F48,Sheet1!$H$4:$I$11,2,FALSE)</f>
        <v>3_Teknik</v>
      </c>
      <c r="H48" t="s">
        <v>378</v>
      </c>
      <c r="I48" t="s">
        <v>25</v>
      </c>
      <c r="J48" t="s">
        <v>219</v>
      </c>
      <c r="K48" s="1" t="s">
        <v>2854</v>
      </c>
      <c r="L48" t="s">
        <v>27</v>
      </c>
      <c r="O48" t="s">
        <v>128</v>
      </c>
      <c r="P48" t="str">
        <f t="shared" si="4"/>
        <v>SMAN</v>
      </c>
      <c r="Q48" t="str">
        <f t="shared" si="5"/>
        <v>Negeri</v>
      </c>
      <c r="R48" t="str">
        <f t="shared" si="3"/>
        <v>SMA</v>
      </c>
      <c r="S48" t="s">
        <v>35</v>
      </c>
      <c r="T48" t="s">
        <v>28</v>
      </c>
      <c r="U48" t="s">
        <v>30</v>
      </c>
      <c r="Z48" t="str">
        <f>VLOOKUP(A48,[1]registrasi!$B$2:$C$3000,2,FALSE)</f>
        <v>registrasi</v>
      </c>
      <c r="AA48">
        <f>VLOOKUP(D48,[2]Sheet1!$B$2:$D$42,3,FALSE)</f>
        <v>779</v>
      </c>
      <c r="AB48" t="e">
        <f>VLOOKUP(A48,[1]nim!$A$2:$B$3000,2,FALSE)</f>
        <v>#N/A</v>
      </c>
    </row>
    <row r="49" spans="1:28" x14ac:dyDescent="0.3">
      <c r="A49" s="2">
        <v>121311010514</v>
      </c>
      <c r="B49">
        <v>1</v>
      </c>
      <c r="C49">
        <v>2020</v>
      </c>
      <c r="D49" s="3">
        <v>3111037</v>
      </c>
      <c r="E49" t="s">
        <v>176</v>
      </c>
      <c r="F49" t="s">
        <v>324</v>
      </c>
      <c r="G49" t="str">
        <f>VLOOKUP(F49,Sheet1!$H$4:$I$11,2,FALSE)</f>
        <v>3_Teknik</v>
      </c>
      <c r="H49" t="s">
        <v>379</v>
      </c>
      <c r="I49" t="s">
        <v>34</v>
      </c>
      <c r="J49" t="s">
        <v>219</v>
      </c>
      <c r="K49" s="1" t="s">
        <v>2855</v>
      </c>
      <c r="L49" t="s">
        <v>27</v>
      </c>
      <c r="O49" t="s">
        <v>128</v>
      </c>
      <c r="P49" t="str">
        <f t="shared" si="4"/>
        <v>SMAN</v>
      </c>
      <c r="Q49" t="str">
        <f t="shared" si="5"/>
        <v>Negeri</v>
      </c>
      <c r="R49" t="str">
        <f t="shared" si="3"/>
        <v>SMA</v>
      </c>
      <c r="S49" t="s">
        <v>35</v>
      </c>
      <c r="T49" t="s">
        <v>28</v>
      </c>
      <c r="U49" t="s">
        <v>30</v>
      </c>
      <c r="Z49" t="str">
        <f>VLOOKUP(A49,[1]registrasi!$B$2:$C$3000,2,FALSE)</f>
        <v>registrasi</v>
      </c>
      <c r="AA49">
        <f>VLOOKUP(D49,[2]Sheet1!$B$2:$D$42,3,FALSE)</f>
        <v>778</v>
      </c>
      <c r="AB49" t="e">
        <f>VLOOKUP(A49,[1]nim!$A$2:$B$3000,2,FALSE)</f>
        <v>#N/A</v>
      </c>
    </row>
    <row r="50" spans="1:28" x14ac:dyDescent="0.3">
      <c r="A50" s="2">
        <v>121311010526</v>
      </c>
      <c r="B50">
        <v>1</v>
      </c>
      <c r="C50">
        <v>2020</v>
      </c>
      <c r="D50" s="3">
        <v>3111126</v>
      </c>
      <c r="E50" t="s">
        <v>195</v>
      </c>
      <c r="F50" t="s">
        <v>323</v>
      </c>
      <c r="G50" t="str">
        <f>VLOOKUP(F50,Sheet1!$H$4:$I$11,2,FALSE)</f>
        <v>2_FKIP</v>
      </c>
      <c r="H50" t="s">
        <v>380</v>
      </c>
      <c r="I50" t="s">
        <v>25</v>
      </c>
      <c r="J50" t="s">
        <v>219</v>
      </c>
      <c r="K50" s="1" t="s">
        <v>2856</v>
      </c>
      <c r="L50" t="s">
        <v>27</v>
      </c>
      <c r="O50" t="s">
        <v>276</v>
      </c>
      <c r="P50" t="str">
        <f t="shared" si="4"/>
        <v>SMKN</v>
      </c>
      <c r="Q50" t="str">
        <f t="shared" si="5"/>
        <v>Negeri</v>
      </c>
      <c r="R50" t="str">
        <f t="shared" si="3"/>
        <v>SMK</v>
      </c>
      <c r="S50" t="s">
        <v>35</v>
      </c>
      <c r="T50" t="s">
        <v>28</v>
      </c>
      <c r="U50" t="s">
        <v>36</v>
      </c>
      <c r="Z50" t="str">
        <f>VLOOKUP(A50,[1]registrasi!$B$2:$C$3000,2,FALSE)</f>
        <v>registrasi</v>
      </c>
      <c r="AA50">
        <f>VLOOKUP(D50,[2]Sheet1!$B$2:$D$42,3,FALSE)</f>
        <v>55</v>
      </c>
      <c r="AB50" t="e">
        <f>VLOOKUP(A50,[1]nim!$A$2:$B$3000,2,FALSE)</f>
        <v>#N/A</v>
      </c>
    </row>
    <row r="51" spans="1:28" x14ac:dyDescent="0.3">
      <c r="A51" s="2">
        <v>121311010530</v>
      </c>
      <c r="B51">
        <v>1</v>
      </c>
      <c r="C51">
        <v>2021</v>
      </c>
      <c r="D51" s="3">
        <v>3111103</v>
      </c>
      <c r="E51" t="s">
        <v>191</v>
      </c>
      <c r="F51" t="s">
        <v>323</v>
      </c>
      <c r="G51" t="str">
        <f>VLOOKUP(F51,Sheet1!$H$4:$I$11,2,FALSE)</f>
        <v>2_FKIP</v>
      </c>
      <c r="H51" t="s">
        <v>381</v>
      </c>
      <c r="I51" t="s">
        <v>34</v>
      </c>
      <c r="J51" t="s">
        <v>217</v>
      </c>
      <c r="K51" s="1" t="s">
        <v>2857</v>
      </c>
      <c r="L51" t="s">
        <v>27</v>
      </c>
      <c r="O51" t="s">
        <v>57</v>
      </c>
      <c r="P51" t="str">
        <f t="shared" si="4"/>
        <v>SMAN</v>
      </c>
      <c r="Q51" t="str">
        <f t="shared" si="5"/>
        <v>Negeri</v>
      </c>
      <c r="R51" t="str">
        <f t="shared" si="3"/>
        <v>SMA</v>
      </c>
      <c r="S51" t="s">
        <v>42</v>
      </c>
      <c r="T51" t="s">
        <v>28</v>
      </c>
      <c r="U51" t="s">
        <v>36</v>
      </c>
      <c r="Z51" t="str">
        <f>VLOOKUP(A51,[1]registrasi!$B$2:$C$3000,2,FALSE)</f>
        <v>registrasi</v>
      </c>
      <c r="AA51">
        <f>VLOOKUP(D51,[2]Sheet1!$B$2:$D$42,3,FALSE)</f>
        <v>323</v>
      </c>
      <c r="AB51" t="e">
        <f>VLOOKUP(A51,[1]nim!$A$2:$B$3000,2,FALSE)</f>
        <v>#N/A</v>
      </c>
    </row>
    <row r="52" spans="1:28" x14ac:dyDescent="0.3">
      <c r="A52" s="2">
        <v>121311010550</v>
      </c>
      <c r="B52">
        <v>1</v>
      </c>
      <c r="C52">
        <v>2021</v>
      </c>
      <c r="D52" s="3">
        <v>3111076</v>
      </c>
      <c r="E52" t="s">
        <v>193</v>
      </c>
      <c r="F52" t="s">
        <v>325</v>
      </c>
      <c r="G52" t="str">
        <f>VLOOKUP(F52,Sheet1!$H$4:$I$11,2,FALSE)</f>
        <v>4_Pertanian</v>
      </c>
      <c r="H52" t="s">
        <v>212</v>
      </c>
      <c r="I52" t="s">
        <v>34</v>
      </c>
      <c r="J52" t="s">
        <v>222</v>
      </c>
      <c r="K52" s="1" t="s">
        <v>2858</v>
      </c>
      <c r="L52" t="s">
        <v>27</v>
      </c>
      <c r="O52" t="s">
        <v>75</v>
      </c>
      <c r="P52" t="str">
        <f t="shared" si="4"/>
        <v>SMAN</v>
      </c>
      <c r="Q52" t="str">
        <f t="shared" si="5"/>
        <v>Negeri</v>
      </c>
      <c r="R52" t="str">
        <f t="shared" si="3"/>
        <v>SMA</v>
      </c>
      <c r="S52" t="s">
        <v>41</v>
      </c>
      <c r="T52" t="s">
        <v>28</v>
      </c>
      <c r="U52" t="s">
        <v>30</v>
      </c>
      <c r="Z52" t="str">
        <f>VLOOKUP(A52,[1]registrasi!$B$2:$C$3000,2,FALSE)</f>
        <v>registrasi</v>
      </c>
      <c r="AA52">
        <f>VLOOKUP(D52,[2]Sheet1!$B$2:$D$42,3,FALSE)</f>
        <v>649</v>
      </c>
      <c r="AB52" t="e">
        <f>VLOOKUP(A52,[1]nim!$A$2:$B$3000,2,FALSE)</f>
        <v>#N/A</v>
      </c>
    </row>
    <row r="53" spans="1:28" x14ac:dyDescent="0.3">
      <c r="A53" s="2">
        <v>121311010601</v>
      </c>
      <c r="B53">
        <v>1</v>
      </c>
      <c r="C53">
        <v>2020</v>
      </c>
      <c r="D53" s="3">
        <v>3111126</v>
      </c>
      <c r="E53" t="s">
        <v>195</v>
      </c>
      <c r="F53" t="s">
        <v>323</v>
      </c>
      <c r="G53" t="str">
        <f>VLOOKUP(F53,Sheet1!$H$4:$I$11,2,FALSE)</f>
        <v>2_FKIP</v>
      </c>
      <c r="H53" t="s">
        <v>382</v>
      </c>
      <c r="I53" t="s">
        <v>25</v>
      </c>
      <c r="J53" t="s">
        <v>222</v>
      </c>
      <c r="K53" s="1" t="s">
        <v>2859</v>
      </c>
      <c r="L53" t="s">
        <v>27</v>
      </c>
      <c r="O53" t="s">
        <v>170</v>
      </c>
      <c r="P53" t="str">
        <f t="shared" si="4"/>
        <v>SMKN</v>
      </c>
      <c r="Q53" t="str">
        <f t="shared" si="5"/>
        <v>Negeri</v>
      </c>
      <c r="R53" t="str">
        <f t="shared" si="3"/>
        <v>SMK</v>
      </c>
      <c r="S53" t="s">
        <v>41</v>
      </c>
      <c r="T53" t="s">
        <v>28</v>
      </c>
      <c r="U53" t="s">
        <v>30</v>
      </c>
      <c r="Z53" t="str">
        <f>VLOOKUP(A53,[1]registrasi!$B$2:$C$3000,2,FALSE)</f>
        <v>registrasi</v>
      </c>
      <c r="AA53">
        <f>VLOOKUP(D53,[2]Sheet1!$B$2:$D$42,3,FALSE)</f>
        <v>55</v>
      </c>
      <c r="AB53" t="e">
        <f>VLOOKUP(A53,[1]nim!$A$2:$B$3000,2,FALSE)</f>
        <v>#N/A</v>
      </c>
    </row>
    <row r="54" spans="1:28" x14ac:dyDescent="0.3">
      <c r="A54" s="2">
        <v>121311010614</v>
      </c>
      <c r="B54">
        <v>2</v>
      </c>
      <c r="C54">
        <v>2021</v>
      </c>
      <c r="D54" s="3">
        <v>3111165</v>
      </c>
      <c r="E54" t="s">
        <v>183</v>
      </c>
      <c r="F54" t="s">
        <v>323</v>
      </c>
      <c r="G54" t="str">
        <f>VLOOKUP(F54,Sheet1!$H$4:$I$11,2,FALSE)</f>
        <v>2_FKIP</v>
      </c>
      <c r="H54" t="s">
        <v>383</v>
      </c>
      <c r="I54" t="s">
        <v>34</v>
      </c>
      <c r="J54" t="s">
        <v>216</v>
      </c>
      <c r="K54" s="1" t="s">
        <v>2860</v>
      </c>
      <c r="L54" t="s">
        <v>27</v>
      </c>
      <c r="O54" t="s">
        <v>3873</v>
      </c>
      <c r="P54" t="str">
        <f t="shared" si="4"/>
        <v>SMAN</v>
      </c>
      <c r="Q54" t="str">
        <f t="shared" si="5"/>
        <v>Negeri</v>
      </c>
      <c r="R54" t="str">
        <f t="shared" si="3"/>
        <v>SMA</v>
      </c>
      <c r="S54" t="s">
        <v>48</v>
      </c>
      <c r="T54" t="s">
        <v>28</v>
      </c>
      <c r="U54" t="s">
        <v>36</v>
      </c>
      <c r="Z54" t="str">
        <f>VLOOKUP(A54,[1]registrasi!$B$2:$C$3000,2,FALSE)</f>
        <v>registrasi</v>
      </c>
      <c r="AA54">
        <f>VLOOKUP(D54,[2]Sheet1!$B$2:$D$42,3,FALSE)</f>
        <v>179</v>
      </c>
      <c r="AB54" t="e">
        <f>VLOOKUP(A54,[1]nim!$A$2:$B$3000,2,FALSE)</f>
        <v>#N/A</v>
      </c>
    </row>
    <row r="55" spans="1:28" x14ac:dyDescent="0.3">
      <c r="A55" s="2">
        <v>121311010615</v>
      </c>
      <c r="B55">
        <v>2</v>
      </c>
      <c r="C55">
        <v>2020</v>
      </c>
      <c r="D55" s="3">
        <v>3111111</v>
      </c>
      <c r="E55" t="s">
        <v>207</v>
      </c>
      <c r="F55" t="s">
        <v>323</v>
      </c>
      <c r="G55" t="str">
        <f>VLOOKUP(F55,Sheet1!$H$4:$I$11,2,FALSE)</f>
        <v>2_FKIP</v>
      </c>
      <c r="H55" t="s">
        <v>384</v>
      </c>
      <c r="I55" t="s">
        <v>34</v>
      </c>
      <c r="J55" t="s">
        <v>2861</v>
      </c>
      <c r="K55" s="1" t="s">
        <v>2862</v>
      </c>
      <c r="L55" t="s">
        <v>27</v>
      </c>
      <c r="O55" t="s">
        <v>108</v>
      </c>
      <c r="P55" t="str">
        <f t="shared" si="4"/>
        <v>SMAN</v>
      </c>
      <c r="Q55" t="str">
        <f t="shared" si="5"/>
        <v>Negeri</v>
      </c>
      <c r="R55" t="str">
        <f t="shared" si="3"/>
        <v>SMA</v>
      </c>
      <c r="S55" t="s">
        <v>41</v>
      </c>
      <c r="T55" t="s">
        <v>28</v>
      </c>
      <c r="U55" t="s">
        <v>30</v>
      </c>
      <c r="Z55" t="str">
        <f>VLOOKUP(A55,[1]registrasi!$B$2:$C$3000,2,FALSE)</f>
        <v>registrasi</v>
      </c>
      <c r="AA55">
        <f>VLOOKUP(D55,[2]Sheet1!$B$2:$D$42,3,FALSE)</f>
        <v>364</v>
      </c>
      <c r="AB55" t="e">
        <f>VLOOKUP(A55,[1]nim!$A$2:$B$3000,2,FALSE)</f>
        <v>#N/A</v>
      </c>
    </row>
    <row r="56" spans="1:28" x14ac:dyDescent="0.3">
      <c r="A56" s="2">
        <v>121311010627</v>
      </c>
      <c r="B56">
        <v>2</v>
      </c>
      <c r="C56">
        <v>2021</v>
      </c>
      <c r="D56" s="3">
        <v>3111014</v>
      </c>
      <c r="E56" t="s">
        <v>188</v>
      </c>
      <c r="F56" t="s">
        <v>324</v>
      </c>
      <c r="G56" t="str">
        <f>VLOOKUP(F56,Sheet1!$H$4:$I$11,2,FALSE)</f>
        <v>3_Teknik</v>
      </c>
      <c r="H56" t="s">
        <v>385</v>
      </c>
      <c r="I56" t="s">
        <v>25</v>
      </c>
      <c r="J56" t="s">
        <v>222</v>
      </c>
      <c r="K56" s="1" t="s">
        <v>2863</v>
      </c>
      <c r="L56" t="s">
        <v>27</v>
      </c>
      <c r="O56" t="s">
        <v>149</v>
      </c>
      <c r="P56" t="str">
        <f t="shared" si="4"/>
        <v>SMAN</v>
      </c>
      <c r="Q56" t="str">
        <f t="shared" si="5"/>
        <v>Negeri</v>
      </c>
      <c r="R56" t="str">
        <f t="shared" si="3"/>
        <v>SMA</v>
      </c>
      <c r="S56" t="s">
        <v>54</v>
      </c>
      <c r="T56" t="s">
        <v>28</v>
      </c>
      <c r="U56" t="s">
        <v>30</v>
      </c>
      <c r="Z56" t="str">
        <f>VLOOKUP(A56,[1]registrasi!$B$2:$C$3000,2,FALSE)</f>
        <v>registrasi</v>
      </c>
      <c r="AA56">
        <f>VLOOKUP(D56,[2]Sheet1!$B$2:$D$42,3,FALSE)</f>
        <v>354</v>
      </c>
      <c r="AB56" t="e">
        <f>VLOOKUP(A56,[1]nim!$A$2:$B$3000,2,FALSE)</f>
        <v>#N/A</v>
      </c>
    </row>
    <row r="57" spans="1:28" x14ac:dyDescent="0.3">
      <c r="A57" s="2">
        <v>121311010632</v>
      </c>
      <c r="B57">
        <v>2</v>
      </c>
      <c r="C57">
        <v>2020</v>
      </c>
      <c r="D57" s="3">
        <v>3111061</v>
      </c>
      <c r="E57" t="s">
        <v>198</v>
      </c>
      <c r="F57" t="s">
        <v>324</v>
      </c>
      <c r="G57" t="str">
        <f>VLOOKUP(F57,Sheet1!$H$4:$I$11,2,FALSE)</f>
        <v>3_Teknik</v>
      </c>
      <c r="H57" t="s">
        <v>386</v>
      </c>
      <c r="I57" t="s">
        <v>34</v>
      </c>
      <c r="J57" t="s">
        <v>240</v>
      </c>
      <c r="K57" s="1" t="s">
        <v>2864</v>
      </c>
      <c r="L57" t="s">
        <v>27</v>
      </c>
      <c r="O57" t="s">
        <v>102</v>
      </c>
      <c r="P57" t="str">
        <f t="shared" si="4"/>
        <v>SMAN</v>
      </c>
      <c r="Q57" t="str">
        <f t="shared" si="5"/>
        <v>Negeri</v>
      </c>
      <c r="R57" t="str">
        <f t="shared" si="3"/>
        <v>SMA</v>
      </c>
      <c r="S57" t="s">
        <v>42</v>
      </c>
      <c r="T57" t="s">
        <v>28</v>
      </c>
      <c r="U57" t="s">
        <v>30</v>
      </c>
      <c r="Z57" t="e">
        <f>VLOOKUP(A57,[1]registrasi!$B$2:$C$3000,2,FALSE)</f>
        <v>#N/A</v>
      </c>
      <c r="AA57">
        <f>VLOOKUP(D57,[2]Sheet1!$B$2:$D$42,3,FALSE)</f>
        <v>568</v>
      </c>
      <c r="AB57" t="e">
        <f>VLOOKUP(A57,[1]nim!$A$2:$B$3000,2,FALSE)</f>
        <v>#N/A</v>
      </c>
    </row>
    <row r="58" spans="1:28" x14ac:dyDescent="0.3">
      <c r="A58" s="2">
        <v>121311010633</v>
      </c>
      <c r="B58">
        <v>1</v>
      </c>
      <c r="C58">
        <v>2021</v>
      </c>
      <c r="D58" s="3">
        <v>3111037</v>
      </c>
      <c r="E58" t="s">
        <v>176</v>
      </c>
      <c r="F58" t="s">
        <v>324</v>
      </c>
      <c r="G58" t="str">
        <f>VLOOKUP(F58,Sheet1!$H$4:$I$11,2,FALSE)</f>
        <v>3_Teknik</v>
      </c>
      <c r="H58" t="s">
        <v>387</v>
      </c>
      <c r="I58" t="s">
        <v>25</v>
      </c>
      <c r="J58" t="s">
        <v>217</v>
      </c>
      <c r="K58" s="1" t="s">
        <v>2865</v>
      </c>
      <c r="L58" t="s">
        <v>27</v>
      </c>
      <c r="O58" t="s">
        <v>98</v>
      </c>
      <c r="P58" t="str">
        <f t="shared" si="4"/>
        <v>SMAN</v>
      </c>
      <c r="Q58" t="str">
        <f t="shared" si="5"/>
        <v>Negeri</v>
      </c>
      <c r="R58" t="str">
        <f t="shared" si="3"/>
        <v>SMA</v>
      </c>
      <c r="S58" t="s">
        <v>54</v>
      </c>
      <c r="T58" t="s">
        <v>28</v>
      </c>
      <c r="U58" t="s">
        <v>36</v>
      </c>
      <c r="Z58" t="str">
        <f>VLOOKUP(A58,[1]registrasi!$B$2:$C$3000,2,FALSE)</f>
        <v>registrasi</v>
      </c>
      <c r="AA58">
        <f>VLOOKUP(D58,[2]Sheet1!$B$2:$D$42,3,FALSE)</f>
        <v>778</v>
      </c>
      <c r="AB58" t="e">
        <f>VLOOKUP(A58,[1]nim!$A$2:$B$3000,2,FALSE)</f>
        <v>#N/A</v>
      </c>
    </row>
    <row r="59" spans="1:28" x14ac:dyDescent="0.3">
      <c r="A59" s="2">
        <v>121311010649</v>
      </c>
      <c r="B59">
        <v>2</v>
      </c>
      <c r="C59">
        <v>2021</v>
      </c>
      <c r="D59" s="3">
        <v>3111134</v>
      </c>
      <c r="E59" t="s">
        <v>192</v>
      </c>
      <c r="F59" t="s">
        <v>323</v>
      </c>
      <c r="G59" t="str">
        <f>VLOOKUP(F59,Sheet1!$H$4:$I$11,2,FALSE)</f>
        <v>2_FKIP</v>
      </c>
      <c r="H59" t="s">
        <v>388</v>
      </c>
      <c r="I59" t="s">
        <v>25</v>
      </c>
      <c r="J59" t="s">
        <v>222</v>
      </c>
      <c r="K59" s="1" t="s">
        <v>2795</v>
      </c>
      <c r="L59" t="s">
        <v>27</v>
      </c>
      <c r="O59" t="s">
        <v>3874</v>
      </c>
      <c r="P59" t="str">
        <f t="shared" si="4"/>
        <v>SMKS</v>
      </c>
      <c r="Q59" t="str">
        <f t="shared" si="5"/>
        <v>Swasta</v>
      </c>
      <c r="R59" t="str">
        <f t="shared" si="3"/>
        <v>SMK</v>
      </c>
      <c r="S59" t="s">
        <v>41</v>
      </c>
      <c r="T59" t="s">
        <v>28</v>
      </c>
      <c r="U59" t="s">
        <v>36</v>
      </c>
      <c r="Z59" t="str">
        <f>VLOOKUP(A59,[1]registrasi!$B$2:$C$3000,2,FALSE)</f>
        <v>registrasi</v>
      </c>
      <c r="AA59">
        <f>VLOOKUP(D59,[2]Sheet1!$B$2:$D$42,3,FALSE)</f>
        <v>53</v>
      </c>
      <c r="AB59" t="e">
        <f>VLOOKUP(A59,[1]nim!$A$2:$B$3000,2,FALSE)</f>
        <v>#N/A</v>
      </c>
    </row>
    <row r="60" spans="1:28" x14ac:dyDescent="0.3">
      <c r="A60" s="2">
        <v>121311010655</v>
      </c>
      <c r="B60">
        <v>1</v>
      </c>
      <c r="C60">
        <v>2021</v>
      </c>
      <c r="D60" s="3">
        <v>3111111</v>
      </c>
      <c r="E60" t="s">
        <v>207</v>
      </c>
      <c r="F60" t="s">
        <v>323</v>
      </c>
      <c r="G60" t="str">
        <f>VLOOKUP(F60,Sheet1!$H$4:$I$11,2,FALSE)</f>
        <v>2_FKIP</v>
      </c>
      <c r="H60" t="s">
        <v>389</v>
      </c>
      <c r="I60" t="s">
        <v>34</v>
      </c>
      <c r="J60" t="s">
        <v>217</v>
      </c>
      <c r="K60" s="1" t="s">
        <v>2866</v>
      </c>
      <c r="L60" t="s">
        <v>27</v>
      </c>
      <c r="O60" t="s">
        <v>99</v>
      </c>
      <c r="P60" t="str">
        <f t="shared" si="4"/>
        <v>MAN</v>
      </c>
      <c r="Q60" t="str">
        <f t="shared" si="5"/>
        <v>Negeri</v>
      </c>
      <c r="R60" t="str">
        <f t="shared" si="3"/>
        <v>MA</v>
      </c>
      <c r="S60" t="s">
        <v>41</v>
      </c>
      <c r="T60" t="s">
        <v>28</v>
      </c>
      <c r="U60" t="s">
        <v>36</v>
      </c>
      <c r="Z60" t="str">
        <f>VLOOKUP(A60,[1]registrasi!$B$2:$C$3000,2,FALSE)</f>
        <v>registrasi</v>
      </c>
      <c r="AA60">
        <f>VLOOKUP(D60,[2]Sheet1!$B$2:$D$42,3,FALSE)</f>
        <v>364</v>
      </c>
      <c r="AB60" t="e">
        <f>VLOOKUP(A60,[1]nim!$A$2:$B$3000,2,FALSE)</f>
        <v>#N/A</v>
      </c>
    </row>
    <row r="61" spans="1:28" x14ac:dyDescent="0.3">
      <c r="A61" s="2">
        <v>121311010661</v>
      </c>
      <c r="B61">
        <v>1</v>
      </c>
      <c r="C61">
        <v>2020</v>
      </c>
      <c r="D61" s="3">
        <v>3111053</v>
      </c>
      <c r="E61" t="s">
        <v>202</v>
      </c>
      <c r="F61" t="s">
        <v>324</v>
      </c>
      <c r="G61" t="str">
        <f>VLOOKUP(F61,Sheet1!$H$4:$I$11,2,FALSE)</f>
        <v>3_Teknik</v>
      </c>
      <c r="H61" t="s">
        <v>390</v>
      </c>
      <c r="I61" t="s">
        <v>34</v>
      </c>
      <c r="J61" t="s">
        <v>222</v>
      </c>
      <c r="K61" s="1" t="s">
        <v>2867</v>
      </c>
      <c r="L61" t="s">
        <v>27</v>
      </c>
      <c r="O61" t="s">
        <v>43</v>
      </c>
      <c r="P61" t="str">
        <f t="shared" si="4"/>
        <v>SMAS</v>
      </c>
      <c r="Q61" t="str">
        <f t="shared" si="5"/>
        <v>Swasta</v>
      </c>
      <c r="R61" t="str">
        <f t="shared" si="3"/>
        <v>SMA</v>
      </c>
      <c r="S61" t="s">
        <v>41</v>
      </c>
      <c r="T61" t="s">
        <v>28</v>
      </c>
      <c r="U61" t="s">
        <v>30</v>
      </c>
      <c r="Z61" t="str">
        <f>VLOOKUP(A61,[1]registrasi!$B$2:$C$3000,2,FALSE)</f>
        <v>registrasi</v>
      </c>
      <c r="AA61">
        <f>VLOOKUP(D61,[2]Sheet1!$B$2:$D$42,3,FALSE)</f>
        <v>387</v>
      </c>
      <c r="AB61" t="e">
        <f>VLOOKUP(A61,[1]nim!$A$2:$B$3000,2,FALSE)</f>
        <v>#N/A</v>
      </c>
    </row>
    <row r="62" spans="1:28" x14ac:dyDescent="0.3">
      <c r="A62" s="2">
        <v>121311010666</v>
      </c>
      <c r="B62">
        <v>2</v>
      </c>
      <c r="C62">
        <v>2021</v>
      </c>
      <c r="D62" s="3">
        <v>3111157</v>
      </c>
      <c r="E62" t="s">
        <v>189</v>
      </c>
      <c r="F62" t="s">
        <v>323</v>
      </c>
      <c r="G62" t="str">
        <f>VLOOKUP(F62,Sheet1!$H$4:$I$11,2,FALSE)</f>
        <v>2_FKIP</v>
      </c>
      <c r="H62" t="s">
        <v>391</v>
      </c>
      <c r="I62" t="s">
        <v>34</v>
      </c>
      <c r="J62" t="s">
        <v>217</v>
      </c>
      <c r="K62" s="1" t="s">
        <v>2868</v>
      </c>
      <c r="L62" t="s">
        <v>27</v>
      </c>
      <c r="O62" t="s">
        <v>57</v>
      </c>
      <c r="P62" t="str">
        <f t="shared" si="4"/>
        <v>SMAN</v>
      </c>
      <c r="Q62" t="str">
        <f t="shared" si="5"/>
        <v>Negeri</v>
      </c>
      <c r="R62" t="str">
        <f t="shared" si="3"/>
        <v>SMA</v>
      </c>
      <c r="S62" t="s">
        <v>42</v>
      </c>
      <c r="T62" t="s">
        <v>28</v>
      </c>
      <c r="U62" t="s">
        <v>30</v>
      </c>
      <c r="Z62" t="str">
        <f>VLOOKUP(A62,[1]registrasi!$B$2:$C$3000,2,FALSE)</f>
        <v>registrasi</v>
      </c>
      <c r="AA62">
        <f>VLOOKUP(D62,[2]Sheet1!$B$2:$D$42,3,FALSE)</f>
        <v>139</v>
      </c>
      <c r="AB62" t="e">
        <f>VLOOKUP(A62,[1]nim!$A$2:$B$3000,2,FALSE)</f>
        <v>#N/A</v>
      </c>
    </row>
    <row r="63" spans="1:28" x14ac:dyDescent="0.3">
      <c r="A63" s="2">
        <v>121311010672</v>
      </c>
      <c r="B63">
        <v>1</v>
      </c>
      <c r="C63">
        <v>2021</v>
      </c>
      <c r="D63" s="3">
        <v>3111061</v>
      </c>
      <c r="E63" t="s">
        <v>198</v>
      </c>
      <c r="F63" t="s">
        <v>324</v>
      </c>
      <c r="G63" t="str">
        <f>VLOOKUP(F63,Sheet1!$H$4:$I$11,2,FALSE)</f>
        <v>3_Teknik</v>
      </c>
      <c r="H63" t="s">
        <v>392</v>
      </c>
      <c r="I63" t="s">
        <v>34</v>
      </c>
      <c r="J63" t="s">
        <v>217</v>
      </c>
      <c r="K63" s="1" t="s">
        <v>2869</v>
      </c>
      <c r="L63" t="s">
        <v>27</v>
      </c>
      <c r="O63" t="s">
        <v>65</v>
      </c>
      <c r="P63" t="str">
        <f t="shared" si="4"/>
        <v>MAN</v>
      </c>
      <c r="Q63" t="str">
        <f t="shared" si="5"/>
        <v>Negeri</v>
      </c>
      <c r="R63" t="str">
        <f t="shared" si="3"/>
        <v>MA</v>
      </c>
      <c r="S63" t="s">
        <v>42</v>
      </c>
      <c r="T63" t="s">
        <v>28</v>
      </c>
      <c r="U63" t="s">
        <v>30</v>
      </c>
      <c r="Z63" t="str">
        <f>VLOOKUP(A63,[1]registrasi!$B$2:$C$3000,2,FALSE)</f>
        <v>registrasi</v>
      </c>
      <c r="AA63">
        <f>VLOOKUP(D63,[2]Sheet1!$B$2:$D$42,3,FALSE)</f>
        <v>568</v>
      </c>
      <c r="AB63" t="e">
        <f>VLOOKUP(A63,[1]nim!$A$2:$B$3000,2,FALSE)</f>
        <v>#N/A</v>
      </c>
    </row>
    <row r="64" spans="1:28" x14ac:dyDescent="0.3">
      <c r="A64" s="2">
        <v>121311010677</v>
      </c>
      <c r="B64">
        <v>1</v>
      </c>
      <c r="C64">
        <v>2020</v>
      </c>
      <c r="D64" s="3">
        <v>3111126</v>
      </c>
      <c r="E64" t="s">
        <v>195</v>
      </c>
      <c r="F64" t="s">
        <v>323</v>
      </c>
      <c r="G64" t="str">
        <f>VLOOKUP(F64,Sheet1!$H$4:$I$11,2,FALSE)</f>
        <v>2_FKIP</v>
      </c>
      <c r="H64" t="s">
        <v>393</v>
      </c>
      <c r="I64" t="s">
        <v>34</v>
      </c>
      <c r="J64" t="s">
        <v>216</v>
      </c>
      <c r="K64" s="1" t="s">
        <v>2870</v>
      </c>
      <c r="L64" t="s">
        <v>27</v>
      </c>
      <c r="O64" t="s">
        <v>63</v>
      </c>
      <c r="P64" t="str">
        <f t="shared" si="4"/>
        <v>SMAN</v>
      </c>
      <c r="Q64" t="str">
        <f t="shared" si="5"/>
        <v>Negeri</v>
      </c>
      <c r="R64" t="str">
        <f t="shared" si="3"/>
        <v>SMA</v>
      </c>
      <c r="S64" t="s">
        <v>48</v>
      </c>
      <c r="T64" t="s">
        <v>28</v>
      </c>
      <c r="U64" t="s">
        <v>36</v>
      </c>
      <c r="Z64" t="str">
        <f>VLOOKUP(A64,[1]registrasi!$B$2:$C$3000,2,FALSE)</f>
        <v>registrasi</v>
      </c>
      <c r="AA64">
        <f>VLOOKUP(D64,[2]Sheet1!$B$2:$D$42,3,FALSE)</f>
        <v>55</v>
      </c>
      <c r="AB64" t="e">
        <f>VLOOKUP(A64,[1]nim!$A$2:$B$3000,2,FALSE)</f>
        <v>#N/A</v>
      </c>
    </row>
    <row r="65" spans="1:28" x14ac:dyDescent="0.3">
      <c r="A65" s="2">
        <v>121311010689</v>
      </c>
      <c r="B65">
        <v>2</v>
      </c>
      <c r="C65">
        <v>2020</v>
      </c>
      <c r="D65" s="3">
        <v>3111022</v>
      </c>
      <c r="E65" t="s">
        <v>184</v>
      </c>
      <c r="F65" t="s">
        <v>324</v>
      </c>
      <c r="G65" t="str">
        <f>VLOOKUP(F65,Sheet1!$H$4:$I$11,2,FALSE)</f>
        <v>3_Teknik</v>
      </c>
      <c r="H65" t="s">
        <v>394</v>
      </c>
      <c r="I65" t="s">
        <v>25</v>
      </c>
      <c r="J65" t="s">
        <v>219</v>
      </c>
      <c r="K65" s="1" t="s">
        <v>2871</v>
      </c>
      <c r="L65" t="s">
        <v>27</v>
      </c>
      <c r="O65" t="s">
        <v>3875</v>
      </c>
      <c r="P65" t="str">
        <f t="shared" si="4"/>
        <v>SMKN</v>
      </c>
      <c r="Q65" t="str">
        <f t="shared" si="5"/>
        <v>Negeri</v>
      </c>
      <c r="R65" t="str">
        <f t="shared" si="3"/>
        <v>SMK</v>
      </c>
      <c r="S65" t="s">
        <v>35</v>
      </c>
      <c r="T65" t="s">
        <v>28</v>
      </c>
      <c r="U65" t="s">
        <v>30</v>
      </c>
      <c r="Z65" t="str">
        <f>VLOOKUP(A65,[1]registrasi!$B$2:$C$3000,2,FALSE)</f>
        <v>registrasi</v>
      </c>
      <c r="AA65">
        <f>VLOOKUP(D65,[2]Sheet1!$B$2:$D$42,3,FALSE)</f>
        <v>352</v>
      </c>
      <c r="AB65" t="e">
        <f>VLOOKUP(A65,[1]nim!$A$2:$B$3000,2,FALSE)</f>
        <v>#N/A</v>
      </c>
    </row>
    <row r="66" spans="1:28" x14ac:dyDescent="0.3">
      <c r="A66" s="2">
        <v>121311010694</v>
      </c>
      <c r="B66">
        <v>1</v>
      </c>
      <c r="C66">
        <v>2020</v>
      </c>
      <c r="D66" s="3">
        <v>3111014</v>
      </c>
      <c r="E66" t="s">
        <v>188</v>
      </c>
      <c r="F66" t="s">
        <v>324</v>
      </c>
      <c r="G66" t="str">
        <f>VLOOKUP(F66,Sheet1!$H$4:$I$11,2,FALSE)</f>
        <v>3_Teknik</v>
      </c>
      <c r="H66" t="s">
        <v>395</v>
      </c>
      <c r="I66" t="s">
        <v>25</v>
      </c>
      <c r="J66" t="s">
        <v>215</v>
      </c>
      <c r="K66" s="1" t="s">
        <v>2872</v>
      </c>
      <c r="L66" t="s">
        <v>27</v>
      </c>
      <c r="O66" t="s">
        <v>78</v>
      </c>
      <c r="P66" t="str">
        <f t="shared" si="4"/>
        <v>SMKN</v>
      </c>
      <c r="Q66" t="str">
        <f t="shared" si="5"/>
        <v>Negeri</v>
      </c>
      <c r="R66" t="str">
        <f t="shared" si="3"/>
        <v>SMK</v>
      </c>
      <c r="S66" t="s">
        <v>26</v>
      </c>
      <c r="T66" t="s">
        <v>28</v>
      </c>
      <c r="U66" t="s">
        <v>30</v>
      </c>
      <c r="Z66" t="str">
        <f>VLOOKUP(A66,[1]registrasi!$B$2:$C$3000,2,FALSE)</f>
        <v>registrasi</v>
      </c>
      <c r="AA66">
        <f>VLOOKUP(D66,[2]Sheet1!$B$2:$D$42,3,FALSE)</f>
        <v>354</v>
      </c>
      <c r="AB66" t="e">
        <f>VLOOKUP(A66,[1]nim!$A$2:$B$3000,2,FALSE)</f>
        <v>#N/A</v>
      </c>
    </row>
    <row r="67" spans="1:28" x14ac:dyDescent="0.3">
      <c r="A67" s="2">
        <v>121311010699</v>
      </c>
      <c r="B67">
        <v>2</v>
      </c>
      <c r="C67">
        <v>2021</v>
      </c>
      <c r="D67" s="3">
        <v>3111092</v>
      </c>
      <c r="E67" t="s">
        <v>175</v>
      </c>
      <c r="F67" t="s">
        <v>325</v>
      </c>
      <c r="G67" t="str">
        <f>VLOOKUP(F67,Sheet1!$H$4:$I$11,2,FALSE)</f>
        <v>4_Pertanian</v>
      </c>
      <c r="H67" t="s">
        <v>396</v>
      </c>
      <c r="I67" t="s">
        <v>34</v>
      </c>
      <c r="J67" t="s">
        <v>2873</v>
      </c>
      <c r="K67" s="1" t="s">
        <v>2874</v>
      </c>
      <c r="L67" t="s">
        <v>27</v>
      </c>
      <c r="O67" t="s">
        <v>76</v>
      </c>
      <c r="P67" t="str">
        <f t="shared" si="4"/>
        <v>SMAN</v>
      </c>
      <c r="Q67" t="str">
        <f t="shared" si="5"/>
        <v>Negeri</v>
      </c>
      <c r="R67" t="str">
        <f t="shared" si="3"/>
        <v>SMA</v>
      </c>
      <c r="S67" t="s">
        <v>54</v>
      </c>
      <c r="T67" t="s">
        <v>28</v>
      </c>
      <c r="U67" t="s">
        <v>30</v>
      </c>
      <c r="Z67" t="str">
        <f>VLOOKUP(A67,[1]registrasi!$B$2:$C$3000,2,FALSE)</f>
        <v>registrasi</v>
      </c>
      <c r="AA67">
        <f>VLOOKUP(D67,[2]Sheet1!$B$2:$D$42,3,FALSE)</f>
        <v>248</v>
      </c>
      <c r="AB67" t="e">
        <f>VLOOKUP(A67,[1]nim!$A$2:$B$3000,2,FALSE)</f>
        <v>#N/A</v>
      </c>
    </row>
    <row r="68" spans="1:28" x14ac:dyDescent="0.3">
      <c r="A68" s="2">
        <v>121311010700</v>
      </c>
      <c r="B68">
        <v>1</v>
      </c>
      <c r="C68">
        <v>2021</v>
      </c>
      <c r="D68" s="3">
        <v>3111103</v>
      </c>
      <c r="E68" t="s">
        <v>191</v>
      </c>
      <c r="F68" t="s">
        <v>323</v>
      </c>
      <c r="G68" t="str">
        <f>VLOOKUP(F68,Sheet1!$H$4:$I$11,2,FALSE)</f>
        <v>2_FKIP</v>
      </c>
      <c r="H68" t="s">
        <v>397</v>
      </c>
      <c r="I68" t="s">
        <v>34</v>
      </c>
      <c r="J68" t="s">
        <v>222</v>
      </c>
      <c r="K68" s="1" t="s">
        <v>2848</v>
      </c>
      <c r="L68" t="s">
        <v>27</v>
      </c>
      <c r="O68" t="s">
        <v>74</v>
      </c>
      <c r="P68" t="str">
        <f t="shared" si="4"/>
        <v>SMAN</v>
      </c>
      <c r="Q68" t="str">
        <f t="shared" si="5"/>
        <v>Negeri</v>
      </c>
      <c r="R68" t="str">
        <f t="shared" si="3"/>
        <v>SMA</v>
      </c>
      <c r="S68" t="s">
        <v>41</v>
      </c>
      <c r="T68" t="s">
        <v>28</v>
      </c>
      <c r="U68" t="s">
        <v>30</v>
      </c>
      <c r="Z68" t="str">
        <f>VLOOKUP(A68,[1]registrasi!$B$2:$C$3000,2,FALSE)</f>
        <v>registrasi</v>
      </c>
      <c r="AA68">
        <f>VLOOKUP(D68,[2]Sheet1!$B$2:$D$42,3,FALSE)</f>
        <v>323</v>
      </c>
      <c r="AB68" t="e">
        <f>VLOOKUP(A68,[1]nim!$A$2:$B$3000,2,FALSE)</f>
        <v>#N/A</v>
      </c>
    </row>
    <row r="69" spans="1:28" x14ac:dyDescent="0.3">
      <c r="A69" s="2">
        <v>121311010740</v>
      </c>
      <c r="B69">
        <v>1</v>
      </c>
      <c r="C69">
        <v>2020</v>
      </c>
      <c r="D69" s="3">
        <v>3111196</v>
      </c>
      <c r="E69" t="s">
        <v>181</v>
      </c>
      <c r="F69" t="s">
        <v>56</v>
      </c>
      <c r="G69" t="str">
        <f>VLOOKUP(F69,Sheet1!$H$4:$I$11,2,FALSE)</f>
        <v>8_Kedokteran</v>
      </c>
      <c r="H69" t="s">
        <v>398</v>
      </c>
      <c r="I69" t="s">
        <v>34</v>
      </c>
      <c r="J69" t="s">
        <v>216</v>
      </c>
      <c r="K69" s="1" t="s">
        <v>2875</v>
      </c>
      <c r="L69" t="s">
        <v>27</v>
      </c>
      <c r="O69" t="s">
        <v>139</v>
      </c>
      <c r="P69" t="str">
        <f t="shared" si="4"/>
        <v>SMAN</v>
      </c>
      <c r="Q69" t="str">
        <f t="shared" si="5"/>
        <v>Negeri</v>
      </c>
      <c r="R69" t="str">
        <f t="shared" ref="R69:R132" si="6">IF(Q69="Negeri",LEFT(P69,LEN(P69)-1),IF(RIGHT(P69,1)="S",LEFT(P69,LEN(P69)-1),P69))</f>
        <v>SMA</v>
      </c>
      <c r="S69" t="s">
        <v>48</v>
      </c>
      <c r="T69" t="s">
        <v>28</v>
      </c>
      <c r="U69" t="s">
        <v>36</v>
      </c>
      <c r="Z69" t="str">
        <f>VLOOKUP(A69,[1]registrasi!$B$2:$C$3000,2,FALSE)</f>
        <v>registrasi</v>
      </c>
      <c r="AA69">
        <f>VLOOKUP(D69,[2]Sheet1!$B$2:$D$42,3,FALSE)</f>
        <v>648</v>
      </c>
      <c r="AB69" t="e">
        <f>VLOOKUP(A69,[1]nim!$A$2:$B$3000,2,FALSE)</f>
        <v>#N/A</v>
      </c>
    </row>
    <row r="70" spans="1:28" x14ac:dyDescent="0.3">
      <c r="A70" s="2">
        <v>121311010757</v>
      </c>
      <c r="B70">
        <v>1</v>
      </c>
      <c r="C70">
        <v>2020</v>
      </c>
      <c r="D70" s="3">
        <v>3111165</v>
      </c>
      <c r="E70" t="s">
        <v>183</v>
      </c>
      <c r="F70" t="s">
        <v>323</v>
      </c>
      <c r="G70" t="str">
        <f>VLOOKUP(F70,Sheet1!$H$4:$I$11,2,FALSE)</f>
        <v>2_FKIP</v>
      </c>
      <c r="H70" t="s">
        <v>399</v>
      </c>
      <c r="I70" t="s">
        <v>34</v>
      </c>
      <c r="J70" t="s">
        <v>217</v>
      </c>
      <c r="K70" s="1" t="s">
        <v>2876</v>
      </c>
      <c r="L70" t="s">
        <v>27</v>
      </c>
      <c r="O70" t="s">
        <v>102</v>
      </c>
      <c r="P70" t="str">
        <f t="shared" si="4"/>
        <v>SMAN</v>
      </c>
      <c r="Q70" t="str">
        <f t="shared" si="5"/>
        <v>Negeri</v>
      </c>
      <c r="R70" t="str">
        <f t="shared" si="6"/>
        <v>SMA</v>
      </c>
      <c r="S70" t="s">
        <v>42</v>
      </c>
      <c r="T70" t="s">
        <v>28</v>
      </c>
      <c r="U70" t="s">
        <v>30</v>
      </c>
      <c r="Z70" t="str">
        <f>VLOOKUP(A70,[1]registrasi!$B$2:$C$3000,2,FALSE)</f>
        <v>registrasi</v>
      </c>
      <c r="AA70">
        <f>VLOOKUP(D70,[2]Sheet1!$B$2:$D$42,3,FALSE)</f>
        <v>179</v>
      </c>
      <c r="AB70" t="e">
        <f>VLOOKUP(A70,[1]nim!$A$2:$B$3000,2,FALSE)</f>
        <v>#N/A</v>
      </c>
    </row>
    <row r="71" spans="1:28" x14ac:dyDescent="0.3">
      <c r="A71" s="2">
        <v>121311010789</v>
      </c>
      <c r="B71">
        <v>1</v>
      </c>
      <c r="C71">
        <v>2021</v>
      </c>
      <c r="D71" s="3">
        <v>3111207</v>
      </c>
      <c r="E71" t="s">
        <v>210</v>
      </c>
      <c r="F71" t="s">
        <v>56</v>
      </c>
      <c r="G71" t="str">
        <f>VLOOKUP(F71,Sheet1!$H$4:$I$11,2,FALSE)</f>
        <v>8_Kedokteran</v>
      </c>
      <c r="H71" t="s">
        <v>400</v>
      </c>
      <c r="I71" t="s">
        <v>34</v>
      </c>
      <c r="J71" t="s">
        <v>217</v>
      </c>
      <c r="K71" s="1" t="s">
        <v>2877</v>
      </c>
      <c r="L71" t="s">
        <v>27</v>
      </c>
      <c r="O71" t="s">
        <v>3876</v>
      </c>
      <c r="P71" t="str">
        <f t="shared" si="4"/>
        <v>MAS</v>
      </c>
      <c r="Q71" t="str">
        <f t="shared" si="5"/>
        <v>Swasta</v>
      </c>
      <c r="R71" t="str">
        <f t="shared" si="6"/>
        <v>MA</v>
      </c>
      <c r="S71" t="s">
        <v>35</v>
      </c>
      <c r="T71" t="s">
        <v>28</v>
      </c>
      <c r="U71" t="s">
        <v>30</v>
      </c>
      <c r="Z71" t="str">
        <f>VLOOKUP(A71,[1]registrasi!$B$2:$C$3000,2,FALSE)</f>
        <v>registrasi</v>
      </c>
      <c r="AA71">
        <f>VLOOKUP(D71,[2]Sheet1!$B$2:$D$42,3,FALSE)</f>
        <v>930</v>
      </c>
      <c r="AB71" t="e">
        <f>VLOOKUP(A71,[1]nim!$A$2:$B$3000,2,FALSE)</f>
        <v>#N/A</v>
      </c>
    </row>
    <row r="72" spans="1:28" x14ac:dyDescent="0.3">
      <c r="A72" s="2">
        <v>121311010794</v>
      </c>
      <c r="B72">
        <v>2</v>
      </c>
      <c r="C72">
        <v>2021</v>
      </c>
      <c r="D72" s="3">
        <v>3111134</v>
      </c>
      <c r="E72" t="s">
        <v>192</v>
      </c>
      <c r="F72" t="s">
        <v>323</v>
      </c>
      <c r="G72" t="str">
        <f>VLOOKUP(F72,Sheet1!$H$4:$I$11,2,FALSE)</f>
        <v>2_FKIP</v>
      </c>
      <c r="H72" t="s">
        <v>401</v>
      </c>
      <c r="I72" t="s">
        <v>25</v>
      </c>
      <c r="J72" t="s">
        <v>222</v>
      </c>
      <c r="K72" s="1" t="s">
        <v>2878</v>
      </c>
      <c r="L72" t="s">
        <v>27</v>
      </c>
      <c r="O72" t="s">
        <v>3874</v>
      </c>
      <c r="P72" t="str">
        <f t="shared" si="4"/>
        <v>SMKS</v>
      </c>
      <c r="Q72" t="str">
        <f t="shared" si="5"/>
        <v>Swasta</v>
      </c>
      <c r="R72" t="str">
        <f t="shared" si="6"/>
        <v>SMK</v>
      </c>
      <c r="S72" t="s">
        <v>41</v>
      </c>
      <c r="T72" t="s">
        <v>28</v>
      </c>
      <c r="U72" t="s">
        <v>30</v>
      </c>
      <c r="Z72" t="e">
        <f>VLOOKUP(A72,[1]registrasi!$B$2:$C$3000,2,FALSE)</f>
        <v>#N/A</v>
      </c>
      <c r="AA72">
        <f>VLOOKUP(D72,[2]Sheet1!$B$2:$D$42,3,FALSE)</f>
        <v>53</v>
      </c>
      <c r="AB72" t="e">
        <f>VLOOKUP(A72,[1]nim!$A$2:$B$3000,2,FALSE)</f>
        <v>#N/A</v>
      </c>
    </row>
    <row r="73" spans="1:28" x14ac:dyDescent="0.3">
      <c r="A73" s="2">
        <v>121311010797</v>
      </c>
      <c r="B73">
        <v>1</v>
      </c>
      <c r="C73">
        <v>2020</v>
      </c>
      <c r="D73" s="3">
        <v>3111076</v>
      </c>
      <c r="E73" t="s">
        <v>193</v>
      </c>
      <c r="F73" t="s">
        <v>325</v>
      </c>
      <c r="G73" t="str">
        <f>VLOOKUP(F73,Sheet1!$H$4:$I$11,2,FALSE)</f>
        <v>4_Pertanian</v>
      </c>
      <c r="H73" t="s">
        <v>402</v>
      </c>
      <c r="I73" t="s">
        <v>25</v>
      </c>
      <c r="J73" t="s">
        <v>219</v>
      </c>
      <c r="K73" s="1" t="s">
        <v>2879</v>
      </c>
      <c r="L73" t="s">
        <v>27</v>
      </c>
      <c r="O73" t="s">
        <v>128</v>
      </c>
      <c r="P73" t="str">
        <f t="shared" si="4"/>
        <v>SMAN</v>
      </c>
      <c r="Q73" t="str">
        <f t="shared" si="5"/>
        <v>Negeri</v>
      </c>
      <c r="R73" t="str">
        <f t="shared" si="6"/>
        <v>SMA</v>
      </c>
      <c r="S73" t="s">
        <v>35</v>
      </c>
      <c r="T73" t="s">
        <v>28</v>
      </c>
      <c r="U73" t="s">
        <v>30</v>
      </c>
      <c r="Z73" t="str">
        <f>VLOOKUP(A73,[1]registrasi!$B$2:$C$3000,2,FALSE)</f>
        <v>registrasi</v>
      </c>
      <c r="AA73">
        <f>VLOOKUP(D73,[2]Sheet1!$B$2:$D$42,3,FALSE)</f>
        <v>649</v>
      </c>
      <c r="AB73" t="e">
        <f>VLOOKUP(A73,[1]nim!$A$2:$B$3000,2,FALSE)</f>
        <v>#N/A</v>
      </c>
    </row>
    <row r="74" spans="1:28" x14ac:dyDescent="0.3">
      <c r="A74" s="2">
        <v>121311010800</v>
      </c>
      <c r="B74">
        <v>1</v>
      </c>
      <c r="C74">
        <v>2021</v>
      </c>
      <c r="D74" s="3">
        <v>3111084</v>
      </c>
      <c r="E74" t="s">
        <v>180</v>
      </c>
      <c r="F74" t="s">
        <v>325</v>
      </c>
      <c r="G74" t="str">
        <f>VLOOKUP(F74,Sheet1!$H$4:$I$11,2,FALSE)</f>
        <v>4_Pertanian</v>
      </c>
      <c r="H74" t="s">
        <v>403</v>
      </c>
      <c r="I74" t="s">
        <v>34</v>
      </c>
      <c r="J74" t="s">
        <v>214</v>
      </c>
      <c r="K74" s="1" t="s">
        <v>2880</v>
      </c>
      <c r="L74" t="s">
        <v>27</v>
      </c>
      <c r="O74" t="s">
        <v>66</v>
      </c>
      <c r="P74" t="str">
        <f t="shared" si="4"/>
        <v>SMAN</v>
      </c>
      <c r="Q74" t="str">
        <f t="shared" si="5"/>
        <v>Negeri</v>
      </c>
      <c r="R74" t="str">
        <f t="shared" si="6"/>
        <v>SMA</v>
      </c>
      <c r="S74" t="s">
        <v>42</v>
      </c>
      <c r="T74" t="s">
        <v>28</v>
      </c>
      <c r="U74" t="s">
        <v>30</v>
      </c>
      <c r="Z74" t="str">
        <f>VLOOKUP(A74,[1]registrasi!$B$2:$C$3000,2,FALSE)</f>
        <v>registrasi</v>
      </c>
      <c r="AA74">
        <f>VLOOKUP(D74,[2]Sheet1!$B$2:$D$42,3,FALSE)</f>
        <v>490</v>
      </c>
      <c r="AB74" t="e">
        <f>VLOOKUP(A74,[1]nim!$A$2:$B$3000,2,FALSE)</f>
        <v>#N/A</v>
      </c>
    </row>
    <row r="75" spans="1:28" x14ac:dyDescent="0.3">
      <c r="A75" s="2">
        <v>121311010817</v>
      </c>
      <c r="B75">
        <v>1</v>
      </c>
      <c r="C75">
        <v>2020</v>
      </c>
      <c r="D75" s="3">
        <v>3111061</v>
      </c>
      <c r="E75" t="s">
        <v>198</v>
      </c>
      <c r="F75" t="s">
        <v>324</v>
      </c>
      <c r="G75" t="str">
        <f>VLOOKUP(F75,Sheet1!$H$4:$I$11,2,FALSE)</f>
        <v>3_Teknik</v>
      </c>
      <c r="H75" t="s">
        <v>404</v>
      </c>
      <c r="I75" t="s">
        <v>25</v>
      </c>
      <c r="J75" t="s">
        <v>214</v>
      </c>
      <c r="K75" s="1" t="s">
        <v>2881</v>
      </c>
      <c r="L75" t="s">
        <v>27</v>
      </c>
      <c r="O75" t="s">
        <v>170</v>
      </c>
      <c r="P75" t="str">
        <f t="shared" si="4"/>
        <v>SMKN</v>
      </c>
      <c r="Q75" t="str">
        <f t="shared" si="5"/>
        <v>Negeri</v>
      </c>
      <c r="R75" t="str">
        <f t="shared" si="6"/>
        <v>SMK</v>
      </c>
      <c r="S75" t="s">
        <v>41</v>
      </c>
      <c r="T75" t="s">
        <v>28</v>
      </c>
      <c r="U75" t="s">
        <v>30</v>
      </c>
      <c r="Z75" t="str">
        <f>VLOOKUP(A75,[1]registrasi!$B$2:$C$3000,2,FALSE)</f>
        <v>registrasi</v>
      </c>
      <c r="AA75">
        <f>VLOOKUP(D75,[2]Sheet1!$B$2:$D$42,3,FALSE)</f>
        <v>568</v>
      </c>
      <c r="AB75" t="e">
        <f>VLOOKUP(A75,[1]nim!$A$2:$B$3000,2,FALSE)</f>
        <v>#N/A</v>
      </c>
    </row>
    <row r="76" spans="1:28" x14ac:dyDescent="0.3">
      <c r="A76" s="2">
        <v>121311010834</v>
      </c>
      <c r="B76">
        <v>1</v>
      </c>
      <c r="C76">
        <v>2021</v>
      </c>
      <c r="D76" s="3">
        <v>3111173</v>
      </c>
      <c r="E76" t="s">
        <v>203</v>
      </c>
      <c r="F76" t="s">
        <v>325</v>
      </c>
      <c r="G76" t="str">
        <f>VLOOKUP(F76,Sheet1!$H$4:$I$11,2,FALSE)</f>
        <v>4_Pertanian</v>
      </c>
      <c r="H76" t="s">
        <v>405</v>
      </c>
      <c r="I76" t="s">
        <v>34</v>
      </c>
      <c r="J76" t="s">
        <v>217</v>
      </c>
      <c r="K76" s="1" t="s">
        <v>2882</v>
      </c>
      <c r="L76" t="s">
        <v>27</v>
      </c>
      <c r="O76" t="s">
        <v>65</v>
      </c>
      <c r="P76" t="str">
        <f t="shared" si="4"/>
        <v>MAN</v>
      </c>
      <c r="Q76" t="str">
        <f t="shared" si="5"/>
        <v>Negeri</v>
      </c>
      <c r="R76" t="str">
        <f t="shared" si="6"/>
        <v>MA</v>
      </c>
      <c r="S76" t="s">
        <v>42</v>
      </c>
      <c r="T76" t="s">
        <v>28</v>
      </c>
      <c r="U76" t="s">
        <v>30</v>
      </c>
      <c r="Z76" t="str">
        <f>VLOOKUP(A76,[1]registrasi!$B$2:$C$3000,2,FALSE)</f>
        <v>registrasi</v>
      </c>
      <c r="AA76">
        <f>VLOOKUP(D76,[2]Sheet1!$B$2:$D$42,3,FALSE)</f>
        <v>533</v>
      </c>
      <c r="AB76" t="e">
        <f>VLOOKUP(A76,[1]nim!$A$2:$B$3000,2,FALSE)</f>
        <v>#N/A</v>
      </c>
    </row>
    <row r="77" spans="1:28" x14ac:dyDescent="0.3">
      <c r="A77" s="2">
        <v>121311010847</v>
      </c>
      <c r="B77">
        <v>1</v>
      </c>
      <c r="C77">
        <v>2021</v>
      </c>
      <c r="D77" s="3">
        <v>3111014</v>
      </c>
      <c r="E77" t="s">
        <v>188</v>
      </c>
      <c r="F77" t="s">
        <v>324</v>
      </c>
      <c r="G77" t="str">
        <f>VLOOKUP(F77,Sheet1!$H$4:$I$11,2,FALSE)</f>
        <v>3_Teknik</v>
      </c>
      <c r="H77" t="s">
        <v>406</v>
      </c>
      <c r="I77" t="s">
        <v>25</v>
      </c>
      <c r="J77" t="s">
        <v>2883</v>
      </c>
      <c r="K77" s="1" t="s">
        <v>2884</v>
      </c>
      <c r="L77" t="s">
        <v>27</v>
      </c>
      <c r="O77" t="s">
        <v>3874</v>
      </c>
      <c r="P77" t="str">
        <f t="shared" si="4"/>
        <v>SMKS</v>
      </c>
      <c r="Q77" t="str">
        <f t="shared" si="5"/>
        <v>Swasta</v>
      </c>
      <c r="R77" t="str">
        <f t="shared" si="6"/>
        <v>SMK</v>
      </c>
      <c r="S77" t="s">
        <v>41</v>
      </c>
      <c r="T77" t="s">
        <v>28</v>
      </c>
      <c r="U77" t="s">
        <v>30</v>
      </c>
      <c r="Z77" t="str">
        <f>VLOOKUP(A77,[1]registrasi!$B$2:$C$3000,2,FALSE)</f>
        <v>registrasi</v>
      </c>
      <c r="AA77">
        <f>VLOOKUP(D77,[2]Sheet1!$B$2:$D$42,3,FALSE)</f>
        <v>354</v>
      </c>
      <c r="AB77" t="e">
        <f>VLOOKUP(A77,[1]nim!$A$2:$B$3000,2,FALSE)</f>
        <v>#N/A</v>
      </c>
    </row>
    <row r="78" spans="1:28" x14ac:dyDescent="0.3">
      <c r="A78" s="2">
        <v>121311010854</v>
      </c>
      <c r="B78">
        <v>1</v>
      </c>
      <c r="C78">
        <v>2021</v>
      </c>
      <c r="D78" s="3">
        <v>3111076</v>
      </c>
      <c r="E78" t="s">
        <v>193</v>
      </c>
      <c r="F78" t="s">
        <v>325</v>
      </c>
      <c r="G78" t="str">
        <f>VLOOKUP(F78,Sheet1!$H$4:$I$11,2,FALSE)</f>
        <v>4_Pertanian</v>
      </c>
      <c r="H78" t="s">
        <v>407</v>
      </c>
      <c r="I78" t="s">
        <v>34</v>
      </c>
      <c r="J78" t="s">
        <v>217</v>
      </c>
      <c r="K78" s="1" t="s">
        <v>2885</v>
      </c>
      <c r="L78" t="s">
        <v>27</v>
      </c>
      <c r="O78" t="s">
        <v>66</v>
      </c>
      <c r="P78" t="str">
        <f t="shared" si="4"/>
        <v>SMAN</v>
      </c>
      <c r="Q78" t="str">
        <f t="shared" si="5"/>
        <v>Negeri</v>
      </c>
      <c r="R78" t="str">
        <f t="shared" si="6"/>
        <v>SMA</v>
      </c>
      <c r="S78" t="s">
        <v>42</v>
      </c>
      <c r="T78" t="s">
        <v>28</v>
      </c>
      <c r="U78" t="s">
        <v>30</v>
      </c>
      <c r="Z78" t="str">
        <f>VLOOKUP(A78,[1]registrasi!$B$2:$C$3000,2,FALSE)</f>
        <v>registrasi</v>
      </c>
      <c r="AA78">
        <f>VLOOKUP(D78,[2]Sheet1!$B$2:$D$42,3,FALSE)</f>
        <v>649</v>
      </c>
      <c r="AB78" t="e">
        <f>VLOOKUP(A78,[1]nim!$A$2:$B$3000,2,FALSE)</f>
        <v>#N/A</v>
      </c>
    </row>
    <row r="79" spans="1:28" x14ac:dyDescent="0.3">
      <c r="A79" s="2">
        <v>121311010878</v>
      </c>
      <c r="B79">
        <v>2</v>
      </c>
      <c r="C79">
        <v>2021</v>
      </c>
      <c r="D79" s="3">
        <v>3111037</v>
      </c>
      <c r="E79" t="s">
        <v>176</v>
      </c>
      <c r="F79" t="s">
        <v>324</v>
      </c>
      <c r="G79" t="str">
        <f>VLOOKUP(F79,Sheet1!$H$4:$I$11,2,FALSE)</f>
        <v>3_Teknik</v>
      </c>
      <c r="H79" t="s">
        <v>408</v>
      </c>
      <c r="I79" t="s">
        <v>25</v>
      </c>
      <c r="J79" t="s">
        <v>222</v>
      </c>
      <c r="K79" s="1" t="s">
        <v>2886</v>
      </c>
      <c r="L79" t="s">
        <v>27</v>
      </c>
      <c r="O79" t="s">
        <v>3877</v>
      </c>
      <c r="P79" t="str">
        <f t="shared" si="4"/>
        <v>SMAS</v>
      </c>
      <c r="Q79" t="str">
        <f t="shared" si="5"/>
        <v>Swasta</v>
      </c>
      <c r="R79" t="str">
        <f t="shared" si="6"/>
        <v>SMA</v>
      </c>
      <c r="S79" t="s">
        <v>41</v>
      </c>
      <c r="T79" t="s">
        <v>28</v>
      </c>
      <c r="U79" t="s">
        <v>30</v>
      </c>
      <c r="Z79" t="e">
        <f>VLOOKUP(A79,[1]registrasi!$B$2:$C$3000,2,FALSE)</f>
        <v>#N/A</v>
      </c>
      <c r="AA79">
        <f>VLOOKUP(D79,[2]Sheet1!$B$2:$D$42,3,FALSE)</f>
        <v>778</v>
      </c>
      <c r="AB79" t="e">
        <f>VLOOKUP(A79,[1]nim!$A$2:$B$3000,2,FALSE)</f>
        <v>#N/A</v>
      </c>
    </row>
    <row r="80" spans="1:28" x14ac:dyDescent="0.3">
      <c r="A80" s="2">
        <v>121311010908</v>
      </c>
      <c r="B80">
        <v>2</v>
      </c>
      <c r="C80">
        <v>2021</v>
      </c>
      <c r="D80" s="3">
        <v>3111142</v>
      </c>
      <c r="E80" t="s">
        <v>205</v>
      </c>
      <c r="F80" t="s">
        <v>323</v>
      </c>
      <c r="G80" t="str">
        <f>VLOOKUP(F80,Sheet1!$H$4:$I$11,2,FALSE)</f>
        <v>2_FKIP</v>
      </c>
      <c r="H80" t="s">
        <v>409</v>
      </c>
      <c r="I80" t="s">
        <v>34</v>
      </c>
      <c r="J80" t="s">
        <v>222</v>
      </c>
      <c r="K80" s="1" t="s">
        <v>2887</v>
      </c>
      <c r="L80" t="s">
        <v>27</v>
      </c>
      <c r="O80" t="s">
        <v>75</v>
      </c>
      <c r="P80" t="str">
        <f t="shared" si="4"/>
        <v>SMAN</v>
      </c>
      <c r="Q80" t="str">
        <f t="shared" si="5"/>
        <v>Negeri</v>
      </c>
      <c r="R80" t="str">
        <f t="shared" si="6"/>
        <v>SMA</v>
      </c>
      <c r="S80" t="s">
        <v>41</v>
      </c>
      <c r="T80" t="s">
        <v>28</v>
      </c>
      <c r="U80" t="s">
        <v>30</v>
      </c>
      <c r="Z80" t="str">
        <f>VLOOKUP(A80,[1]registrasi!$B$2:$C$3000,2,FALSE)</f>
        <v>registrasi</v>
      </c>
      <c r="AA80">
        <f>VLOOKUP(D80,[2]Sheet1!$B$2:$D$42,3,FALSE)</f>
        <v>111</v>
      </c>
      <c r="AB80" t="e">
        <f>VLOOKUP(A80,[1]nim!$A$2:$B$3000,2,FALSE)</f>
        <v>#N/A</v>
      </c>
    </row>
    <row r="81" spans="1:28" x14ac:dyDescent="0.3">
      <c r="A81" s="2">
        <v>121311010914</v>
      </c>
      <c r="B81">
        <v>1</v>
      </c>
      <c r="C81">
        <v>2020</v>
      </c>
      <c r="D81" s="3">
        <v>3111103</v>
      </c>
      <c r="E81" t="s">
        <v>191</v>
      </c>
      <c r="F81" t="s">
        <v>323</v>
      </c>
      <c r="G81" t="str">
        <f>VLOOKUP(F81,Sheet1!$H$4:$I$11,2,FALSE)</f>
        <v>2_FKIP</v>
      </c>
      <c r="H81" t="s">
        <v>410</v>
      </c>
      <c r="I81" t="s">
        <v>25</v>
      </c>
      <c r="J81" t="s">
        <v>219</v>
      </c>
      <c r="K81" s="1" t="s">
        <v>2884</v>
      </c>
      <c r="L81" t="s">
        <v>27</v>
      </c>
      <c r="O81" t="s">
        <v>128</v>
      </c>
      <c r="P81" t="str">
        <f t="shared" si="4"/>
        <v>SMAN</v>
      </c>
      <c r="Q81" t="str">
        <f t="shared" si="5"/>
        <v>Negeri</v>
      </c>
      <c r="R81" t="str">
        <f t="shared" si="6"/>
        <v>SMA</v>
      </c>
      <c r="S81" t="s">
        <v>35</v>
      </c>
      <c r="T81" t="s">
        <v>28</v>
      </c>
      <c r="U81" t="s">
        <v>30</v>
      </c>
      <c r="Z81" t="str">
        <f>VLOOKUP(A81,[1]registrasi!$B$2:$C$3000,2,FALSE)</f>
        <v>registrasi</v>
      </c>
      <c r="AA81">
        <f>VLOOKUP(D81,[2]Sheet1!$B$2:$D$42,3,FALSE)</f>
        <v>323</v>
      </c>
      <c r="AB81" t="e">
        <f>VLOOKUP(A81,[1]nim!$A$2:$B$3000,2,FALSE)</f>
        <v>#N/A</v>
      </c>
    </row>
    <row r="82" spans="1:28" x14ac:dyDescent="0.3">
      <c r="A82" s="2">
        <v>121311010917</v>
      </c>
      <c r="B82">
        <v>2</v>
      </c>
      <c r="C82">
        <v>2020</v>
      </c>
      <c r="D82" s="3">
        <v>3111223</v>
      </c>
      <c r="E82" t="s">
        <v>208</v>
      </c>
      <c r="F82" t="s">
        <v>56</v>
      </c>
      <c r="G82" t="str">
        <f>VLOOKUP(F82,Sheet1!$H$4:$I$11,2,FALSE)</f>
        <v>8_Kedokteran</v>
      </c>
      <c r="H82" t="s">
        <v>411</v>
      </c>
      <c r="I82" t="s">
        <v>25</v>
      </c>
      <c r="J82" t="s">
        <v>219</v>
      </c>
      <c r="K82" s="1" t="s">
        <v>2868</v>
      </c>
      <c r="L82" t="s">
        <v>27</v>
      </c>
      <c r="O82" t="s">
        <v>128</v>
      </c>
      <c r="P82" t="str">
        <f t="shared" si="4"/>
        <v>SMAN</v>
      </c>
      <c r="Q82" t="str">
        <f t="shared" si="5"/>
        <v>Negeri</v>
      </c>
      <c r="R82" t="str">
        <f t="shared" si="6"/>
        <v>SMA</v>
      </c>
      <c r="S82" t="s">
        <v>35</v>
      </c>
      <c r="T82" t="s">
        <v>28</v>
      </c>
      <c r="U82" t="s">
        <v>30</v>
      </c>
      <c r="Z82" t="str">
        <f>VLOOKUP(A82,[1]registrasi!$B$2:$C$3000,2,FALSE)</f>
        <v>registrasi</v>
      </c>
      <c r="AA82">
        <f>VLOOKUP(D82,[2]Sheet1!$B$2:$D$42,3,FALSE)</f>
        <v>765</v>
      </c>
      <c r="AB82" t="e">
        <f>VLOOKUP(A82,[1]nim!$A$2:$B$3000,2,FALSE)</f>
        <v>#N/A</v>
      </c>
    </row>
    <row r="83" spans="1:28" x14ac:dyDescent="0.3">
      <c r="A83" s="2">
        <v>121311010918</v>
      </c>
      <c r="B83">
        <v>2</v>
      </c>
      <c r="C83">
        <v>2020</v>
      </c>
      <c r="D83" s="3">
        <v>3111103</v>
      </c>
      <c r="E83" t="s">
        <v>191</v>
      </c>
      <c r="F83" t="s">
        <v>323</v>
      </c>
      <c r="G83" t="str">
        <f>VLOOKUP(F83,Sheet1!$H$4:$I$11,2,FALSE)</f>
        <v>2_FKIP</v>
      </c>
      <c r="H83" t="s">
        <v>412</v>
      </c>
      <c r="I83" t="s">
        <v>34</v>
      </c>
      <c r="J83" t="s">
        <v>2888</v>
      </c>
      <c r="K83" s="1" t="s">
        <v>2889</v>
      </c>
      <c r="L83" t="s">
        <v>27</v>
      </c>
      <c r="O83" t="s">
        <v>122</v>
      </c>
      <c r="P83" t="str">
        <f t="shared" si="4"/>
        <v>SMAN</v>
      </c>
      <c r="Q83" t="str">
        <f t="shared" si="5"/>
        <v>Negeri</v>
      </c>
      <c r="R83" t="str">
        <f t="shared" si="6"/>
        <v>SMA</v>
      </c>
      <c r="S83" t="s">
        <v>48</v>
      </c>
      <c r="T83" t="s">
        <v>28</v>
      </c>
      <c r="U83" t="s">
        <v>30</v>
      </c>
      <c r="Z83" t="str">
        <f>VLOOKUP(A83,[1]registrasi!$B$2:$C$3000,2,FALSE)</f>
        <v>registrasi</v>
      </c>
      <c r="AA83">
        <f>VLOOKUP(D83,[2]Sheet1!$B$2:$D$42,3,FALSE)</f>
        <v>323</v>
      </c>
      <c r="AB83" t="e">
        <f>VLOOKUP(A83,[1]nim!$A$2:$B$3000,2,FALSE)</f>
        <v>#N/A</v>
      </c>
    </row>
    <row r="84" spans="1:28" x14ac:dyDescent="0.3">
      <c r="A84" s="2">
        <v>121311010936</v>
      </c>
      <c r="B84">
        <v>2</v>
      </c>
      <c r="C84">
        <v>2021</v>
      </c>
      <c r="D84" s="3">
        <v>3111053</v>
      </c>
      <c r="E84" t="s">
        <v>202</v>
      </c>
      <c r="F84" t="s">
        <v>324</v>
      </c>
      <c r="G84" t="str">
        <f>VLOOKUP(F84,Sheet1!$H$4:$I$11,2,FALSE)</f>
        <v>3_Teknik</v>
      </c>
      <c r="H84" t="s">
        <v>413</v>
      </c>
      <c r="I84" t="s">
        <v>25</v>
      </c>
      <c r="J84" t="s">
        <v>217</v>
      </c>
      <c r="K84" s="1" t="s">
        <v>2890</v>
      </c>
      <c r="L84" t="s">
        <v>27</v>
      </c>
      <c r="O84" t="s">
        <v>149</v>
      </c>
      <c r="P84" t="str">
        <f t="shared" si="4"/>
        <v>SMAN</v>
      </c>
      <c r="Q84" t="str">
        <f t="shared" si="5"/>
        <v>Negeri</v>
      </c>
      <c r="R84" t="str">
        <f t="shared" si="6"/>
        <v>SMA</v>
      </c>
      <c r="S84" t="s">
        <v>54</v>
      </c>
      <c r="T84" t="s">
        <v>28</v>
      </c>
      <c r="U84" t="s">
        <v>36</v>
      </c>
      <c r="Z84" t="str">
        <f>VLOOKUP(A84,[1]registrasi!$B$2:$C$3000,2,FALSE)</f>
        <v>registrasi</v>
      </c>
      <c r="AA84">
        <f>VLOOKUP(D84,[2]Sheet1!$B$2:$D$42,3,FALSE)</f>
        <v>387</v>
      </c>
      <c r="AB84" t="e">
        <f>VLOOKUP(A84,[1]nim!$A$2:$B$3000,2,FALSE)</f>
        <v>#N/A</v>
      </c>
    </row>
    <row r="85" spans="1:28" x14ac:dyDescent="0.3">
      <c r="A85" s="2">
        <v>121311010940</v>
      </c>
      <c r="B85">
        <v>1</v>
      </c>
      <c r="C85">
        <v>2020</v>
      </c>
      <c r="D85" s="3">
        <v>3111142</v>
      </c>
      <c r="E85" t="s">
        <v>205</v>
      </c>
      <c r="F85" t="s">
        <v>323</v>
      </c>
      <c r="G85" t="str">
        <f>VLOOKUP(F85,Sheet1!$H$4:$I$11,2,FALSE)</f>
        <v>2_FKIP</v>
      </c>
      <c r="H85" t="s">
        <v>414</v>
      </c>
      <c r="I85" t="s">
        <v>34</v>
      </c>
      <c r="J85" t="s">
        <v>217</v>
      </c>
      <c r="K85" s="1" t="s">
        <v>2891</v>
      </c>
      <c r="L85" t="s">
        <v>27</v>
      </c>
      <c r="O85" t="s">
        <v>3878</v>
      </c>
      <c r="P85" t="str">
        <f t="shared" ref="P85:P148" si="7">TRIM(LEFT(O85,FIND(" ",O85,1)))</f>
        <v>SMAS</v>
      </c>
      <c r="Q85" t="str">
        <f t="shared" ref="Q85:Q148" si="8">IF(RIGHT(P85,1)="N","Negeri","Swasta")</f>
        <v>Swasta</v>
      </c>
      <c r="R85" t="str">
        <f t="shared" si="6"/>
        <v>SMA</v>
      </c>
      <c r="S85" t="s">
        <v>54</v>
      </c>
      <c r="T85" t="s">
        <v>28</v>
      </c>
      <c r="U85" t="s">
        <v>36</v>
      </c>
      <c r="Z85" t="str">
        <f>VLOOKUP(A85,[1]registrasi!$B$2:$C$3000,2,FALSE)</f>
        <v>registrasi</v>
      </c>
      <c r="AA85">
        <f>VLOOKUP(D85,[2]Sheet1!$B$2:$D$42,3,FALSE)</f>
        <v>111</v>
      </c>
      <c r="AB85" t="e">
        <f>VLOOKUP(A85,[1]nim!$A$2:$B$3000,2,FALSE)</f>
        <v>#N/A</v>
      </c>
    </row>
    <row r="86" spans="1:28" x14ac:dyDescent="0.3">
      <c r="A86" s="2">
        <v>121311010942</v>
      </c>
      <c r="B86">
        <v>1</v>
      </c>
      <c r="C86">
        <v>2020</v>
      </c>
      <c r="D86" s="3">
        <v>3111022</v>
      </c>
      <c r="E86" t="s">
        <v>184</v>
      </c>
      <c r="F86" t="s">
        <v>324</v>
      </c>
      <c r="G86" t="str">
        <f>VLOOKUP(F86,Sheet1!$H$4:$I$11,2,FALSE)</f>
        <v>3_Teknik</v>
      </c>
      <c r="H86" t="s">
        <v>415</v>
      </c>
      <c r="I86" t="s">
        <v>25</v>
      </c>
      <c r="J86" t="s">
        <v>222</v>
      </c>
      <c r="K86" s="1" t="s">
        <v>2892</v>
      </c>
      <c r="L86" t="s">
        <v>27</v>
      </c>
      <c r="O86" t="s">
        <v>170</v>
      </c>
      <c r="P86" t="str">
        <f t="shared" si="7"/>
        <v>SMKN</v>
      </c>
      <c r="Q86" t="str">
        <f t="shared" si="8"/>
        <v>Negeri</v>
      </c>
      <c r="R86" t="str">
        <f t="shared" si="6"/>
        <v>SMK</v>
      </c>
      <c r="S86" t="s">
        <v>41</v>
      </c>
      <c r="T86" t="s">
        <v>28</v>
      </c>
      <c r="U86" t="s">
        <v>30</v>
      </c>
      <c r="Z86" t="str">
        <f>VLOOKUP(A86,[1]registrasi!$B$2:$C$3000,2,FALSE)</f>
        <v>registrasi</v>
      </c>
      <c r="AA86">
        <f>VLOOKUP(D86,[2]Sheet1!$B$2:$D$42,3,FALSE)</f>
        <v>352</v>
      </c>
      <c r="AB86" t="e">
        <f>VLOOKUP(A86,[1]nim!$A$2:$B$3000,2,FALSE)</f>
        <v>#N/A</v>
      </c>
    </row>
    <row r="87" spans="1:28" x14ac:dyDescent="0.3">
      <c r="A87" s="2">
        <v>121311010951</v>
      </c>
      <c r="B87">
        <v>2</v>
      </c>
      <c r="C87">
        <v>2020</v>
      </c>
      <c r="D87" s="3">
        <v>3111103</v>
      </c>
      <c r="E87" t="s">
        <v>191</v>
      </c>
      <c r="F87" t="s">
        <v>323</v>
      </c>
      <c r="G87" t="str">
        <f>VLOOKUP(F87,Sheet1!$H$4:$I$11,2,FALSE)</f>
        <v>2_FKIP</v>
      </c>
      <c r="H87" t="s">
        <v>416</v>
      </c>
      <c r="I87" t="s">
        <v>34</v>
      </c>
      <c r="J87" t="s">
        <v>217</v>
      </c>
      <c r="K87" s="1" t="s">
        <v>2893</v>
      </c>
      <c r="L87" t="s">
        <v>27</v>
      </c>
      <c r="O87" t="s">
        <v>120</v>
      </c>
      <c r="P87" t="str">
        <f t="shared" si="7"/>
        <v>SMAN</v>
      </c>
      <c r="Q87" t="str">
        <f t="shared" si="8"/>
        <v>Negeri</v>
      </c>
      <c r="R87" t="str">
        <f t="shared" si="6"/>
        <v>SMA</v>
      </c>
      <c r="S87" t="s">
        <v>54</v>
      </c>
      <c r="T87" t="s">
        <v>28</v>
      </c>
      <c r="U87" t="s">
        <v>36</v>
      </c>
      <c r="Z87" t="str">
        <f>VLOOKUP(A87,[1]registrasi!$B$2:$C$3000,2,FALSE)</f>
        <v>registrasi</v>
      </c>
      <c r="AA87">
        <f>VLOOKUP(D87,[2]Sheet1!$B$2:$D$42,3,FALSE)</f>
        <v>323</v>
      </c>
      <c r="AB87" t="e">
        <f>VLOOKUP(A87,[1]nim!$A$2:$B$3000,2,FALSE)</f>
        <v>#N/A</v>
      </c>
    </row>
    <row r="88" spans="1:28" x14ac:dyDescent="0.3">
      <c r="A88" s="2">
        <v>121311010962</v>
      </c>
      <c r="B88">
        <v>2</v>
      </c>
      <c r="C88">
        <v>2020</v>
      </c>
      <c r="D88" s="3">
        <v>3111173</v>
      </c>
      <c r="E88" t="s">
        <v>203</v>
      </c>
      <c r="F88" t="s">
        <v>325</v>
      </c>
      <c r="G88" t="str">
        <f>VLOOKUP(F88,Sheet1!$H$4:$I$11,2,FALSE)</f>
        <v>4_Pertanian</v>
      </c>
      <c r="H88" t="s">
        <v>417</v>
      </c>
      <c r="I88" t="s">
        <v>34</v>
      </c>
      <c r="J88" t="s">
        <v>223</v>
      </c>
      <c r="K88" s="1" t="s">
        <v>2894</v>
      </c>
      <c r="L88" t="s">
        <v>27</v>
      </c>
      <c r="O88" t="s">
        <v>139</v>
      </c>
      <c r="P88" t="str">
        <f t="shared" si="7"/>
        <v>SMAN</v>
      </c>
      <c r="Q88" t="str">
        <f t="shared" si="8"/>
        <v>Negeri</v>
      </c>
      <c r="R88" t="str">
        <f t="shared" si="6"/>
        <v>SMA</v>
      </c>
      <c r="S88" t="s">
        <v>48</v>
      </c>
      <c r="T88" t="s">
        <v>28</v>
      </c>
      <c r="U88" t="s">
        <v>30</v>
      </c>
      <c r="Z88" t="e">
        <f>VLOOKUP(A88,[1]registrasi!$B$2:$C$3000,2,FALSE)</f>
        <v>#N/A</v>
      </c>
      <c r="AA88">
        <f>VLOOKUP(D88,[2]Sheet1!$B$2:$D$42,3,FALSE)</f>
        <v>533</v>
      </c>
      <c r="AB88" t="e">
        <f>VLOOKUP(A88,[1]nim!$A$2:$B$3000,2,FALSE)</f>
        <v>#N/A</v>
      </c>
    </row>
    <row r="89" spans="1:28" x14ac:dyDescent="0.3">
      <c r="A89" s="2">
        <v>121311010986</v>
      </c>
      <c r="B89">
        <v>2</v>
      </c>
      <c r="C89">
        <v>2021</v>
      </c>
      <c r="D89" s="3">
        <v>3111165</v>
      </c>
      <c r="E89" t="s">
        <v>183</v>
      </c>
      <c r="F89" t="s">
        <v>323</v>
      </c>
      <c r="G89" t="str">
        <f>VLOOKUP(F89,Sheet1!$H$4:$I$11,2,FALSE)</f>
        <v>2_FKIP</v>
      </c>
      <c r="H89" t="s">
        <v>418</v>
      </c>
      <c r="I89" t="s">
        <v>34</v>
      </c>
      <c r="J89" t="s">
        <v>217</v>
      </c>
      <c r="K89" s="1" t="s">
        <v>2895</v>
      </c>
      <c r="L89" t="s">
        <v>27</v>
      </c>
      <c r="O89" t="s">
        <v>65</v>
      </c>
      <c r="P89" t="str">
        <f t="shared" si="7"/>
        <v>MAN</v>
      </c>
      <c r="Q89" t="str">
        <f t="shared" si="8"/>
        <v>Negeri</v>
      </c>
      <c r="R89" t="str">
        <f t="shared" si="6"/>
        <v>MA</v>
      </c>
      <c r="S89" t="s">
        <v>42</v>
      </c>
      <c r="T89" t="s">
        <v>28</v>
      </c>
      <c r="U89" t="s">
        <v>30</v>
      </c>
      <c r="Z89" t="str">
        <f>VLOOKUP(A89,[1]registrasi!$B$2:$C$3000,2,FALSE)</f>
        <v>registrasi</v>
      </c>
      <c r="AA89">
        <f>VLOOKUP(D89,[2]Sheet1!$B$2:$D$42,3,FALSE)</f>
        <v>179</v>
      </c>
      <c r="AB89" t="e">
        <f>VLOOKUP(A89,[1]nim!$A$2:$B$3000,2,FALSE)</f>
        <v>#N/A</v>
      </c>
    </row>
    <row r="90" spans="1:28" x14ac:dyDescent="0.3">
      <c r="A90" s="2">
        <v>121311011010</v>
      </c>
      <c r="B90">
        <v>2</v>
      </c>
      <c r="C90">
        <v>2020</v>
      </c>
      <c r="D90" s="3">
        <v>3111111</v>
      </c>
      <c r="E90" t="s">
        <v>207</v>
      </c>
      <c r="F90" t="s">
        <v>323</v>
      </c>
      <c r="G90" t="str">
        <f>VLOOKUP(F90,Sheet1!$H$4:$I$11,2,FALSE)</f>
        <v>2_FKIP</v>
      </c>
      <c r="H90" t="s">
        <v>419</v>
      </c>
      <c r="I90" t="s">
        <v>34</v>
      </c>
      <c r="J90" t="s">
        <v>217</v>
      </c>
      <c r="K90" s="1" t="s">
        <v>2896</v>
      </c>
      <c r="L90" t="s">
        <v>27</v>
      </c>
      <c r="O90" t="s">
        <v>3879</v>
      </c>
      <c r="P90" t="str">
        <f t="shared" si="7"/>
        <v>SMAS</v>
      </c>
      <c r="Q90" t="str">
        <f t="shared" si="8"/>
        <v>Swasta</v>
      </c>
      <c r="R90" t="str">
        <f t="shared" si="6"/>
        <v>SMA</v>
      </c>
      <c r="S90" t="s">
        <v>42</v>
      </c>
      <c r="T90" t="s">
        <v>28</v>
      </c>
      <c r="U90" t="s">
        <v>30</v>
      </c>
      <c r="Z90" t="str">
        <f>VLOOKUP(A90,[1]registrasi!$B$2:$C$3000,2,FALSE)</f>
        <v>registrasi</v>
      </c>
      <c r="AA90">
        <f>VLOOKUP(D90,[2]Sheet1!$B$2:$D$42,3,FALSE)</f>
        <v>364</v>
      </c>
      <c r="AB90" t="e">
        <f>VLOOKUP(A90,[1]nim!$A$2:$B$3000,2,FALSE)</f>
        <v>#N/A</v>
      </c>
    </row>
    <row r="91" spans="1:28" x14ac:dyDescent="0.3">
      <c r="A91" s="2">
        <v>121311011026</v>
      </c>
      <c r="B91">
        <v>1</v>
      </c>
      <c r="C91">
        <v>2021</v>
      </c>
      <c r="D91" s="3">
        <v>3111111</v>
      </c>
      <c r="E91" t="s">
        <v>207</v>
      </c>
      <c r="F91" t="s">
        <v>323</v>
      </c>
      <c r="G91" t="str">
        <f>VLOOKUP(F91,Sheet1!$H$4:$I$11,2,FALSE)</f>
        <v>2_FKIP</v>
      </c>
      <c r="H91" t="s">
        <v>420</v>
      </c>
      <c r="I91" t="s">
        <v>34</v>
      </c>
      <c r="J91" t="s">
        <v>216</v>
      </c>
      <c r="K91" s="1" t="s">
        <v>2897</v>
      </c>
      <c r="L91" t="s">
        <v>27</v>
      </c>
      <c r="O91" t="s">
        <v>126</v>
      </c>
      <c r="P91" t="str">
        <f t="shared" si="7"/>
        <v>SMAN</v>
      </c>
      <c r="Q91" t="str">
        <f t="shared" si="8"/>
        <v>Negeri</v>
      </c>
      <c r="R91" t="str">
        <f t="shared" si="6"/>
        <v>SMA</v>
      </c>
      <c r="S91" t="s">
        <v>48</v>
      </c>
      <c r="T91" t="s">
        <v>28</v>
      </c>
      <c r="U91" t="s">
        <v>30</v>
      </c>
      <c r="Z91" t="str">
        <f>VLOOKUP(A91,[1]registrasi!$B$2:$C$3000,2,FALSE)</f>
        <v>registrasi</v>
      </c>
      <c r="AA91">
        <f>VLOOKUP(D91,[2]Sheet1!$B$2:$D$42,3,FALSE)</f>
        <v>364</v>
      </c>
      <c r="AB91" t="e">
        <f>VLOOKUP(A91,[1]nim!$A$2:$B$3000,2,FALSE)</f>
        <v>#N/A</v>
      </c>
    </row>
    <row r="92" spans="1:28" x14ac:dyDescent="0.3">
      <c r="A92" s="2">
        <v>121311011034</v>
      </c>
      <c r="B92">
        <v>2</v>
      </c>
      <c r="C92">
        <v>2021</v>
      </c>
      <c r="D92" s="3">
        <v>3111196</v>
      </c>
      <c r="E92" t="s">
        <v>181</v>
      </c>
      <c r="F92" t="s">
        <v>56</v>
      </c>
      <c r="G92" t="str">
        <f>VLOOKUP(F92,Sheet1!$H$4:$I$11,2,FALSE)</f>
        <v>8_Kedokteran</v>
      </c>
      <c r="H92" t="s">
        <v>421</v>
      </c>
      <c r="I92" t="s">
        <v>25</v>
      </c>
      <c r="J92" t="s">
        <v>217</v>
      </c>
      <c r="K92" s="1" t="s">
        <v>2797</v>
      </c>
      <c r="L92" t="s">
        <v>27</v>
      </c>
      <c r="O92" t="s">
        <v>57</v>
      </c>
      <c r="P92" t="str">
        <f t="shared" si="7"/>
        <v>SMAN</v>
      </c>
      <c r="Q92" t="str">
        <f t="shared" si="8"/>
        <v>Negeri</v>
      </c>
      <c r="R92" t="str">
        <f t="shared" si="6"/>
        <v>SMA</v>
      </c>
      <c r="S92" t="s">
        <v>42</v>
      </c>
      <c r="T92" t="s">
        <v>28</v>
      </c>
      <c r="U92" t="s">
        <v>30</v>
      </c>
      <c r="Z92" t="str">
        <f>VLOOKUP(A92,[1]registrasi!$B$2:$C$3000,2,FALSE)</f>
        <v>registrasi</v>
      </c>
      <c r="AA92">
        <f>VLOOKUP(D92,[2]Sheet1!$B$2:$D$42,3,FALSE)</f>
        <v>648</v>
      </c>
      <c r="AB92" t="e">
        <f>VLOOKUP(A92,[1]nim!$A$2:$B$3000,2,FALSE)</f>
        <v>#N/A</v>
      </c>
    </row>
    <row r="93" spans="1:28" x14ac:dyDescent="0.3">
      <c r="A93" s="2">
        <v>121311011043</v>
      </c>
      <c r="B93">
        <v>2</v>
      </c>
      <c r="C93">
        <v>2020</v>
      </c>
      <c r="D93" s="3">
        <v>3111111</v>
      </c>
      <c r="E93" t="s">
        <v>207</v>
      </c>
      <c r="F93" t="s">
        <v>323</v>
      </c>
      <c r="G93" t="str">
        <f>VLOOKUP(F93,Sheet1!$H$4:$I$11,2,FALSE)</f>
        <v>2_FKIP</v>
      </c>
      <c r="H93" t="s">
        <v>422</v>
      </c>
      <c r="I93" t="s">
        <v>34</v>
      </c>
      <c r="J93" t="s">
        <v>222</v>
      </c>
      <c r="K93" s="1" t="s">
        <v>2898</v>
      </c>
      <c r="L93" t="s">
        <v>27</v>
      </c>
      <c r="O93" t="s">
        <v>92</v>
      </c>
      <c r="P93" t="str">
        <f t="shared" si="7"/>
        <v>SMAN</v>
      </c>
      <c r="Q93" t="str">
        <f t="shared" si="8"/>
        <v>Negeri</v>
      </c>
      <c r="R93" t="str">
        <f t="shared" si="6"/>
        <v>SMA</v>
      </c>
      <c r="S93" t="s">
        <v>54</v>
      </c>
      <c r="T93" t="s">
        <v>28</v>
      </c>
      <c r="U93" t="s">
        <v>36</v>
      </c>
      <c r="Z93" t="e">
        <f>VLOOKUP(A93,[1]registrasi!$B$2:$C$3000,2,FALSE)</f>
        <v>#N/A</v>
      </c>
      <c r="AA93">
        <f>VLOOKUP(D93,[2]Sheet1!$B$2:$D$42,3,FALSE)</f>
        <v>364</v>
      </c>
      <c r="AB93" t="e">
        <f>VLOOKUP(A93,[1]nim!$A$2:$B$3000,2,FALSE)</f>
        <v>#N/A</v>
      </c>
    </row>
    <row r="94" spans="1:28" x14ac:dyDescent="0.3">
      <c r="A94" s="2">
        <v>121311011044</v>
      </c>
      <c r="B94">
        <v>1</v>
      </c>
      <c r="C94">
        <v>2021</v>
      </c>
      <c r="D94" s="3">
        <v>3111103</v>
      </c>
      <c r="E94" t="s">
        <v>191</v>
      </c>
      <c r="F94" t="s">
        <v>323</v>
      </c>
      <c r="G94" t="str">
        <f>VLOOKUP(F94,Sheet1!$H$4:$I$11,2,FALSE)</f>
        <v>2_FKIP</v>
      </c>
      <c r="H94" t="s">
        <v>423</v>
      </c>
      <c r="I94" t="s">
        <v>34</v>
      </c>
      <c r="J94" t="s">
        <v>215</v>
      </c>
      <c r="K94" s="1" t="s">
        <v>2899</v>
      </c>
      <c r="L94" t="s">
        <v>27</v>
      </c>
      <c r="O94" t="s">
        <v>290</v>
      </c>
      <c r="P94" t="str">
        <f t="shared" si="7"/>
        <v>SMAN</v>
      </c>
      <c r="Q94" t="str">
        <f t="shared" si="8"/>
        <v>Negeri</v>
      </c>
      <c r="R94" t="str">
        <f t="shared" si="6"/>
        <v>SMA</v>
      </c>
      <c r="S94" t="s">
        <v>26</v>
      </c>
      <c r="T94" t="s">
        <v>28</v>
      </c>
      <c r="U94" t="s">
        <v>30</v>
      </c>
      <c r="Z94" t="str">
        <f>VLOOKUP(A94,[1]registrasi!$B$2:$C$3000,2,FALSE)</f>
        <v>registrasi</v>
      </c>
      <c r="AA94">
        <f>VLOOKUP(D94,[2]Sheet1!$B$2:$D$42,3,FALSE)</f>
        <v>323</v>
      </c>
      <c r="AB94" t="e">
        <f>VLOOKUP(A94,[1]nim!$A$2:$B$3000,2,FALSE)</f>
        <v>#N/A</v>
      </c>
    </row>
    <row r="95" spans="1:28" x14ac:dyDescent="0.3">
      <c r="A95" s="2">
        <v>121311011046</v>
      </c>
      <c r="B95">
        <v>1</v>
      </c>
      <c r="C95">
        <v>2021</v>
      </c>
      <c r="D95" s="3">
        <v>3111196</v>
      </c>
      <c r="E95" t="s">
        <v>181</v>
      </c>
      <c r="F95" t="s">
        <v>56</v>
      </c>
      <c r="G95" t="str">
        <f>VLOOKUP(F95,Sheet1!$H$4:$I$11,2,FALSE)</f>
        <v>8_Kedokteran</v>
      </c>
      <c r="H95" t="s">
        <v>424</v>
      </c>
      <c r="I95" t="s">
        <v>34</v>
      </c>
      <c r="J95" t="s">
        <v>217</v>
      </c>
      <c r="K95" s="1" t="s">
        <v>2900</v>
      </c>
      <c r="L95" t="s">
        <v>27</v>
      </c>
      <c r="O95" t="s">
        <v>98</v>
      </c>
      <c r="P95" t="str">
        <f t="shared" si="7"/>
        <v>SMAN</v>
      </c>
      <c r="Q95" t="str">
        <f t="shared" si="8"/>
        <v>Negeri</v>
      </c>
      <c r="R95" t="str">
        <f t="shared" si="6"/>
        <v>SMA</v>
      </c>
      <c r="S95" t="s">
        <v>54</v>
      </c>
      <c r="T95" t="s">
        <v>28</v>
      </c>
      <c r="U95" t="s">
        <v>30</v>
      </c>
      <c r="Z95" t="str">
        <f>VLOOKUP(A95,[1]registrasi!$B$2:$C$3000,2,FALSE)</f>
        <v>registrasi</v>
      </c>
      <c r="AA95">
        <f>VLOOKUP(D95,[2]Sheet1!$B$2:$D$42,3,FALSE)</f>
        <v>648</v>
      </c>
      <c r="AB95" t="e">
        <f>VLOOKUP(A95,[1]nim!$A$2:$B$3000,2,FALSE)</f>
        <v>#N/A</v>
      </c>
    </row>
    <row r="96" spans="1:28" x14ac:dyDescent="0.3">
      <c r="A96" s="2">
        <v>121311020013</v>
      </c>
      <c r="B96">
        <v>2</v>
      </c>
      <c r="C96">
        <v>2020</v>
      </c>
      <c r="D96" s="3">
        <v>3111157</v>
      </c>
      <c r="E96" t="s">
        <v>189</v>
      </c>
      <c r="F96" t="s">
        <v>323</v>
      </c>
      <c r="G96" t="str">
        <f>VLOOKUP(F96,Sheet1!$H$4:$I$11,2,FALSE)</f>
        <v>2_FKIP</v>
      </c>
      <c r="H96" t="s">
        <v>425</v>
      </c>
      <c r="I96" t="s">
        <v>34</v>
      </c>
      <c r="J96" t="s">
        <v>219</v>
      </c>
      <c r="K96" s="1" t="s">
        <v>2901</v>
      </c>
      <c r="L96" t="s">
        <v>27</v>
      </c>
      <c r="O96" t="s">
        <v>129</v>
      </c>
      <c r="P96" t="str">
        <f t="shared" si="7"/>
        <v>MAS</v>
      </c>
      <c r="Q96" t="str">
        <f t="shared" si="8"/>
        <v>Swasta</v>
      </c>
      <c r="R96" t="str">
        <f t="shared" si="6"/>
        <v>MA</v>
      </c>
      <c r="S96" t="s">
        <v>35</v>
      </c>
      <c r="T96" t="s">
        <v>28</v>
      </c>
      <c r="U96" t="s">
        <v>30</v>
      </c>
      <c r="Z96" t="str">
        <f>VLOOKUP(A96,[1]registrasi!$B$2:$C$3000,2,FALSE)</f>
        <v>registrasi</v>
      </c>
      <c r="AA96">
        <f>VLOOKUP(D96,[2]Sheet1!$B$2:$D$42,3,FALSE)</f>
        <v>139</v>
      </c>
      <c r="AB96" t="e">
        <f>VLOOKUP(A96,[1]nim!$A$2:$B$3000,2,FALSE)</f>
        <v>#N/A</v>
      </c>
    </row>
    <row r="97" spans="1:28" x14ac:dyDescent="0.3">
      <c r="A97" s="2">
        <v>121311020032</v>
      </c>
      <c r="B97">
        <v>2</v>
      </c>
      <c r="C97">
        <v>2021</v>
      </c>
      <c r="D97" s="3">
        <v>3111037</v>
      </c>
      <c r="E97" t="s">
        <v>176</v>
      </c>
      <c r="F97" t="s">
        <v>324</v>
      </c>
      <c r="G97" t="str">
        <f>VLOOKUP(F97,Sheet1!$H$4:$I$11,2,FALSE)</f>
        <v>3_Teknik</v>
      </c>
      <c r="H97" t="s">
        <v>426</v>
      </c>
      <c r="I97" t="s">
        <v>25</v>
      </c>
      <c r="J97" t="s">
        <v>217</v>
      </c>
      <c r="K97" s="1" t="s">
        <v>2902</v>
      </c>
      <c r="L97" t="s">
        <v>27</v>
      </c>
      <c r="O97" t="s">
        <v>66</v>
      </c>
      <c r="P97" t="str">
        <f t="shared" si="7"/>
        <v>SMAN</v>
      </c>
      <c r="Q97" t="str">
        <f t="shared" si="8"/>
        <v>Negeri</v>
      </c>
      <c r="R97" t="str">
        <f t="shared" si="6"/>
        <v>SMA</v>
      </c>
      <c r="S97" t="s">
        <v>42</v>
      </c>
      <c r="T97" t="s">
        <v>28</v>
      </c>
      <c r="U97" t="s">
        <v>30</v>
      </c>
      <c r="Z97" t="str">
        <f>VLOOKUP(A97,[1]registrasi!$B$2:$C$3000,2,FALSE)</f>
        <v>registrasi</v>
      </c>
      <c r="AA97">
        <f>VLOOKUP(D97,[2]Sheet1!$B$2:$D$42,3,FALSE)</f>
        <v>778</v>
      </c>
      <c r="AB97" t="e">
        <f>VLOOKUP(A97,[1]nim!$A$2:$B$3000,2,FALSE)</f>
        <v>#N/A</v>
      </c>
    </row>
    <row r="98" spans="1:28" x14ac:dyDescent="0.3">
      <c r="A98" s="2">
        <v>121311020045</v>
      </c>
      <c r="B98">
        <v>1</v>
      </c>
      <c r="C98">
        <v>2021</v>
      </c>
      <c r="D98" s="3">
        <v>3111165</v>
      </c>
      <c r="E98" t="s">
        <v>183</v>
      </c>
      <c r="F98" t="s">
        <v>323</v>
      </c>
      <c r="G98" t="str">
        <f>VLOOKUP(F98,Sheet1!$H$4:$I$11,2,FALSE)</f>
        <v>2_FKIP</v>
      </c>
      <c r="H98" t="s">
        <v>427</v>
      </c>
      <c r="I98" t="s">
        <v>34</v>
      </c>
      <c r="J98" t="s">
        <v>230</v>
      </c>
      <c r="K98" s="1" t="s">
        <v>2903</v>
      </c>
      <c r="L98" t="s">
        <v>27</v>
      </c>
      <c r="O98" t="s">
        <v>66</v>
      </c>
      <c r="P98" t="str">
        <f t="shared" si="7"/>
        <v>SMAN</v>
      </c>
      <c r="Q98" t="str">
        <f t="shared" si="8"/>
        <v>Negeri</v>
      </c>
      <c r="R98" t="str">
        <f t="shared" si="6"/>
        <v>SMA</v>
      </c>
      <c r="S98" t="s">
        <v>42</v>
      </c>
      <c r="T98" t="s">
        <v>28</v>
      </c>
      <c r="U98" t="s">
        <v>30</v>
      </c>
      <c r="Z98" t="str">
        <f>VLOOKUP(A98,[1]registrasi!$B$2:$C$3000,2,FALSE)</f>
        <v>registrasi</v>
      </c>
      <c r="AA98">
        <f>VLOOKUP(D98,[2]Sheet1!$B$2:$D$42,3,FALSE)</f>
        <v>179</v>
      </c>
      <c r="AB98" t="e">
        <f>VLOOKUP(A98,[1]nim!$A$2:$B$3000,2,FALSE)</f>
        <v>#N/A</v>
      </c>
    </row>
    <row r="99" spans="1:28" x14ac:dyDescent="0.3">
      <c r="A99" s="2">
        <v>121311020054</v>
      </c>
      <c r="B99">
        <v>1</v>
      </c>
      <c r="C99">
        <v>2020</v>
      </c>
      <c r="D99" s="3">
        <v>3111126</v>
      </c>
      <c r="E99" t="s">
        <v>195</v>
      </c>
      <c r="F99" t="s">
        <v>323</v>
      </c>
      <c r="G99" t="str">
        <f>VLOOKUP(F99,Sheet1!$H$4:$I$11,2,FALSE)</f>
        <v>2_FKIP</v>
      </c>
      <c r="H99" t="s">
        <v>428</v>
      </c>
      <c r="I99" t="s">
        <v>25</v>
      </c>
      <c r="J99" t="s">
        <v>219</v>
      </c>
      <c r="K99" s="1" t="s">
        <v>2904</v>
      </c>
      <c r="L99" t="s">
        <v>27</v>
      </c>
      <c r="O99" t="s">
        <v>140</v>
      </c>
      <c r="P99" t="str">
        <f t="shared" si="7"/>
        <v>SMKN</v>
      </c>
      <c r="Q99" t="str">
        <f t="shared" si="8"/>
        <v>Negeri</v>
      </c>
      <c r="R99" t="str">
        <f t="shared" si="6"/>
        <v>SMK</v>
      </c>
      <c r="S99" t="s">
        <v>35</v>
      </c>
      <c r="T99" t="s">
        <v>28</v>
      </c>
      <c r="U99" t="s">
        <v>30</v>
      </c>
      <c r="Z99" t="str">
        <f>VLOOKUP(A99,[1]registrasi!$B$2:$C$3000,2,FALSE)</f>
        <v>registrasi</v>
      </c>
      <c r="AA99">
        <f>VLOOKUP(D99,[2]Sheet1!$B$2:$D$42,3,FALSE)</f>
        <v>55</v>
      </c>
      <c r="AB99" t="e">
        <f>VLOOKUP(A99,[1]nim!$A$2:$B$3000,2,FALSE)</f>
        <v>#N/A</v>
      </c>
    </row>
    <row r="100" spans="1:28" x14ac:dyDescent="0.3">
      <c r="A100" s="2">
        <v>121311020122</v>
      </c>
      <c r="B100">
        <v>1</v>
      </c>
      <c r="C100">
        <v>2019</v>
      </c>
      <c r="D100" s="3">
        <v>3111134</v>
      </c>
      <c r="E100" t="s">
        <v>192</v>
      </c>
      <c r="F100" t="s">
        <v>323</v>
      </c>
      <c r="G100" t="str">
        <f>VLOOKUP(F100,Sheet1!$H$4:$I$11,2,FALSE)</f>
        <v>2_FKIP</v>
      </c>
      <c r="H100" t="s">
        <v>429</v>
      </c>
      <c r="I100" t="s">
        <v>25</v>
      </c>
      <c r="J100" t="s">
        <v>222</v>
      </c>
      <c r="K100" s="1" t="s">
        <v>2905</v>
      </c>
      <c r="L100" t="s">
        <v>27</v>
      </c>
      <c r="O100" t="s">
        <v>3880</v>
      </c>
      <c r="P100" t="str">
        <f t="shared" si="7"/>
        <v>SMKS</v>
      </c>
      <c r="Q100" t="str">
        <f t="shared" si="8"/>
        <v>Swasta</v>
      </c>
      <c r="R100" t="str">
        <f t="shared" si="6"/>
        <v>SMK</v>
      </c>
      <c r="S100" t="s">
        <v>41</v>
      </c>
      <c r="T100" t="s">
        <v>28</v>
      </c>
      <c r="U100" t="s">
        <v>36</v>
      </c>
      <c r="Z100" t="e">
        <f>VLOOKUP(A100,[1]registrasi!$B$2:$C$3000,2,FALSE)</f>
        <v>#N/A</v>
      </c>
      <c r="AA100">
        <f>VLOOKUP(D100,[2]Sheet1!$B$2:$D$42,3,FALSE)</f>
        <v>53</v>
      </c>
      <c r="AB100" t="e">
        <f>VLOOKUP(A100,[1]nim!$A$2:$B$3000,2,FALSE)</f>
        <v>#N/A</v>
      </c>
    </row>
    <row r="101" spans="1:28" x14ac:dyDescent="0.3">
      <c r="A101" s="2">
        <v>121311020126</v>
      </c>
      <c r="B101">
        <v>2</v>
      </c>
      <c r="C101">
        <v>2021</v>
      </c>
      <c r="D101" s="3">
        <v>3111084</v>
      </c>
      <c r="E101" t="s">
        <v>180</v>
      </c>
      <c r="F101" t="s">
        <v>325</v>
      </c>
      <c r="G101" t="str">
        <f>VLOOKUP(F101,Sheet1!$H$4:$I$11,2,FALSE)</f>
        <v>4_Pertanian</v>
      </c>
      <c r="H101" t="s">
        <v>430</v>
      </c>
      <c r="I101" t="s">
        <v>34</v>
      </c>
      <c r="J101" t="s">
        <v>217</v>
      </c>
      <c r="K101" s="1" t="s">
        <v>2906</v>
      </c>
      <c r="L101" t="s">
        <v>27</v>
      </c>
      <c r="O101" t="s">
        <v>57</v>
      </c>
      <c r="P101" t="str">
        <f t="shared" si="7"/>
        <v>SMAN</v>
      </c>
      <c r="Q101" t="str">
        <f t="shared" si="8"/>
        <v>Negeri</v>
      </c>
      <c r="R101" t="str">
        <f t="shared" si="6"/>
        <v>SMA</v>
      </c>
      <c r="S101" t="s">
        <v>42</v>
      </c>
      <c r="T101" t="s">
        <v>28</v>
      </c>
      <c r="U101" t="s">
        <v>30</v>
      </c>
      <c r="Z101" t="e">
        <f>VLOOKUP(A101,[1]registrasi!$B$2:$C$3000,2,FALSE)</f>
        <v>#N/A</v>
      </c>
      <c r="AA101">
        <f>VLOOKUP(D101,[2]Sheet1!$B$2:$D$42,3,FALSE)</f>
        <v>490</v>
      </c>
      <c r="AB101" t="e">
        <f>VLOOKUP(A101,[1]nim!$A$2:$B$3000,2,FALSE)</f>
        <v>#N/A</v>
      </c>
    </row>
    <row r="102" spans="1:28" x14ac:dyDescent="0.3">
      <c r="A102" s="2">
        <v>121311020129</v>
      </c>
      <c r="B102">
        <v>1</v>
      </c>
      <c r="C102">
        <v>2020</v>
      </c>
      <c r="D102" s="3">
        <v>3111014</v>
      </c>
      <c r="E102" t="s">
        <v>188</v>
      </c>
      <c r="F102" t="s">
        <v>324</v>
      </c>
      <c r="G102" t="str">
        <f>VLOOKUP(F102,Sheet1!$H$4:$I$11,2,FALSE)</f>
        <v>3_Teknik</v>
      </c>
      <c r="H102" t="s">
        <v>431</v>
      </c>
      <c r="I102" t="s">
        <v>25</v>
      </c>
      <c r="J102" t="s">
        <v>222</v>
      </c>
      <c r="K102" s="1" t="s">
        <v>2907</v>
      </c>
      <c r="L102" t="s">
        <v>27</v>
      </c>
      <c r="O102" t="s">
        <v>3874</v>
      </c>
      <c r="P102" t="str">
        <f t="shared" si="7"/>
        <v>SMKS</v>
      </c>
      <c r="Q102" t="str">
        <f t="shared" si="8"/>
        <v>Swasta</v>
      </c>
      <c r="R102" t="str">
        <f t="shared" si="6"/>
        <v>SMK</v>
      </c>
      <c r="S102" t="s">
        <v>41</v>
      </c>
      <c r="T102" t="s">
        <v>28</v>
      </c>
      <c r="U102" t="s">
        <v>30</v>
      </c>
      <c r="Z102" t="str">
        <f>VLOOKUP(A102,[1]registrasi!$B$2:$C$3000,2,FALSE)</f>
        <v>registrasi</v>
      </c>
      <c r="AA102">
        <f>VLOOKUP(D102,[2]Sheet1!$B$2:$D$42,3,FALSE)</f>
        <v>354</v>
      </c>
      <c r="AB102" t="e">
        <f>VLOOKUP(A102,[1]nim!$A$2:$B$3000,2,FALSE)</f>
        <v>#N/A</v>
      </c>
    </row>
    <row r="103" spans="1:28" x14ac:dyDescent="0.3">
      <c r="A103" s="2">
        <v>121311020143</v>
      </c>
      <c r="B103">
        <v>1</v>
      </c>
      <c r="C103">
        <v>2020</v>
      </c>
      <c r="D103" s="3">
        <v>3111223</v>
      </c>
      <c r="E103" t="s">
        <v>208</v>
      </c>
      <c r="F103" t="s">
        <v>56</v>
      </c>
      <c r="G103" t="str">
        <f>VLOOKUP(F103,Sheet1!$H$4:$I$11,2,FALSE)</f>
        <v>8_Kedokteran</v>
      </c>
      <c r="H103" t="s">
        <v>432</v>
      </c>
      <c r="I103" t="s">
        <v>34</v>
      </c>
      <c r="J103" t="s">
        <v>224</v>
      </c>
      <c r="K103" s="1" t="s">
        <v>2908</v>
      </c>
      <c r="L103" t="s">
        <v>27</v>
      </c>
      <c r="O103" t="s">
        <v>261</v>
      </c>
      <c r="P103" t="str">
        <f t="shared" si="7"/>
        <v>SMAS</v>
      </c>
      <c r="Q103" t="str">
        <f t="shared" si="8"/>
        <v>Swasta</v>
      </c>
      <c r="R103" t="str">
        <f t="shared" si="6"/>
        <v>SMA</v>
      </c>
      <c r="S103" t="s">
        <v>26</v>
      </c>
      <c r="T103" t="s">
        <v>28</v>
      </c>
      <c r="U103" t="s">
        <v>30</v>
      </c>
      <c r="Z103" t="str">
        <f>VLOOKUP(A103,[1]registrasi!$B$2:$C$3000,2,FALSE)</f>
        <v>registrasi</v>
      </c>
      <c r="AA103">
        <f>VLOOKUP(D103,[2]Sheet1!$B$2:$D$42,3,FALSE)</f>
        <v>765</v>
      </c>
      <c r="AB103" t="e">
        <f>VLOOKUP(A103,[1]nim!$A$2:$B$3000,2,FALSE)</f>
        <v>#N/A</v>
      </c>
    </row>
    <row r="104" spans="1:28" x14ac:dyDescent="0.3">
      <c r="A104" s="2">
        <v>121311020162</v>
      </c>
      <c r="B104">
        <v>1</v>
      </c>
      <c r="C104">
        <v>2021</v>
      </c>
      <c r="D104" s="3">
        <v>3111196</v>
      </c>
      <c r="E104" t="s">
        <v>181</v>
      </c>
      <c r="F104" t="s">
        <v>56</v>
      </c>
      <c r="G104" t="str">
        <f>VLOOKUP(F104,Sheet1!$H$4:$I$11,2,FALSE)</f>
        <v>8_Kedokteran</v>
      </c>
      <c r="H104" t="s">
        <v>433</v>
      </c>
      <c r="I104" t="s">
        <v>34</v>
      </c>
      <c r="J104" t="s">
        <v>214</v>
      </c>
      <c r="K104" s="1" t="s">
        <v>2909</v>
      </c>
      <c r="L104" t="s">
        <v>27</v>
      </c>
      <c r="O104" t="s">
        <v>3877</v>
      </c>
      <c r="P104" t="str">
        <f t="shared" si="7"/>
        <v>SMAS</v>
      </c>
      <c r="Q104" t="str">
        <f t="shared" si="8"/>
        <v>Swasta</v>
      </c>
      <c r="R104" t="str">
        <f t="shared" si="6"/>
        <v>SMA</v>
      </c>
      <c r="S104" t="s">
        <v>41</v>
      </c>
      <c r="T104" t="s">
        <v>28</v>
      </c>
      <c r="U104" t="s">
        <v>30</v>
      </c>
      <c r="Z104" t="str">
        <f>VLOOKUP(A104,[1]registrasi!$B$2:$C$3000,2,FALSE)</f>
        <v>registrasi</v>
      </c>
      <c r="AA104">
        <f>VLOOKUP(D104,[2]Sheet1!$B$2:$D$42,3,FALSE)</f>
        <v>648</v>
      </c>
      <c r="AB104" t="e">
        <f>VLOOKUP(A104,[1]nim!$A$2:$B$3000,2,FALSE)</f>
        <v>#N/A</v>
      </c>
    </row>
    <row r="105" spans="1:28" x14ac:dyDescent="0.3">
      <c r="A105" s="2">
        <v>121311020246</v>
      </c>
      <c r="B105">
        <v>1</v>
      </c>
      <c r="C105">
        <v>2021</v>
      </c>
      <c r="D105" s="3">
        <v>3111111</v>
      </c>
      <c r="E105" t="s">
        <v>207</v>
      </c>
      <c r="F105" t="s">
        <v>323</v>
      </c>
      <c r="G105" t="str">
        <f>VLOOKUP(F105,Sheet1!$H$4:$I$11,2,FALSE)</f>
        <v>2_FKIP</v>
      </c>
      <c r="H105" t="s">
        <v>434</v>
      </c>
      <c r="I105" t="s">
        <v>34</v>
      </c>
      <c r="J105" t="s">
        <v>217</v>
      </c>
      <c r="K105" s="1" t="s">
        <v>2910</v>
      </c>
      <c r="L105" t="s">
        <v>27</v>
      </c>
      <c r="O105" t="s">
        <v>98</v>
      </c>
      <c r="P105" t="str">
        <f t="shared" si="7"/>
        <v>SMAN</v>
      </c>
      <c r="Q105" t="str">
        <f t="shared" si="8"/>
        <v>Negeri</v>
      </c>
      <c r="R105" t="str">
        <f t="shared" si="6"/>
        <v>SMA</v>
      </c>
      <c r="S105" t="s">
        <v>54</v>
      </c>
      <c r="T105" t="s">
        <v>28</v>
      </c>
      <c r="U105" t="s">
        <v>30</v>
      </c>
      <c r="Z105" t="str">
        <f>VLOOKUP(A105,[1]registrasi!$B$2:$C$3000,2,FALSE)</f>
        <v>registrasi</v>
      </c>
      <c r="AA105">
        <f>VLOOKUP(D105,[2]Sheet1!$B$2:$D$42,3,FALSE)</f>
        <v>364</v>
      </c>
      <c r="AB105" t="e">
        <f>VLOOKUP(A105,[1]nim!$A$2:$B$3000,2,FALSE)</f>
        <v>#N/A</v>
      </c>
    </row>
    <row r="106" spans="1:28" x14ac:dyDescent="0.3">
      <c r="A106" s="2">
        <v>121311020256</v>
      </c>
      <c r="B106">
        <v>1</v>
      </c>
      <c r="C106">
        <v>2021</v>
      </c>
      <c r="D106" s="3">
        <v>3111157</v>
      </c>
      <c r="E106" t="s">
        <v>189</v>
      </c>
      <c r="F106" t="s">
        <v>323</v>
      </c>
      <c r="G106" t="str">
        <f>VLOOKUP(F106,Sheet1!$H$4:$I$11,2,FALSE)</f>
        <v>2_FKIP</v>
      </c>
      <c r="H106" t="s">
        <v>435</v>
      </c>
      <c r="I106" t="s">
        <v>34</v>
      </c>
      <c r="J106" t="s">
        <v>216</v>
      </c>
      <c r="K106" s="1" t="s">
        <v>2805</v>
      </c>
      <c r="L106" t="s">
        <v>27</v>
      </c>
      <c r="O106" t="s">
        <v>103</v>
      </c>
      <c r="P106" t="str">
        <f t="shared" si="7"/>
        <v>SMAN</v>
      </c>
      <c r="Q106" t="str">
        <f t="shared" si="8"/>
        <v>Negeri</v>
      </c>
      <c r="R106" t="str">
        <f t="shared" si="6"/>
        <v>SMA</v>
      </c>
      <c r="S106" t="s">
        <v>48</v>
      </c>
      <c r="T106" t="s">
        <v>28</v>
      </c>
      <c r="U106" t="s">
        <v>30</v>
      </c>
      <c r="Z106" t="str">
        <f>VLOOKUP(A106,[1]registrasi!$B$2:$C$3000,2,FALSE)</f>
        <v>registrasi</v>
      </c>
      <c r="AA106">
        <f>VLOOKUP(D106,[2]Sheet1!$B$2:$D$42,3,FALSE)</f>
        <v>139</v>
      </c>
      <c r="AB106" t="e">
        <f>VLOOKUP(A106,[1]nim!$A$2:$B$3000,2,FALSE)</f>
        <v>#N/A</v>
      </c>
    </row>
    <row r="107" spans="1:28" x14ac:dyDescent="0.3">
      <c r="A107" s="2">
        <v>121311020258</v>
      </c>
      <c r="B107">
        <v>2</v>
      </c>
      <c r="C107">
        <v>2021</v>
      </c>
      <c r="D107" s="3">
        <v>3111084</v>
      </c>
      <c r="E107" t="s">
        <v>180</v>
      </c>
      <c r="F107" t="s">
        <v>325</v>
      </c>
      <c r="G107" t="str">
        <f>VLOOKUP(F107,Sheet1!$H$4:$I$11,2,FALSE)</f>
        <v>4_Pertanian</v>
      </c>
      <c r="H107" t="s">
        <v>436</v>
      </c>
      <c r="I107" t="s">
        <v>34</v>
      </c>
      <c r="J107" t="s">
        <v>214</v>
      </c>
      <c r="K107" s="1" t="s">
        <v>2886</v>
      </c>
      <c r="L107" t="s">
        <v>27</v>
      </c>
      <c r="O107" t="s">
        <v>76</v>
      </c>
      <c r="P107" t="str">
        <f t="shared" si="7"/>
        <v>SMAN</v>
      </c>
      <c r="Q107" t="str">
        <f t="shared" si="8"/>
        <v>Negeri</v>
      </c>
      <c r="R107" t="str">
        <f t="shared" si="6"/>
        <v>SMA</v>
      </c>
      <c r="S107" t="s">
        <v>54</v>
      </c>
      <c r="T107" t="s">
        <v>28</v>
      </c>
      <c r="U107" t="s">
        <v>30</v>
      </c>
      <c r="Z107" t="str">
        <f>VLOOKUP(A107,[1]registrasi!$B$2:$C$3000,2,FALSE)</f>
        <v>registrasi</v>
      </c>
      <c r="AA107">
        <f>VLOOKUP(D107,[2]Sheet1!$B$2:$D$42,3,FALSE)</f>
        <v>490</v>
      </c>
      <c r="AB107" t="e">
        <f>VLOOKUP(A107,[1]nim!$A$2:$B$3000,2,FALSE)</f>
        <v>#N/A</v>
      </c>
    </row>
    <row r="108" spans="1:28" x14ac:dyDescent="0.3">
      <c r="A108" s="2">
        <v>121311020259</v>
      </c>
      <c r="B108">
        <v>1</v>
      </c>
      <c r="C108">
        <v>2020</v>
      </c>
      <c r="D108" s="3">
        <v>3111111</v>
      </c>
      <c r="E108" t="s">
        <v>207</v>
      </c>
      <c r="F108" t="s">
        <v>323</v>
      </c>
      <c r="G108" t="str">
        <f>VLOOKUP(F108,Sheet1!$H$4:$I$11,2,FALSE)</f>
        <v>2_FKIP</v>
      </c>
      <c r="H108" t="s">
        <v>437</v>
      </c>
      <c r="I108" t="s">
        <v>34</v>
      </c>
      <c r="J108" t="s">
        <v>219</v>
      </c>
      <c r="K108" s="1" t="s">
        <v>2871</v>
      </c>
      <c r="L108" t="s">
        <v>27</v>
      </c>
      <c r="O108" t="s">
        <v>128</v>
      </c>
      <c r="P108" t="str">
        <f t="shared" si="7"/>
        <v>SMAN</v>
      </c>
      <c r="Q108" t="str">
        <f t="shared" si="8"/>
        <v>Negeri</v>
      </c>
      <c r="R108" t="str">
        <f t="shared" si="6"/>
        <v>SMA</v>
      </c>
      <c r="S108" t="s">
        <v>35</v>
      </c>
      <c r="T108" t="s">
        <v>28</v>
      </c>
      <c r="U108" t="s">
        <v>36</v>
      </c>
      <c r="Z108" t="str">
        <f>VLOOKUP(A108,[1]registrasi!$B$2:$C$3000,2,FALSE)</f>
        <v>registrasi</v>
      </c>
      <c r="AA108">
        <f>VLOOKUP(D108,[2]Sheet1!$B$2:$D$42,3,FALSE)</f>
        <v>364</v>
      </c>
      <c r="AB108" t="e">
        <f>VLOOKUP(A108,[1]nim!$A$2:$B$3000,2,FALSE)</f>
        <v>#N/A</v>
      </c>
    </row>
    <row r="109" spans="1:28" x14ac:dyDescent="0.3">
      <c r="A109" s="2">
        <v>121311020313</v>
      </c>
      <c r="B109">
        <v>1</v>
      </c>
      <c r="C109">
        <v>2021</v>
      </c>
      <c r="D109" s="3">
        <v>3111076</v>
      </c>
      <c r="E109" t="s">
        <v>193</v>
      </c>
      <c r="F109" t="s">
        <v>325</v>
      </c>
      <c r="G109" t="str">
        <f>VLOOKUP(F109,Sheet1!$H$4:$I$11,2,FALSE)</f>
        <v>4_Pertanian</v>
      </c>
      <c r="H109" t="s">
        <v>438</v>
      </c>
      <c r="I109" t="s">
        <v>34</v>
      </c>
      <c r="J109" t="s">
        <v>217</v>
      </c>
      <c r="K109" s="1" t="s">
        <v>2911</v>
      </c>
      <c r="L109" t="s">
        <v>27</v>
      </c>
      <c r="O109" t="s">
        <v>98</v>
      </c>
      <c r="P109" t="str">
        <f t="shared" si="7"/>
        <v>SMAN</v>
      </c>
      <c r="Q109" t="str">
        <f t="shared" si="8"/>
        <v>Negeri</v>
      </c>
      <c r="R109" t="str">
        <f t="shared" si="6"/>
        <v>SMA</v>
      </c>
      <c r="S109" t="s">
        <v>54</v>
      </c>
      <c r="T109" t="s">
        <v>28</v>
      </c>
      <c r="U109" t="s">
        <v>30</v>
      </c>
      <c r="Z109" t="str">
        <f>VLOOKUP(A109,[1]registrasi!$B$2:$C$3000,2,FALSE)</f>
        <v>registrasi</v>
      </c>
      <c r="AA109">
        <f>VLOOKUP(D109,[2]Sheet1!$B$2:$D$42,3,FALSE)</f>
        <v>649</v>
      </c>
      <c r="AB109" t="e">
        <f>VLOOKUP(A109,[1]nim!$A$2:$B$3000,2,FALSE)</f>
        <v>#N/A</v>
      </c>
    </row>
    <row r="110" spans="1:28" x14ac:dyDescent="0.3">
      <c r="A110" s="2">
        <v>121311020330</v>
      </c>
      <c r="B110">
        <v>2</v>
      </c>
      <c r="C110">
        <v>2020</v>
      </c>
      <c r="D110" s="3">
        <v>3111037</v>
      </c>
      <c r="E110" t="s">
        <v>176</v>
      </c>
      <c r="F110" t="s">
        <v>324</v>
      </c>
      <c r="G110" t="str">
        <f>VLOOKUP(F110,Sheet1!$H$4:$I$11,2,FALSE)</f>
        <v>3_Teknik</v>
      </c>
      <c r="H110" t="s">
        <v>439</v>
      </c>
      <c r="I110" t="s">
        <v>34</v>
      </c>
      <c r="J110" t="s">
        <v>228</v>
      </c>
      <c r="K110" s="1" t="s">
        <v>2912</v>
      </c>
      <c r="L110" t="s">
        <v>27</v>
      </c>
      <c r="O110" t="s">
        <v>43</v>
      </c>
      <c r="P110" t="str">
        <f t="shared" si="7"/>
        <v>SMAS</v>
      </c>
      <c r="Q110" t="str">
        <f t="shared" si="8"/>
        <v>Swasta</v>
      </c>
      <c r="R110" t="str">
        <f t="shared" si="6"/>
        <v>SMA</v>
      </c>
      <c r="S110" t="s">
        <v>41</v>
      </c>
      <c r="T110" t="s">
        <v>28</v>
      </c>
      <c r="U110" t="s">
        <v>30</v>
      </c>
      <c r="Z110" t="str">
        <f>VLOOKUP(A110,[1]registrasi!$B$2:$C$3000,2,FALSE)</f>
        <v>registrasi</v>
      </c>
      <c r="AA110">
        <f>VLOOKUP(D110,[2]Sheet1!$B$2:$D$42,3,FALSE)</f>
        <v>778</v>
      </c>
      <c r="AB110" t="e">
        <f>VLOOKUP(A110,[1]nim!$A$2:$B$3000,2,FALSE)</f>
        <v>#N/A</v>
      </c>
    </row>
    <row r="111" spans="1:28" x14ac:dyDescent="0.3">
      <c r="A111" s="2">
        <v>121311020332</v>
      </c>
      <c r="B111">
        <v>2</v>
      </c>
      <c r="C111">
        <v>2021</v>
      </c>
      <c r="D111" s="3">
        <v>3111053</v>
      </c>
      <c r="E111" t="s">
        <v>202</v>
      </c>
      <c r="F111" t="s">
        <v>324</v>
      </c>
      <c r="G111" t="str">
        <f>VLOOKUP(F111,Sheet1!$H$4:$I$11,2,FALSE)</f>
        <v>3_Teknik</v>
      </c>
      <c r="H111" t="s">
        <v>440</v>
      </c>
      <c r="I111" t="s">
        <v>34</v>
      </c>
      <c r="J111" t="s">
        <v>222</v>
      </c>
      <c r="K111" s="1" t="s">
        <v>2913</v>
      </c>
      <c r="L111" t="s">
        <v>27</v>
      </c>
      <c r="O111" t="s">
        <v>149</v>
      </c>
      <c r="P111" t="str">
        <f t="shared" si="7"/>
        <v>SMAN</v>
      </c>
      <c r="Q111" t="str">
        <f t="shared" si="8"/>
        <v>Negeri</v>
      </c>
      <c r="R111" t="str">
        <f t="shared" si="6"/>
        <v>SMA</v>
      </c>
      <c r="S111" t="s">
        <v>54</v>
      </c>
      <c r="T111" t="s">
        <v>28</v>
      </c>
      <c r="U111" t="s">
        <v>30</v>
      </c>
      <c r="Z111" t="str">
        <f>VLOOKUP(A111,[1]registrasi!$B$2:$C$3000,2,FALSE)</f>
        <v>registrasi</v>
      </c>
      <c r="AA111">
        <f>VLOOKUP(D111,[2]Sheet1!$B$2:$D$42,3,FALSE)</f>
        <v>387</v>
      </c>
      <c r="AB111" t="e">
        <f>VLOOKUP(A111,[1]nim!$A$2:$B$3000,2,FALSE)</f>
        <v>#N/A</v>
      </c>
    </row>
    <row r="112" spans="1:28" x14ac:dyDescent="0.3">
      <c r="A112" s="2">
        <v>121311020334</v>
      </c>
      <c r="B112">
        <v>2</v>
      </c>
      <c r="C112">
        <v>2020</v>
      </c>
      <c r="D112" s="3">
        <v>3111173</v>
      </c>
      <c r="E112" t="s">
        <v>203</v>
      </c>
      <c r="F112" t="s">
        <v>325</v>
      </c>
      <c r="G112" t="str">
        <f>VLOOKUP(F112,Sheet1!$H$4:$I$11,2,FALSE)</f>
        <v>4_Pertanian</v>
      </c>
      <c r="H112" t="s">
        <v>441</v>
      </c>
      <c r="I112" t="s">
        <v>25</v>
      </c>
      <c r="J112" t="s">
        <v>222</v>
      </c>
      <c r="K112" s="1" t="s">
        <v>2914</v>
      </c>
      <c r="L112" t="s">
        <v>27</v>
      </c>
      <c r="O112" t="s">
        <v>3881</v>
      </c>
      <c r="P112" t="str">
        <f t="shared" si="7"/>
        <v>SMKN</v>
      </c>
      <c r="Q112" t="str">
        <f t="shared" si="8"/>
        <v>Negeri</v>
      </c>
      <c r="R112" t="str">
        <f t="shared" si="6"/>
        <v>SMK</v>
      </c>
      <c r="S112" t="s">
        <v>41</v>
      </c>
      <c r="T112" t="s">
        <v>28</v>
      </c>
      <c r="U112" t="s">
        <v>36</v>
      </c>
      <c r="Z112" t="str">
        <f>VLOOKUP(A112,[1]registrasi!$B$2:$C$3000,2,FALSE)</f>
        <v>registrasi</v>
      </c>
      <c r="AA112">
        <f>VLOOKUP(D112,[2]Sheet1!$B$2:$D$42,3,FALSE)</f>
        <v>533</v>
      </c>
      <c r="AB112" t="e">
        <f>VLOOKUP(A112,[1]nim!$A$2:$B$3000,2,FALSE)</f>
        <v>#N/A</v>
      </c>
    </row>
    <row r="113" spans="1:28" x14ac:dyDescent="0.3">
      <c r="A113" s="2">
        <v>121311020335</v>
      </c>
      <c r="B113">
        <v>1</v>
      </c>
      <c r="C113">
        <v>2021</v>
      </c>
      <c r="D113" s="3">
        <v>3111111</v>
      </c>
      <c r="E113" t="s">
        <v>207</v>
      </c>
      <c r="F113" t="s">
        <v>323</v>
      </c>
      <c r="G113" t="str">
        <f>VLOOKUP(F113,Sheet1!$H$4:$I$11,2,FALSE)</f>
        <v>2_FKIP</v>
      </c>
      <c r="H113" t="s">
        <v>442</v>
      </c>
      <c r="I113" t="s">
        <v>34</v>
      </c>
      <c r="J113" t="s">
        <v>217</v>
      </c>
      <c r="K113" s="1" t="s">
        <v>2857</v>
      </c>
      <c r="L113" t="s">
        <v>27</v>
      </c>
      <c r="O113" t="s">
        <v>153</v>
      </c>
      <c r="P113" t="str">
        <f t="shared" si="7"/>
        <v>MAN</v>
      </c>
      <c r="Q113" t="str">
        <f t="shared" si="8"/>
        <v>Negeri</v>
      </c>
      <c r="R113" t="str">
        <f t="shared" si="6"/>
        <v>MA</v>
      </c>
      <c r="S113" t="s">
        <v>42</v>
      </c>
      <c r="T113" t="s">
        <v>28</v>
      </c>
      <c r="U113" t="s">
        <v>30</v>
      </c>
      <c r="Z113" t="str">
        <f>VLOOKUP(A113,[1]registrasi!$B$2:$C$3000,2,FALSE)</f>
        <v>registrasi</v>
      </c>
      <c r="AA113">
        <f>VLOOKUP(D113,[2]Sheet1!$B$2:$D$42,3,FALSE)</f>
        <v>364</v>
      </c>
      <c r="AB113" t="e">
        <f>VLOOKUP(A113,[1]nim!$A$2:$B$3000,2,FALSE)</f>
        <v>#N/A</v>
      </c>
    </row>
    <row r="114" spans="1:28" x14ac:dyDescent="0.3">
      <c r="A114" s="2">
        <v>121311020341</v>
      </c>
      <c r="B114">
        <v>2</v>
      </c>
      <c r="C114">
        <v>2021</v>
      </c>
      <c r="D114" s="3">
        <v>3111134</v>
      </c>
      <c r="E114" t="s">
        <v>192</v>
      </c>
      <c r="F114" t="s">
        <v>323</v>
      </c>
      <c r="G114" t="str">
        <f>VLOOKUP(F114,Sheet1!$H$4:$I$11,2,FALSE)</f>
        <v>2_FKIP</v>
      </c>
      <c r="H114" t="s">
        <v>443</v>
      </c>
      <c r="I114" t="s">
        <v>25</v>
      </c>
      <c r="J114" t="s">
        <v>219</v>
      </c>
      <c r="K114" s="1" t="s">
        <v>2915</v>
      </c>
      <c r="L114" t="s">
        <v>27</v>
      </c>
      <c r="O114" t="s">
        <v>3882</v>
      </c>
      <c r="P114" t="str">
        <f t="shared" si="7"/>
        <v>SMKS</v>
      </c>
      <c r="Q114" t="str">
        <f t="shared" si="8"/>
        <v>Swasta</v>
      </c>
      <c r="R114" t="str">
        <f t="shared" si="6"/>
        <v>SMK</v>
      </c>
      <c r="S114" t="s">
        <v>42</v>
      </c>
      <c r="T114" t="s">
        <v>28</v>
      </c>
      <c r="U114" t="s">
        <v>30</v>
      </c>
      <c r="Z114" t="e">
        <f>VLOOKUP(A114,[1]registrasi!$B$2:$C$3000,2,FALSE)</f>
        <v>#N/A</v>
      </c>
      <c r="AA114">
        <f>VLOOKUP(D114,[2]Sheet1!$B$2:$D$42,3,FALSE)</f>
        <v>53</v>
      </c>
      <c r="AB114" t="e">
        <f>VLOOKUP(A114,[1]nim!$A$2:$B$3000,2,FALSE)</f>
        <v>#N/A</v>
      </c>
    </row>
    <row r="115" spans="1:28" x14ac:dyDescent="0.3">
      <c r="A115" s="2">
        <v>121311020363</v>
      </c>
      <c r="B115">
        <v>1</v>
      </c>
      <c r="C115">
        <v>2021</v>
      </c>
      <c r="D115" s="3">
        <v>3111165</v>
      </c>
      <c r="E115" t="s">
        <v>183</v>
      </c>
      <c r="F115" t="s">
        <v>323</v>
      </c>
      <c r="G115" t="str">
        <f>VLOOKUP(F115,Sheet1!$H$4:$I$11,2,FALSE)</f>
        <v>2_FKIP</v>
      </c>
      <c r="H115" t="s">
        <v>444</v>
      </c>
      <c r="I115" t="s">
        <v>34</v>
      </c>
      <c r="J115" t="s">
        <v>216</v>
      </c>
      <c r="K115" s="1" t="s">
        <v>2916</v>
      </c>
      <c r="L115" t="s">
        <v>27</v>
      </c>
      <c r="O115" t="s">
        <v>103</v>
      </c>
      <c r="P115" t="str">
        <f t="shared" si="7"/>
        <v>SMAN</v>
      </c>
      <c r="Q115" t="str">
        <f t="shared" si="8"/>
        <v>Negeri</v>
      </c>
      <c r="R115" t="str">
        <f t="shared" si="6"/>
        <v>SMA</v>
      </c>
      <c r="S115" t="s">
        <v>48</v>
      </c>
      <c r="T115" t="s">
        <v>28</v>
      </c>
      <c r="U115" t="s">
        <v>36</v>
      </c>
      <c r="Z115" t="str">
        <f>VLOOKUP(A115,[1]registrasi!$B$2:$C$3000,2,FALSE)</f>
        <v>registrasi</v>
      </c>
      <c r="AA115">
        <f>VLOOKUP(D115,[2]Sheet1!$B$2:$D$42,3,FALSE)</f>
        <v>179</v>
      </c>
      <c r="AB115" t="e">
        <f>VLOOKUP(A115,[1]nim!$A$2:$B$3000,2,FALSE)</f>
        <v>#N/A</v>
      </c>
    </row>
    <row r="116" spans="1:28" x14ac:dyDescent="0.3">
      <c r="A116" s="2">
        <v>121311020365</v>
      </c>
      <c r="B116">
        <v>1</v>
      </c>
      <c r="C116">
        <v>2021</v>
      </c>
      <c r="D116" s="3">
        <v>3111165</v>
      </c>
      <c r="E116" t="s">
        <v>183</v>
      </c>
      <c r="F116" t="s">
        <v>323</v>
      </c>
      <c r="G116" t="str">
        <f>VLOOKUP(F116,Sheet1!$H$4:$I$11,2,FALSE)</f>
        <v>2_FKIP</v>
      </c>
      <c r="H116" t="s">
        <v>445</v>
      </c>
      <c r="I116" t="s">
        <v>34</v>
      </c>
      <c r="J116" t="s">
        <v>222</v>
      </c>
      <c r="K116" s="1" t="s">
        <v>2917</v>
      </c>
      <c r="L116" t="s">
        <v>27</v>
      </c>
      <c r="O116" t="s">
        <v>130</v>
      </c>
      <c r="P116" t="str">
        <f t="shared" si="7"/>
        <v>SMAN</v>
      </c>
      <c r="Q116" t="str">
        <f t="shared" si="8"/>
        <v>Negeri</v>
      </c>
      <c r="R116" t="str">
        <f t="shared" si="6"/>
        <v>SMA</v>
      </c>
      <c r="S116" t="s">
        <v>54</v>
      </c>
      <c r="T116" t="s">
        <v>28</v>
      </c>
      <c r="U116" t="s">
        <v>30</v>
      </c>
      <c r="Z116" t="e">
        <f>VLOOKUP(A116,[1]registrasi!$B$2:$C$3000,2,FALSE)</f>
        <v>#N/A</v>
      </c>
      <c r="AA116">
        <f>VLOOKUP(D116,[2]Sheet1!$B$2:$D$42,3,FALSE)</f>
        <v>179</v>
      </c>
      <c r="AB116" t="e">
        <f>VLOOKUP(A116,[1]nim!$A$2:$B$3000,2,FALSE)</f>
        <v>#N/A</v>
      </c>
    </row>
    <row r="117" spans="1:28" x14ac:dyDescent="0.3">
      <c r="A117" s="2">
        <v>121311020372</v>
      </c>
      <c r="B117">
        <v>1</v>
      </c>
      <c r="C117">
        <v>2020</v>
      </c>
      <c r="D117" s="3">
        <v>3111103</v>
      </c>
      <c r="E117" t="s">
        <v>191</v>
      </c>
      <c r="F117" t="s">
        <v>323</v>
      </c>
      <c r="G117" t="str">
        <f>VLOOKUP(F117,Sheet1!$H$4:$I$11,2,FALSE)</f>
        <v>2_FKIP</v>
      </c>
      <c r="H117" t="s">
        <v>446</v>
      </c>
      <c r="I117" t="s">
        <v>34</v>
      </c>
      <c r="J117" t="s">
        <v>222</v>
      </c>
      <c r="K117" s="1" t="s">
        <v>2918</v>
      </c>
      <c r="L117" t="s">
        <v>27</v>
      </c>
      <c r="O117" t="s">
        <v>108</v>
      </c>
      <c r="P117" t="str">
        <f t="shared" si="7"/>
        <v>SMAN</v>
      </c>
      <c r="Q117" t="str">
        <f t="shared" si="8"/>
        <v>Negeri</v>
      </c>
      <c r="R117" t="str">
        <f t="shared" si="6"/>
        <v>SMA</v>
      </c>
      <c r="S117" t="s">
        <v>41</v>
      </c>
      <c r="T117" t="s">
        <v>28</v>
      </c>
      <c r="U117" t="s">
        <v>30</v>
      </c>
      <c r="Z117" t="str">
        <f>VLOOKUP(A117,[1]registrasi!$B$2:$C$3000,2,FALSE)</f>
        <v>registrasi</v>
      </c>
      <c r="AA117">
        <f>VLOOKUP(D117,[2]Sheet1!$B$2:$D$42,3,FALSE)</f>
        <v>323</v>
      </c>
      <c r="AB117" t="e">
        <f>VLOOKUP(A117,[1]nim!$A$2:$B$3000,2,FALSE)</f>
        <v>#N/A</v>
      </c>
    </row>
    <row r="118" spans="1:28" x14ac:dyDescent="0.3">
      <c r="A118" s="2">
        <v>121311020381</v>
      </c>
      <c r="B118">
        <v>1</v>
      </c>
      <c r="C118">
        <v>2021</v>
      </c>
      <c r="D118" s="3">
        <v>3111223</v>
      </c>
      <c r="E118" t="s">
        <v>208</v>
      </c>
      <c r="F118" t="s">
        <v>56</v>
      </c>
      <c r="G118" t="str">
        <f>VLOOKUP(F118,Sheet1!$H$4:$I$11,2,FALSE)</f>
        <v>8_Kedokteran</v>
      </c>
      <c r="H118" t="s">
        <v>447</v>
      </c>
      <c r="I118" t="s">
        <v>34</v>
      </c>
      <c r="J118" t="s">
        <v>217</v>
      </c>
      <c r="K118" s="1" t="s">
        <v>2919</v>
      </c>
      <c r="L118" t="s">
        <v>27</v>
      </c>
      <c r="O118" t="s">
        <v>66</v>
      </c>
      <c r="P118" t="str">
        <f t="shared" si="7"/>
        <v>SMAN</v>
      </c>
      <c r="Q118" t="str">
        <f t="shared" si="8"/>
        <v>Negeri</v>
      </c>
      <c r="R118" t="str">
        <f t="shared" si="6"/>
        <v>SMA</v>
      </c>
      <c r="S118" t="s">
        <v>42</v>
      </c>
      <c r="T118" t="s">
        <v>28</v>
      </c>
      <c r="U118" t="s">
        <v>30</v>
      </c>
      <c r="Z118" t="str">
        <f>VLOOKUP(A118,[1]registrasi!$B$2:$C$3000,2,FALSE)</f>
        <v>registrasi</v>
      </c>
      <c r="AA118">
        <f>VLOOKUP(D118,[2]Sheet1!$B$2:$D$42,3,FALSE)</f>
        <v>765</v>
      </c>
      <c r="AB118" t="e">
        <f>VLOOKUP(A118,[1]nim!$A$2:$B$3000,2,FALSE)</f>
        <v>#N/A</v>
      </c>
    </row>
    <row r="119" spans="1:28" x14ac:dyDescent="0.3">
      <c r="A119" s="2">
        <v>121311020382</v>
      </c>
      <c r="B119">
        <v>1</v>
      </c>
      <c r="C119">
        <v>2021</v>
      </c>
      <c r="D119" s="3">
        <v>3111061</v>
      </c>
      <c r="E119" t="s">
        <v>198</v>
      </c>
      <c r="F119" t="s">
        <v>324</v>
      </c>
      <c r="G119" t="str">
        <f>VLOOKUP(F119,Sheet1!$H$4:$I$11,2,FALSE)</f>
        <v>3_Teknik</v>
      </c>
      <c r="H119" t="s">
        <v>448</v>
      </c>
      <c r="I119" t="s">
        <v>34</v>
      </c>
      <c r="J119" t="s">
        <v>219</v>
      </c>
      <c r="K119" s="1" t="s">
        <v>2909</v>
      </c>
      <c r="L119" t="s">
        <v>27</v>
      </c>
      <c r="O119" t="s">
        <v>129</v>
      </c>
      <c r="P119" t="str">
        <f t="shared" si="7"/>
        <v>MAS</v>
      </c>
      <c r="Q119" t="str">
        <f t="shared" si="8"/>
        <v>Swasta</v>
      </c>
      <c r="R119" t="str">
        <f t="shared" si="6"/>
        <v>MA</v>
      </c>
      <c r="S119" t="s">
        <v>35</v>
      </c>
      <c r="T119" t="s">
        <v>28</v>
      </c>
      <c r="U119" t="s">
        <v>36</v>
      </c>
      <c r="Z119" t="str">
        <f>VLOOKUP(A119,[1]registrasi!$B$2:$C$3000,2,FALSE)</f>
        <v>registrasi</v>
      </c>
      <c r="AA119">
        <f>VLOOKUP(D119,[2]Sheet1!$B$2:$D$42,3,FALSE)</f>
        <v>568</v>
      </c>
      <c r="AB119" t="e">
        <f>VLOOKUP(A119,[1]nim!$A$2:$B$3000,2,FALSE)</f>
        <v>#N/A</v>
      </c>
    </row>
    <row r="120" spans="1:28" x14ac:dyDescent="0.3">
      <c r="A120" s="2">
        <v>121311020400</v>
      </c>
      <c r="B120">
        <v>2</v>
      </c>
      <c r="C120">
        <v>2021</v>
      </c>
      <c r="D120" s="3">
        <v>3111053</v>
      </c>
      <c r="E120" t="s">
        <v>202</v>
      </c>
      <c r="F120" t="s">
        <v>324</v>
      </c>
      <c r="G120" t="str">
        <f>VLOOKUP(F120,Sheet1!$H$4:$I$11,2,FALSE)</f>
        <v>3_Teknik</v>
      </c>
      <c r="H120" t="s">
        <v>449</v>
      </c>
      <c r="I120" t="s">
        <v>34</v>
      </c>
      <c r="J120" t="s">
        <v>2920</v>
      </c>
      <c r="K120" s="1" t="s">
        <v>2921</v>
      </c>
      <c r="L120" t="s">
        <v>27</v>
      </c>
      <c r="O120" t="s">
        <v>169</v>
      </c>
      <c r="P120" t="str">
        <f t="shared" si="7"/>
        <v>SMAN</v>
      </c>
      <c r="Q120" t="str">
        <f t="shared" si="8"/>
        <v>Negeri</v>
      </c>
      <c r="R120" t="str">
        <f t="shared" si="6"/>
        <v>SMA</v>
      </c>
      <c r="S120" t="s">
        <v>26</v>
      </c>
      <c r="T120" t="s">
        <v>28</v>
      </c>
      <c r="U120" t="s">
        <v>30</v>
      </c>
      <c r="Z120" t="e">
        <f>VLOOKUP(A120,[1]registrasi!$B$2:$C$3000,2,FALSE)</f>
        <v>#N/A</v>
      </c>
      <c r="AA120">
        <f>VLOOKUP(D120,[2]Sheet1!$B$2:$D$42,3,FALSE)</f>
        <v>387</v>
      </c>
      <c r="AB120" t="e">
        <f>VLOOKUP(A120,[1]nim!$A$2:$B$3000,2,FALSE)</f>
        <v>#N/A</v>
      </c>
    </row>
    <row r="121" spans="1:28" x14ac:dyDescent="0.3">
      <c r="A121" s="2">
        <v>121311020429</v>
      </c>
      <c r="B121">
        <v>1</v>
      </c>
      <c r="C121">
        <v>2021</v>
      </c>
      <c r="D121" s="3">
        <v>3111092</v>
      </c>
      <c r="E121" t="s">
        <v>175</v>
      </c>
      <c r="F121" t="s">
        <v>325</v>
      </c>
      <c r="G121" t="str">
        <f>VLOOKUP(F121,Sheet1!$H$4:$I$11,2,FALSE)</f>
        <v>4_Pertanian</v>
      </c>
      <c r="H121" t="s">
        <v>450</v>
      </c>
      <c r="I121" t="s">
        <v>34</v>
      </c>
      <c r="J121" t="s">
        <v>223</v>
      </c>
      <c r="K121" s="1" t="s">
        <v>2922</v>
      </c>
      <c r="L121" t="s">
        <v>27</v>
      </c>
      <c r="O121" t="s">
        <v>103</v>
      </c>
      <c r="P121" t="str">
        <f t="shared" si="7"/>
        <v>SMAN</v>
      </c>
      <c r="Q121" t="str">
        <f t="shared" si="8"/>
        <v>Negeri</v>
      </c>
      <c r="R121" t="str">
        <f t="shared" si="6"/>
        <v>SMA</v>
      </c>
      <c r="S121" t="s">
        <v>48</v>
      </c>
      <c r="T121" t="s">
        <v>28</v>
      </c>
      <c r="U121" t="s">
        <v>30</v>
      </c>
      <c r="Z121" t="str">
        <f>VLOOKUP(A121,[1]registrasi!$B$2:$C$3000,2,FALSE)</f>
        <v>registrasi</v>
      </c>
      <c r="AA121">
        <f>VLOOKUP(D121,[2]Sheet1!$B$2:$D$42,3,FALSE)</f>
        <v>248</v>
      </c>
      <c r="AB121" t="e">
        <f>VLOOKUP(A121,[1]nim!$A$2:$B$3000,2,FALSE)</f>
        <v>#N/A</v>
      </c>
    </row>
    <row r="122" spans="1:28" x14ac:dyDescent="0.3">
      <c r="A122" s="2">
        <v>121311020431</v>
      </c>
      <c r="B122">
        <v>2</v>
      </c>
      <c r="C122">
        <v>2020</v>
      </c>
      <c r="D122" s="3">
        <v>3111061</v>
      </c>
      <c r="E122" t="s">
        <v>198</v>
      </c>
      <c r="F122" t="s">
        <v>324</v>
      </c>
      <c r="G122" t="str">
        <f>VLOOKUP(F122,Sheet1!$H$4:$I$11,2,FALSE)</f>
        <v>3_Teknik</v>
      </c>
      <c r="H122" t="s">
        <v>451</v>
      </c>
      <c r="I122" t="s">
        <v>34</v>
      </c>
      <c r="J122" t="s">
        <v>217</v>
      </c>
      <c r="K122" s="1" t="s">
        <v>2923</v>
      </c>
      <c r="L122" t="s">
        <v>27</v>
      </c>
      <c r="O122" t="s">
        <v>135</v>
      </c>
      <c r="P122" t="str">
        <f t="shared" si="7"/>
        <v>SMAN</v>
      </c>
      <c r="Q122" t="str">
        <f t="shared" si="8"/>
        <v>Negeri</v>
      </c>
      <c r="R122" t="str">
        <f t="shared" si="6"/>
        <v>SMA</v>
      </c>
      <c r="S122" t="s">
        <v>54</v>
      </c>
      <c r="T122" t="s">
        <v>28</v>
      </c>
      <c r="U122" t="s">
        <v>30</v>
      </c>
      <c r="Z122" t="str">
        <f>VLOOKUP(A122,[1]registrasi!$B$2:$C$3000,2,FALSE)</f>
        <v>registrasi</v>
      </c>
      <c r="AA122">
        <f>VLOOKUP(D122,[2]Sheet1!$B$2:$D$42,3,FALSE)</f>
        <v>568</v>
      </c>
      <c r="AB122" t="e">
        <f>VLOOKUP(A122,[1]nim!$A$2:$B$3000,2,FALSE)</f>
        <v>#N/A</v>
      </c>
    </row>
    <row r="123" spans="1:28" x14ac:dyDescent="0.3">
      <c r="A123" s="2">
        <v>121311020450</v>
      </c>
      <c r="B123">
        <v>1</v>
      </c>
      <c r="C123">
        <v>2020</v>
      </c>
      <c r="D123" s="3">
        <v>3111142</v>
      </c>
      <c r="E123" t="s">
        <v>205</v>
      </c>
      <c r="F123" t="s">
        <v>323</v>
      </c>
      <c r="G123" t="str">
        <f>VLOOKUP(F123,Sheet1!$H$4:$I$11,2,FALSE)</f>
        <v>2_FKIP</v>
      </c>
      <c r="H123" t="s">
        <v>452</v>
      </c>
      <c r="I123" t="s">
        <v>34</v>
      </c>
      <c r="J123" t="s">
        <v>217</v>
      </c>
      <c r="K123" s="1" t="s">
        <v>2924</v>
      </c>
      <c r="L123" t="s">
        <v>27</v>
      </c>
      <c r="O123" t="s">
        <v>91</v>
      </c>
      <c r="P123" t="str">
        <f t="shared" si="7"/>
        <v>SMAN</v>
      </c>
      <c r="Q123" t="str">
        <f t="shared" si="8"/>
        <v>Negeri</v>
      </c>
      <c r="R123" t="str">
        <f t="shared" si="6"/>
        <v>SMA</v>
      </c>
      <c r="S123" t="s">
        <v>41</v>
      </c>
      <c r="T123" t="s">
        <v>28</v>
      </c>
      <c r="U123" t="s">
        <v>30</v>
      </c>
      <c r="Z123" t="str">
        <f>VLOOKUP(A123,[1]registrasi!$B$2:$C$3000,2,FALSE)</f>
        <v>registrasi</v>
      </c>
      <c r="AA123">
        <f>VLOOKUP(D123,[2]Sheet1!$B$2:$D$42,3,FALSE)</f>
        <v>111</v>
      </c>
      <c r="AB123" t="e">
        <f>VLOOKUP(A123,[1]nim!$A$2:$B$3000,2,FALSE)</f>
        <v>#N/A</v>
      </c>
    </row>
    <row r="124" spans="1:28" x14ac:dyDescent="0.3">
      <c r="A124" s="2">
        <v>121311020461</v>
      </c>
      <c r="B124">
        <v>1</v>
      </c>
      <c r="C124">
        <v>2021</v>
      </c>
      <c r="D124" s="3">
        <v>3111061</v>
      </c>
      <c r="E124" t="s">
        <v>198</v>
      </c>
      <c r="F124" t="s">
        <v>324</v>
      </c>
      <c r="G124" t="str">
        <f>VLOOKUP(F124,Sheet1!$H$4:$I$11,2,FALSE)</f>
        <v>3_Teknik</v>
      </c>
      <c r="H124" t="s">
        <v>453</v>
      </c>
      <c r="I124" t="s">
        <v>34</v>
      </c>
      <c r="J124" t="s">
        <v>222</v>
      </c>
      <c r="K124" s="1" t="s">
        <v>2867</v>
      </c>
      <c r="L124" t="s">
        <v>27</v>
      </c>
      <c r="O124" t="s">
        <v>75</v>
      </c>
      <c r="P124" t="str">
        <f t="shared" si="7"/>
        <v>SMAN</v>
      </c>
      <c r="Q124" t="str">
        <f t="shared" si="8"/>
        <v>Negeri</v>
      </c>
      <c r="R124" t="str">
        <f t="shared" si="6"/>
        <v>SMA</v>
      </c>
      <c r="S124" t="s">
        <v>41</v>
      </c>
      <c r="T124" t="s">
        <v>28</v>
      </c>
      <c r="U124" t="s">
        <v>30</v>
      </c>
      <c r="Z124" t="str">
        <f>VLOOKUP(A124,[1]registrasi!$B$2:$C$3000,2,FALSE)</f>
        <v>registrasi</v>
      </c>
      <c r="AA124">
        <f>VLOOKUP(D124,[2]Sheet1!$B$2:$D$42,3,FALSE)</f>
        <v>568</v>
      </c>
      <c r="AB124" t="e">
        <f>VLOOKUP(A124,[1]nim!$A$2:$B$3000,2,FALSE)</f>
        <v>#N/A</v>
      </c>
    </row>
    <row r="125" spans="1:28" x14ac:dyDescent="0.3">
      <c r="A125" s="2">
        <v>121311020475</v>
      </c>
      <c r="B125">
        <v>2</v>
      </c>
      <c r="C125">
        <v>2020</v>
      </c>
      <c r="D125" s="3">
        <v>3111157</v>
      </c>
      <c r="E125" t="s">
        <v>189</v>
      </c>
      <c r="F125" t="s">
        <v>323</v>
      </c>
      <c r="G125" t="str">
        <f>VLOOKUP(F125,Sheet1!$H$4:$I$11,2,FALSE)</f>
        <v>2_FKIP</v>
      </c>
      <c r="H125" t="s">
        <v>454</v>
      </c>
      <c r="I125" t="s">
        <v>34</v>
      </c>
      <c r="J125" t="s">
        <v>2925</v>
      </c>
      <c r="K125" s="1" t="s">
        <v>2926</v>
      </c>
      <c r="L125" t="s">
        <v>27</v>
      </c>
      <c r="O125" t="s">
        <v>285</v>
      </c>
      <c r="P125" t="str">
        <f t="shared" si="7"/>
        <v>SMAN</v>
      </c>
      <c r="Q125" t="str">
        <f t="shared" si="8"/>
        <v>Negeri</v>
      </c>
      <c r="R125" t="str">
        <f t="shared" si="6"/>
        <v>SMA</v>
      </c>
      <c r="S125" t="s">
        <v>54</v>
      </c>
      <c r="T125" t="s">
        <v>28</v>
      </c>
      <c r="U125" t="s">
        <v>36</v>
      </c>
      <c r="Z125" t="e">
        <f>VLOOKUP(A125,[1]registrasi!$B$2:$C$3000,2,FALSE)</f>
        <v>#N/A</v>
      </c>
      <c r="AA125">
        <f>VLOOKUP(D125,[2]Sheet1!$B$2:$D$42,3,FALSE)</f>
        <v>139</v>
      </c>
      <c r="AB125" t="e">
        <f>VLOOKUP(A125,[1]nim!$A$2:$B$3000,2,FALSE)</f>
        <v>#N/A</v>
      </c>
    </row>
    <row r="126" spans="1:28" x14ac:dyDescent="0.3">
      <c r="A126" s="2">
        <v>121311020479</v>
      </c>
      <c r="B126">
        <v>1</v>
      </c>
      <c r="C126">
        <v>2020</v>
      </c>
      <c r="D126" s="3">
        <v>3111103</v>
      </c>
      <c r="E126" t="s">
        <v>191</v>
      </c>
      <c r="F126" t="s">
        <v>323</v>
      </c>
      <c r="G126" t="str">
        <f>VLOOKUP(F126,Sheet1!$H$4:$I$11,2,FALSE)</f>
        <v>2_FKIP</v>
      </c>
      <c r="H126" t="s">
        <v>455</v>
      </c>
      <c r="I126" t="s">
        <v>34</v>
      </c>
      <c r="J126" t="s">
        <v>217</v>
      </c>
      <c r="K126" s="1" t="s">
        <v>2927</v>
      </c>
      <c r="L126" t="s">
        <v>27</v>
      </c>
      <c r="O126" t="s">
        <v>95</v>
      </c>
      <c r="P126" t="str">
        <f t="shared" si="7"/>
        <v>SMAN</v>
      </c>
      <c r="Q126" t="str">
        <f t="shared" si="8"/>
        <v>Negeri</v>
      </c>
      <c r="R126" t="str">
        <f t="shared" si="6"/>
        <v>SMA</v>
      </c>
      <c r="S126" t="s">
        <v>26</v>
      </c>
      <c r="T126" t="s">
        <v>28</v>
      </c>
      <c r="U126" t="s">
        <v>30</v>
      </c>
      <c r="Z126" t="str">
        <f>VLOOKUP(A126,[1]registrasi!$B$2:$C$3000,2,FALSE)</f>
        <v>registrasi</v>
      </c>
      <c r="AA126">
        <f>VLOOKUP(D126,[2]Sheet1!$B$2:$D$42,3,FALSE)</f>
        <v>323</v>
      </c>
      <c r="AB126" t="e">
        <f>VLOOKUP(A126,[1]nim!$A$2:$B$3000,2,FALSE)</f>
        <v>#N/A</v>
      </c>
    </row>
    <row r="127" spans="1:28" x14ac:dyDescent="0.3">
      <c r="A127" s="2">
        <v>121311020488</v>
      </c>
      <c r="B127">
        <v>1</v>
      </c>
      <c r="C127">
        <v>2021</v>
      </c>
      <c r="D127" s="3">
        <v>3111045</v>
      </c>
      <c r="E127" t="s">
        <v>201</v>
      </c>
      <c r="F127" t="s">
        <v>324</v>
      </c>
      <c r="G127" t="str">
        <f>VLOOKUP(F127,Sheet1!$H$4:$I$11,2,FALSE)</f>
        <v>3_Teknik</v>
      </c>
      <c r="H127" t="s">
        <v>456</v>
      </c>
      <c r="I127" t="s">
        <v>25</v>
      </c>
      <c r="J127" t="s">
        <v>217</v>
      </c>
      <c r="K127" s="1" t="s">
        <v>2928</v>
      </c>
      <c r="L127" t="s">
        <v>27</v>
      </c>
      <c r="O127" t="s">
        <v>98</v>
      </c>
      <c r="P127" t="str">
        <f t="shared" si="7"/>
        <v>SMAN</v>
      </c>
      <c r="Q127" t="str">
        <f t="shared" si="8"/>
        <v>Negeri</v>
      </c>
      <c r="R127" t="str">
        <f t="shared" si="6"/>
        <v>SMA</v>
      </c>
      <c r="S127" t="s">
        <v>54</v>
      </c>
      <c r="T127" t="s">
        <v>28</v>
      </c>
      <c r="U127" t="s">
        <v>36</v>
      </c>
      <c r="Z127" t="str">
        <f>VLOOKUP(A127,[1]registrasi!$B$2:$C$3000,2,FALSE)</f>
        <v>registrasi</v>
      </c>
      <c r="AA127">
        <f>VLOOKUP(D127,[2]Sheet1!$B$2:$D$42,3,FALSE)</f>
        <v>282</v>
      </c>
      <c r="AB127" t="e">
        <f>VLOOKUP(A127,[1]nim!$A$2:$B$3000,2,FALSE)</f>
        <v>#N/A</v>
      </c>
    </row>
    <row r="128" spans="1:28" x14ac:dyDescent="0.3">
      <c r="A128" s="2">
        <v>121311020489</v>
      </c>
      <c r="B128">
        <v>1</v>
      </c>
      <c r="C128">
        <v>2021</v>
      </c>
      <c r="D128" s="3">
        <v>3111103</v>
      </c>
      <c r="E128" t="s">
        <v>191</v>
      </c>
      <c r="F128" t="s">
        <v>323</v>
      </c>
      <c r="G128" t="str">
        <f>VLOOKUP(F128,Sheet1!$H$4:$I$11,2,FALSE)</f>
        <v>2_FKIP</v>
      </c>
      <c r="H128" t="s">
        <v>457</v>
      </c>
      <c r="I128" t="s">
        <v>34</v>
      </c>
      <c r="J128" t="s">
        <v>217</v>
      </c>
      <c r="K128" s="1" t="s">
        <v>2929</v>
      </c>
      <c r="L128" t="s">
        <v>27</v>
      </c>
      <c r="O128" t="s">
        <v>66</v>
      </c>
      <c r="P128" t="str">
        <f t="shared" si="7"/>
        <v>SMAN</v>
      </c>
      <c r="Q128" t="str">
        <f t="shared" si="8"/>
        <v>Negeri</v>
      </c>
      <c r="R128" t="str">
        <f t="shared" si="6"/>
        <v>SMA</v>
      </c>
      <c r="S128" t="s">
        <v>42</v>
      </c>
      <c r="T128" t="s">
        <v>28</v>
      </c>
      <c r="U128" t="s">
        <v>30</v>
      </c>
      <c r="Z128" t="e">
        <f>VLOOKUP(A128,[1]registrasi!$B$2:$C$3000,2,FALSE)</f>
        <v>#N/A</v>
      </c>
      <c r="AA128">
        <f>VLOOKUP(D128,[2]Sheet1!$B$2:$D$42,3,FALSE)</f>
        <v>323</v>
      </c>
      <c r="AB128" t="e">
        <f>VLOOKUP(A128,[1]nim!$A$2:$B$3000,2,FALSE)</f>
        <v>#N/A</v>
      </c>
    </row>
    <row r="129" spans="1:28" x14ac:dyDescent="0.3">
      <c r="A129" s="2">
        <v>121311020497</v>
      </c>
      <c r="B129">
        <v>2</v>
      </c>
      <c r="C129">
        <v>2021</v>
      </c>
      <c r="D129" s="3">
        <v>3111076</v>
      </c>
      <c r="E129" t="s">
        <v>193</v>
      </c>
      <c r="F129" t="s">
        <v>325</v>
      </c>
      <c r="G129" t="str">
        <f>VLOOKUP(F129,Sheet1!$H$4:$I$11,2,FALSE)</f>
        <v>4_Pertanian</v>
      </c>
      <c r="H129" t="s">
        <v>458</v>
      </c>
      <c r="I129" t="s">
        <v>34</v>
      </c>
      <c r="J129" t="s">
        <v>217</v>
      </c>
      <c r="K129" s="1" t="s">
        <v>2930</v>
      </c>
      <c r="L129" t="s">
        <v>27</v>
      </c>
      <c r="O129" t="s">
        <v>98</v>
      </c>
      <c r="P129" t="str">
        <f t="shared" si="7"/>
        <v>SMAN</v>
      </c>
      <c r="Q129" t="str">
        <f t="shared" si="8"/>
        <v>Negeri</v>
      </c>
      <c r="R129" t="str">
        <f t="shared" si="6"/>
        <v>SMA</v>
      </c>
      <c r="S129" t="s">
        <v>54</v>
      </c>
      <c r="T129" t="s">
        <v>28</v>
      </c>
      <c r="U129" t="s">
        <v>30</v>
      </c>
      <c r="Z129" t="str">
        <f>VLOOKUP(A129,[1]registrasi!$B$2:$C$3000,2,FALSE)</f>
        <v>registrasi</v>
      </c>
      <c r="AA129">
        <f>VLOOKUP(D129,[2]Sheet1!$B$2:$D$42,3,FALSE)</f>
        <v>649</v>
      </c>
      <c r="AB129" t="e">
        <f>VLOOKUP(A129,[1]nim!$A$2:$B$3000,2,FALSE)</f>
        <v>#N/A</v>
      </c>
    </row>
    <row r="130" spans="1:28" x14ac:dyDescent="0.3">
      <c r="A130" s="2">
        <v>121311020499</v>
      </c>
      <c r="B130">
        <v>1</v>
      </c>
      <c r="C130">
        <v>2021</v>
      </c>
      <c r="D130" s="3">
        <v>3111111</v>
      </c>
      <c r="E130" t="s">
        <v>207</v>
      </c>
      <c r="F130" t="s">
        <v>323</v>
      </c>
      <c r="G130" t="str">
        <f>VLOOKUP(F130,Sheet1!$H$4:$I$11,2,FALSE)</f>
        <v>2_FKIP</v>
      </c>
      <c r="H130" t="s">
        <v>459</v>
      </c>
      <c r="I130" t="s">
        <v>25</v>
      </c>
      <c r="J130" t="s">
        <v>216</v>
      </c>
      <c r="K130" s="1" t="s">
        <v>2931</v>
      </c>
      <c r="L130" t="s">
        <v>27</v>
      </c>
      <c r="O130" t="s">
        <v>103</v>
      </c>
      <c r="P130" t="str">
        <f t="shared" si="7"/>
        <v>SMAN</v>
      </c>
      <c r="Q130" t="str">
        <f t="shared" si="8"/>
        <v>Negeri</v>
      </c>
      <c r="R130" t="str">
        <f t="shared" si="6"/>
        <v>SMA</v>
      </c>
      <c r="S130" t="s">
        <v>48</v>
      </c>
      <c r="T130" t="s">
        <v>28</v>
      </c>
      <c r="U130" t="s">
        <v>36</v>
      </c>
      <c r="Z130" t="str">
        <f>VLOOKUP(A130,[1]registrasi!$B$2:$C$3000,2,FALSE)</f>
        <v>registrasi</v>
      </c>
      <c r="AA130">
        <f>VLOOKUP(D130,[2]Sheet1!$B$2:$D$42,3,FALSE)</f>
        <v>364</v>
      </c>
      <c r="AB130" t="e">
        <f>VLOOKUP(A130,[1]nim!$A$2:$B$3000,2,FALSE)</f>
        <v>#N/A</v>
      </c>
    </row>
    <row r="131" spans="1:28" x14ac:dyDescent="0.3">
      <c r="A131" s="2">
        <v>121311020523</v>
      </c>
      <c r="B131">
        <v>1</v>
      </c>
      <c r="C131">
        <v>2020</v>
      </c>
      <c r="D131" s="3">
        <v>3111092</v>
      </c>
      <c r="E131" t="s">
        <v>175</v>
      </c>
      <c r="F131" t="s">
        <v>325</v>
      </c>
      <c r="G131" t="str">
        <f>VLOOKUP(F131,Sheet1!$H$4:$I$11,2,FALSE)</f>
        <v>4_Pertanian</v>
      </c>
      <c r="H131" t="s">
        <v>460</v>
      </c>
      <c r="I131" t="s">
        <v>34</v>
      </c>
      <c r="J131" t="s">
        <v>217</v>
      </c>
      <c r="K131" s="1" t="s">
        <v>2932</v>
      </c>
      <c r="L131" t="s">
        <v>27</v>
      </c>
      <c r="O131" t="s">
        <v>89</v>
      </c>
      <c r="P131" t="str">
        <f t="shared" si="7"/>
        <v>SMAN</v>
      </c>
      <c r="Q131" t="str">
        <f t="shared" si="8"/>
        <v>Negeri</v>
      </c>
      <c r="R131" t="str">
        <f t="shared" si="6"/>
        <v>SMA</v>
      </c>
      <c r="S131" t="s">
        <v>54</v>
      </c>
      <c r="T131" t="s">
        <v>28</v>
      </c>
      <c r="U131" t="s">
        <v>30</v>
      </c>
      <c r="Z131" t="str">
        <f>VLOOKUP(A131,[1]registrasi!$B$2:$C$3000,2,FALSE)</f>
        <v>registrasi</v>
      </c>
      <c r="AA131">
        <f>VLOOKUP(D131,[2]Sheet1!$B$2:$D$42,3,FALSE)</f>
        <v>248</v>
      </c>
      <c r="AB131" t="e">
        <f>VLOOKUP(A131,[1]nim!$A$2:$B$3000,2,FALSE)</f>
        <v>#N/A</v>
      </c>
    </row>
    <row r="132" spans="1:28" x14ac:dyDescent="0.3">
      <c r="A132" s="2">
        <v>121311020529</v>
      </c>
      <c r="B132">
        <v>1</v>
      </c>
      <c r="C132">
        <v>2021</v>
      </c>
      <c r="D132" s="3">
        <v>3111142</v>
      </c>
      <c r="E132" t="s">
        <v>205</v>
      </c>
      <c r="F132" t="s">
        <v>323</v>
      </c>
      <c r="G132" t="str">
        <f>VLOOKUP(F132,Sheet1!$H$4:$I$11,2,FALSE)</f>
        <v>2_FKIP</v>
      </c>
      <c r="H132" t="s">
        <v>461</v>
      </c>
      <c r="I132" t="s">
        <v>25</v>
      </c>
      <c r="J132" t="s">
        <v>224</v>
      </c>
      <c r="K132" s="1" t="s">
        <v>2933</v>
      </c>
      <c r="L132" t="s">
        <v>27</v>
      </c>
      <c r="O132" t="s">
        <v>98</v>
      </c>
      <c r="P132" t="str">
        <f t="shared" si="7"/>
        <v>SMAN</v>
      </c>
      <c r="Q132" t="str">
        <f t="shared" si="8"/>
        <v>Negeri</v>
      </c>
      <c r="R132" t="str">
        <f t="shared" si="6"/>
        <v>SMA</v>
      </c>
      <c r="S132" t="s">
        <v>54</v>
      </c>
      <c r="T132" t="s">
        <v>28</v>
      </c>
      <c r="U132" t="s">
        <v>36</v>
      </c>
      <c r="Z132" t="str">
        <f>VLOOKUP(A132,[1]registrasi!$B$2:$C$3000,2,FALSE)</f>
        <v>registrasi</v>
      </c>
      <c r="AA132">
        <f>VLOOKUP(D132,[2]Sheet1!$B$2:$D$42,3,FALSE)</f>
        <v>111</v>
      </c>
      <c r="AB132" t="e">
        <f>VLOOKUP(A132,[1]nim!$A$2:$B$3000,2,FALSE)</f>
        <v>#N/A</v>
      </c>
    </row>
    <row r="133" spans="1:28" x14ac:dyDescent="0.3">
      <c r="A133" s="2">
        <v>121311020539</v>
      </c>
      <c r="B133">
        <v>2</v>
      </c>
      <c r="C133">
        <v>2020</v>
      </c>
      <c r="D133" s="3">
        <v>3111076</v>
      </c>
      <c r="E133" t="s">
        <v>193</v>
      </c>
      <c r="F133" t="s">
        <v>325</v>
      </c>
      <c r="G133" t="str">
        <f>VLOOKUP(F133,Sheet1!$H$4:$I$11,2,FALSE)</f>
        <v>4_Pertanian</v>
      </c>
      <c r="H133" t="s">
        <v>462</v>
      </c>
      <c r="I133" t="s">
        <v>34</v>
      </c>
      <c r="J133" t="s">
        <v>217</v>
      </c>
      <c r="K133" s="1" t="s">
        <v>2934</v>
      </c>
      <c r="L133" t="s">
        <v>27</v>
      </c>
      <c r="O133" t="s">
        <v>128</v>
      </c>
      <c r="P133" t="str">
        <f t="shared" si="7"/>
        <v>SMAN</v>
      </c>
      <c r="Q133" t="str">
        <f t="shared" si="8"/>
        <v>Negeri</v>
      </c>
      <c r="R133" t="str">
        <f t="shared" ref="R133:R196" si="9">IF(Q133="Negeri",LEFT(P133,LEN(P133)-1),IF(RIGHT(P133,1)="S",LEFT(P133,LEN(P133)-1),P133))</f>
        <v>SMA</v>
      </c>
      <c r="S133" t="s">
        <v>35</v>
      </c>
      <c r="T133" t="s">
        <v>28</v>
      </c>
      <c r="U133" t="s">
        <v>30</v>
      </c>
      <c r="Z133" t="str">
        <f>VLOOKUP(A133,[1]registrasi!$B$2:$C$3000,2,FALSE)</f>
        <v>registrasi</v>
      </c>
      <c r="AA133">
        <f>VLOOKUP(D133,[2]Sheet1!$B$2:$D$42,3,FALSE)</f>
        <v>649</v>
      </c>
      <c r="AB133" t="e">
        <f>VLOOKUP(A133,[1]nim!$A$2:$B$3000,2,FALSE)</f>
        <v>#N/A</v>
      </c>
    </row>
    <row r="134" spans="1:28" x14ac:dyDescent="0.3">
      <c r="A134" s="2">
        <v>121311020550</v>
      </c>
      <c r="B134">
        <v>1</v>
      </c>
      <c r="C134">
        <v>2021</v>
      </c>
      <c r="D134" s="3">
        <v>3111173</v>
      </c>
      <c r="E134" t="s">
        <v>203</v>
      </c>
      <c r="F134" t="s">
        <v>325</v>
      </c>
      <c r="G134" t="str">
        <f>VLOOKUP(F134,Sheet1!$H$4:$I$11,2,FALSE)</f>
        <v>4_Pertanian</v>
      </c>
      <c r="H134" t="s">
        <v>463</v>
      </c>
      <c r="I134" t="s">
        <v>25</v>
      </c>
      <c r="J134" t="s">
        <v>217</v>
      </c>
      <c r="K134" s="1" t="s">
        <v>2935</v>
      </c>
      <c r="L134" t="s">
        <v>27</v>
      </c>
      <c r="O134" t="s">
        <v>66</v>
      </c>
      <c r="P134" t="str">
        <f t="shared" si="7"/>
        <v>SMAN</v>
      </c>
      <c r="Q134" t="str">
        <f t="shared" si="8"/>
        <v>Negeri</v>
      </c>
      <c r="R134" t="str">
        <f t="shared" si="9"/>
        <v>SMA</v>
      </c>
      <c r="S134" t="s">
        <v>42</v>
      </c>
      <c r="T134" t="s">
        <v>28</v>
      </c>
      <c r="U134" t="s">
        <v>30</v>
      </c>
      <c r="Z134" t="str">
        <f>VLOOKUP(A134,[1]registrasi!$B$2:$C$3000,2,FALSE)</f>
        <v>registrasi</v>
      </c>
      <c r="AA134">
        <f>VLOOKUP(D134,[2]Sheet1!$B$2:$D$42,3,FALSE)</f>
        <v>533</v>
      </c>
      <c r="AB134" t="e">
        <f>VLOOKUP(A134,[1]nim!$A$2:$B$3000,2,FALSE)</f>
        <v>#N/A</v>
      </c>
    </row>
    <row r="135" spans="1:28" x14ac:dyDescent="0.3">
      <c r="A135" s="2">
        <v>121311020554</v>
      </c>
      <c r="B135">
        <v>1</v>
      </c>
      <c r="C135">
        <v>2021</v>
      </c>
      <c r="D135" s="3">
        <v>3111045</v>
      </c>
      <c r="E135" t="s">
        <v>201</v>
      </c>
      <c r="F135" t="s">
        <v>324</v>
      </c>
      <c r="G135" t="str">
        <f>VLOOKUP(F135,Sheet1!$H$4:$I$11,2,FALSE)</f>
        <v>3_Teknik</v>
      </c>
      <c r="H135" t="s">
        <v>464</v>
      </c>
      <c r="I135" t="s">
        <v>25</v>
      </c>
      <c r="J135" t="s">
        <v>222</v>
      </c>
      <c r="K135" s="1" t="s">
        <v>2936</v>
      </c>
      <c r="L135" t="s">
        <v>27</v>
      </c>
      <c r="O135" t="s">
        <v>3877</v>
      </c>
      <c r="P135" t="str">
        <f t="shared" si="7"/>
        <v>SMAS</v>
      </c>
      <c r="Q135" t="str">
        <f t="shared" si="8"/>
        <v>Swasta</v>
      </c>
      <c r="R135" t="str">
        <f t="shared" si="9"/>
        <v>SMA</v>
      </c>
      <c r="S135" t="s">
        <v>41</v>
      </c>
      <c r="T135" t="s">
        <v>28</v>
      </c>
      <c r="U135" t="s">
        <v>30</v>
      </c>
      <c r="Z135" t="str">
        <f>VLOOKUP(A135,[1]registrasi!$B$2:$C$3000,2,FALSE)</f>
        <v>registrasi</v>
      </c>
      <c r="AA135">
        <f>VLOOKUP(D135,[2]Sheet1!$B$2:$D$42,3,FALSE)</f>
        <v>282</v>
      </c>
      <c r="AB135" t="e">
        <f>VLOOKUP(A135,[1]nim!$A$2:$B$3000,2,FALSE)</f>
        <v>#N/A</v>
      </c>
    </row>
    <row r="136" spans="1:28" x14ac:dyDescent="0.3">
      <c r="A136" s="2">
        <v>121311020569</v>
      </c>
      <c r="B136">
        <v>1</v>
      </c>
      <c r="C136">
        <v>2020</v>
      </c>
      <c r="D136" s="3">
        <v>3111084</v>
      </c>
      <c r="E136" t="s">
        <v>180</v>
      </c>
      <c r="F136" t="s">
        <v>325</v>
      </c>
      <c r="G136" t="str">
        <f>VLOOKUP(F136,Sheet1!$H$4:$I$11,2,FALSE)</f>
        <v>4_Pertanian</v>
      </c>
      <c r="H136" t="s">
        <v>465</v>
      </c>
      <c r="I136" t="s">
        <v>34</v>
      </c>
      <c r="J136" t="s">
        <v>222</v>
      </c>
      <c r="K136" s="1" t="s">
        <v>2937</v>
      </c>
      <c r="L136" t="s">
        <v>27</v>
      </c>
      <c r="O136" t="s">
        <v>102</v>
      </c>
      <c r="P136" t="str">
        <f t="shared" si="7"/>
        <v>SMAN</v>
      </c>
      <c r="Q136" t="str">
        <f t="shared" si="8"/>
        <v>Negeri</v>
      </c>
      <c r="R136" t="str">
        <f t="shared" si="9"/>
        <v>SMA</v>
      </c>
      <c r="S136" t="s">
        <v>42</v>
      </c>
      <c r="T136" t="s">
        <v>28</v>
      </c>
      <c r="U136" t="s">
        <v>30</v>
      </c>
      <c r="Z136" t="str">
        <f>VLOOKUP(A136,[1]registrasi!$B$2:$C$3000,2,FALSE)</f>
        <v>registrasi</v>
      </c>
      <c r="AA136">
        <f>VLOOKUP(D136,[2]Sheet1!$B$2:$D$42,3,FALSE)</f>
        <v>490</v>
      </c>
      <c r="AB136" t="e">
        <f>VLOOKUP(A136,[1]nim!$A$2:$B$3000,2,FALSE)</f>
        <v>#N/A</v>
      </c>
    </row>
    <row r="137" spans="1:28" x14ac:dyDescent="0.3">
      <c r="A137" s="2">
        <v>121311020577</v>
      </c>
      <c r="B137">
        <v>2</v>
      </c>
      <c r="C137">
        <v>2020</v>
      </c>
      <c r="D137" s="3">
        <v>3111037</v>
      </c>
      <c r="E137" t="s">
        <v>176</v>
      </c>
      <c r="F137" t="s">
        <v>324</v>
      </c>
      <c r="G137" t="str">
        <f>VLOOKUP(F137,Sheet1!$H$4:$I$11,2,FALSE)</f>
        <v>3_Teknik</v>
      </c>
      <c r="H137" t="s">
        <v>466</v>
      </c>
      <c r="I137" t="s">
        <v>25</v>
      </c>
      <c r="J137" t="s">
        <v>216</v>
      </c>
      <c r="K137" s="1" t="s">
        <v>2938</v>
      </c>
      <c r="L137" t="s">
        <v>27</v>
      </c>
      <c r="O137" t="s">
        <v>122</v>
      </c>
      <c r="P137" t="str">
        <f t="shared" si="7"/>
        <v>SMAN</v>
      </c>
      <c r="Q137" t="str">
        <f t="shared" si="8"/>
        <v>Negeri</v>
      </c>
      <c r="R137" t="str">
        <f t="shared" si="9"/>
        <v>SMA</v>
      </c>
      <c r="S137" t="s">
        <v>48</v>
      </c>
      <c r="T137" t="s">
        <v>28</v>
      </c>
      <c r="U137" t="s">
        <v>36</v>
      </c>
      <c r="Z137" t="str">
        <f>VLOOKUP(A137,[1]registrasi!$B$2:$C$3000,2,FALSE)</f>
        <v>registrasi</v>
      </c>
      <c r="AA137">
        <f>VLOOKUP(D137,[2]Sheet1!$B$2:$D$42,3,FALSE)</f>
        <v>778</v>
      </c>
      <c r="AB137" t="e">
        <f>VLOOKUP(A137,[1]nim!$A$2:$B$3000,2,FALSE)</f>
        <v>#N/A</v>
      </c>
    </row>
    <row r="138" spans="1:28" x14ac:dyDescent="0.3">
      <c r="A138" s="2">
        <v>121311020599</v>
      </c>
      <c r="B138">
        <v>2</v>
      </c>
      <c r="C138">
        <v>2021</v>
      </c>
      <c r="D138" s="3">
        <v>3111076</v>
      </c>
      <c r="E138" t="s">
        <v>193</v>
      </c>
      <c r="F138" t="s">
        <v>325</v>
      </c>
      <c r="G138" t="str">
        <f>VLOOKUP(F138,Sheet1!$H$4:$I$11,2,FALSE)</f>
        <v>4_Pertanian</v>
      </c>
      <c r="H138" t="s">
        <v>467</v>
      </c>
      <c r="I138" t="s">
        <v>34</v>
      </c>
      <c r="J138" t="s">
        <v>218</v>
      </c>
      <c r="K138" s="1" t="s">
        <v>2939</v>
      </c>
      <c r="L138" t="s">
        <v>27</v>
      </c>
      <c r="O138" t="s">
        <v>3883</v>
      </c>
      <c r="P138" t="str">
        <f t="shared" si="7"/>
        <v>MAN</v>
      </c>
      <c r="Q138" t="str">
        <f t="shared" si="8"/>
        <v>Negeri</v>
      </c>
      <c r="R138" t="str">
        <f t="shared" si="9"/>
        <v>MA</v>
      </c>
      <c r="S138" t="s">
        <v>141</v>
      </c>
      <c r="T138" t="s">
        <v>110</v>
      </c>
      <c r="U138" t="s">
        <v>30</v>
      </c>
      <c r="Z138" t="str">
        <f>VLOOKUP(A138,[1]registrasi!$B$2:$C$3000,2,FALSE)</f>
        <v>registrasi</v>
      </c>
      <c r="AA138">
        <f>VLOOKUP(D138,[2]Sheet1!$B$2:$D$42,3,FALSE)</f>
        <v>649</v>
      </c>
      <c r="AB138" t="e">
        <f>VLOOKUP(A138,[1]nim!$A$2:$B$3000,2,FALSE)</f>
        <v>#N/A</v>
      </c>
    </row>
    <row r="139" spans="1:28" x14ac:dyDescent="0.3">
      <c r="A139" s="2">
        <v>121311020619</v>
      </c>
      <c r="B139">
        <v>2</v>
      </c>
      <c r="C139">
        <v>2020</v>
      </c>
      <c r="D139" s="3">
        <v>3111092</v>
      </c>
      <c r="E139" t="s">
        <v>175</v>
      </c>
      <c r="F139" t="s">
        <v>325</v>
      </c>
      <c r="G139" t="str">
        <f>VLOOKUP(F139,Sheet1!$H$4:$I$11,2,FALSE)</f>
        <v>4_Pertanian</v>
      </c>
      <c r="H139" t="s">
        <v>468</v>
      </c>
      <c r="I139" t="s">
        <v>34</v>
      </c>
      <c r="J139" t="s">
        <v>214</v>
      </c>
      <c r="K139" s="1" t="s">
        <v>2940</v>
      </c>
      <c r="L139" t="s">
        <v>27</v>
      </c>
      <c r="O139" t="s">
        <v>80</v>
      </c>
      <c r="P139" t="str">
        <f t="shared" si="7"/>
        <v>MAN</v>
      </c>
      <c r="Q139" t="str">
        <f t="shared" si="8"/>
        <v>Negeri</v>
      </c>
      <c r="R139" t="str">
        <f t="shared" si="9"/>
        <v>MA</v>
      </c>
      <c r="S139" t="s">
        <v>35</v>
      </c>
      <c r="T139" t="s">
        <v>28</v>
      </c>
      <c r="U139" t="s">
        <v>30</v>
      </c>
      <c r="Z139" t="str">
        <f>VLOOKUP(A139,[1]registrasi!$B$2:$C$3000,2,FALSE)</f>
        <v>registrasi</v>
      </c>
      <c r="AA139">
        <f>VLOOKUP(D139,[2]Sheet1!$B$2:$D$42,3,FALSE)</f>
        <v>248</v>
      </c>
      <c r="AB139" t="e">
        <f>VLOOKUP(A139,[1]nim!$A$2:$B$3000,2,FALSE)</f>
        <v>#N/A</v>
      </c>
    </row>
    <row r="140" spans="1:28" x14ac:dyDescent="0.3">
      <c r="A140" s="2">
        <v>121311020621</v>
      </c>
      <c r="B140">
        <v>1</v>
      </c>
      <c r="C140">
        <v>2020</v>
      </c>
      <c r="D140" s="3">
        <v>3111014</v>
      </c>
      <c r="E140" t="s">
        <v>188</v>
      </c>
      <c r="F140" t="s">
        <v>324</v>
      </c>
      <c r="G140" t="str">
        <f>VLOOKUP(F140,Sheet1!$H$4:$I$11,2,FALSE)</f>
        <v>3_Teknik</v>
      </c>
      <c r="H140" t="s">
        <v>469</v>
      </c>
      <c r="I140" t="s">
        <v>25</v>
      </c>
      <c r="J140" t="s">
        <v>215</v>
      </c>
      <c r="K140" s="1" t="s">
        <v>2941</v>
      </c>
      <c r="L140" t="s">
        <v>27</v>
      </c>
      <c r="O140" t="s">
        <v>95</v>
      </c>
      <c r="P140" t="str">
        <f t="shared" si="7"/>
        <v>SMAN</v>
      </c>
      <c r="Q140" t="str">
        <f t="shared" si="8"/>
        <v>Negeri</v>
      </c>
      <c r="R140" t="str">
        <f t="shared" si="9"/>
        <v>SMA</v>
      </c>
      <c r="S140" t="s">
        <v>26</v>
      </c>
      <c r="T140" t="s">
        <v>28</v>
      </c>
      <c r="U140" t="s">
        <v>30</v>
      </c>
      <c r="Z140" t="e">
        <f>VLOOKUP(A140,[1]registrasi!$B$2:$C$3000,2,FALSE)</f>
        <v>#N/A</v>
      </c>
      <c r="AA140">
        <f>VLOOKUP(D140,[2]Sheet1!$B$2:$D$42,3,FALSE)</f>
        <v>354</v>
      </c>
      <c r="AB140" t="e">
        <f>VLOOKUP(A140,[1]nim!$A$2:$B$3000,2,FALSE)</f>
        <v>#N/A</v>
      </c>
    </row>
    <row r="141" spans="1:28" x14ac:dyDescent="0.3">
      <c r="A141" s="2">
        <v>121311020629</v>
      </c>
      <c r="B141">
        <v>1</v>
      </c>
      <c r="C141">
        <v>2021</v>
      </c>
      <c r="D141" s="3">
        <v>3111053</v>
      </c>
      <c r="E141" t="s">
        <v>202</v>
      </c>
      <c r="F141" t="s">
        <v>324</v>
      </c>
      <c r="G141" t="str">
        <f>VLOOKUP(F141,Sheet1!$H$4:$I$11,2,FALSE)</f>
        <v>3_Teknik</v>
      </c>
      <c r="H141" t="s">
        <v>470</v>
      </c>
      <c r="I141" t="s">
        <v>25</v>
      </c>
      <c r="J141" t="s">
        <v>2942</v>
      </c>
      <c r="K141" s="1" t="s">
        <v>2943</v>
      </c>
      <c r="L141" t="s">
        <v>27</v>
      </c>
      <c r="O141" t="s">
        <v>57</v>
      </c>
      <c r="P141" t="str">
        <f t="shared" si="7"/>
        <v>SMAN</v>
      </c>
      <c r="Q141" t="str">
        <f t="shared" si="8"/>
        <v>Negeri</v>
      </c>
      <c r="R141" t="str">
        <f t="shared" si="9"/>
        <v>SMA</v>
      </c>
      <c r="S141" t="s">
        <v>42</v>
      </c>
      <c r="T141" t="s">
        <v>28</v>
      </c>
      <c r="U141" t="s">
        <v>30</v>
      </c>
      <c r="Z141" t="str">
        <f>VLOOKUP(A141,[1]registrasi!$B$2:$C$3000,2,FALSE)</f>
        <v>registrasi</v>
      </c>
      <c r="AA141">
        <f>VLOOKUP(D141,[2]Sheet1!$B$2:$D$42,3,FALSE)</f>
        <v>387</v>
      </c>
      <c r="AB141" t="e">
        <f>VLOOKUP(A141,[1]nim!$A$2:$B$3000,2,FALSE)</f>
        <v>#N/A</v>
      </c>
    </row>
    <row r="142" spans="1:28" x14ac:dyDescent="0.3">
      <c r="A142" s="2">
        <v>121311020631</v>
      </c>
      <c r="B142">
        <v>2</v>
      </c>
      <c r="C142">
        <v>2021</v>
      </c>
      <c r="D142" s="3">
        <v>3111223</v>
      </c>
      <c r="E142" t="s">
        <v>208</v>
      </c>
      <c r="F142" t="s">
        <v>56</v>
      </c>
      <c r="G142" t="str">
        <f>VLOOKUP(F142,Sheet1!$H$4:$I$11,2,FALSE)</f>
        <v>8_Kedokteran</v>
      </c>
      <c r="H142" t="s">
        <v>471</v>
      </c>
      <c r="I142" t="s">
        <v>34</v>
      </c>
      <c r="J142" t="s">
        <v>215</v>
      </c>
      <c r="K142" s="1" t="s">
        <v>2828</v>
      </c>
      <c r="L142" t="s">
        <v>27</v>
      </c>
      <c r="O142" t="s">
        <v>160</v>
      </c>
      <c r="P142" t="str">
        <f t="shared" si="7"/>
        <v>SMAN</v>
      </c>
      <c r="Q142" t="str">
        <f t="shared" si="8"/>
        <v>Negeri</v>
      </c>
      <c r="R142" t="str">
        <f t="shared" si="9"/>
        <v>SMA</v>
      </c>
      <c r="S142" t="s">
        <v>38</v>
      </c>
      <c r="T142" t="s">
        <v>28</v>
      </c>
      <c r="U142" t="s">
        <v>30</v>
      </c>
      <c r="Z142" t="str">
        <f>VLOOKUP(A142,[1]registrasi!$B$2:$C$3000,2,FALSE)</f>
        <v>registrasi</v>
      </c>
      <c r="AA142">
        <f>VLOOKUP(D142,[2]Sheet1!$B$2:$D$42,3,FALSE)</f>
        <v>765</v>
      </c>
      <c r="AB142" t="e">
        <f>VLOOKUP(A142,[1]nim!$A$2:$B$3000,2,FALSE)</f>
        <v>#N/A</v>
      </c>
    </row>
    <row r="143" spans="1:28" x14ac:dyDescent="0.3">
      <c r="A143" s="2">
        <v>121311020648</v>
      </c>
      <c r="B143">
        <v>1</v>
      </c>
      <c r="C143">
        <v>2021</v>
      </c>
      <c r="D143" s="3">
        <v>3111037</v>
      </c>
      <c r="E143" t="s">
        <v>176</v>
      </c>
      <c r="F143" t="s">
        <v>324</v>
      </c>
      <c r="G143" t="str">
        <f>VLOOKUP(F143,Sheet1!$H$4:$I$11,2,FALSE)</f>
        <v>3_Teknik</v>
      </c>
      <c r="H143" t="s">
        <v>472</v>
      </c>
      <c r="I143" t="s">
        <v>25</v>
      </c>
      <c r="J143" t="s">
        <v>222</v>
      </c>
      <c r="K143" s="1" t="s">
        <v>2944</v>
      </c>
      <c r="L143" t="s">
        <v>27</v>
      </c>
      <c r="O143" t="s">
        <v>75</v>
      </c>
      <c r="P143" t="str">
        <f t="shared" si="7"/>
        <v>SMAN</v>
      </c>
      <c r="Q143" t="str">
        <f t="shared" si="8"/>
        <v>Negeri</v>
      </c>
      <c r="R143" t="str">
        <f t="shared" si="9"/>
        <v>SMA</v>
      </c>
      <c r="S143" t="s">
        <v>41</v>
      </c>
      <c r="T143" t="s">
        <v>28</v>
      </c>
      <c r="U143" t="s">
        <v>30</v>
      </c>
      <c r="Z143" t="str">
        <f>VLOOKUP(A143,[1]registrasi!$B$2:$C$3000,2,FALSE)</f>
        <v>registrasi</v>
      </c>
      <c r="AA143">
        <f>VLOOKUP(D143,[2]Sheet1!$B$2:$D$42,3,FALSE)</f>
        <v>778</v>
      </c>
      <c r="AB143" t="e">
        <f>VLOOKUP(A143,[1]nim!$A$2:$B$3000,2,FALSE)</f>
        <v>#N/A</v>
      </c>
    </row>
    <row r="144" spans="1:28" x14ac:dyDescent="0.3">
      <c r="A144" s="2">
        <v>121311020655</v>
      </c>
      <c r="B144">
        <v>1</v>
      </c>
      <c r="C144">
        <v>2021</v>
      </c>
      <c r="D144" s="3">
        <v>3111165</v>
      </c>
      <c r="E144" t="s">
        <v>183</v>
      </c>
      <c r="F144" t="s">
        <v>323</v>
      </c>
      <c r="G144" t="str">
        <f>VLOOKUP(F144,Sheet1!$H$4:$I$11,2,FALSE)</f>
        <v>2_FKIP</v>
      </c>
      <c r="H144" t="s">
        <v>473</v>
      </c>
      <c r="I144" t="s">
        <v>34</v>
      </c>
      <c r="J144" t="s">
        <v>2945</v>
      </c>
      <c r="K144" s="1" t="s">
        <v>2946</v>
      </c>
      <c r="L144" t="s">
        <v>27</v>
      </c>
      <c r="O144" t="s">
        <v>66</v>
      </c>
      <c r="P144" t="str">
        <f t="shared" si="7"/>
        <v>SMAN</v>
      </c>
      <c r="Q144" t="str">
        <f t="shared" si="8"/>
        <v>Negeri</v>
      </c>
      <c r="R144" t="str">
        <f t="shared" si="9"/>
        <v>SMA</v>
      </c>
      <c r="S144" t="s">
        <v>42</v>
      </c>
      <c r="T144" t="s">
        <v>28</v>
      </c>
      <c r="U144" t="s">
        <v>30</v>
      </c>
      <c r="Z144" t="str">
        <f>VLOOKUP(A144,[1]registrasi!$B$2:$C$3000,2,FALSE)</f>
        <v>registrasi</v>
      </c>
      <c r="AA144">
        <f>VLOOKUP(D144,[2]Sheet1!$B$2:$D$42,3,FALSE)</f>
        <v>179</v>
      </c>
      <c r="AB144" t="e">
        <f>VLOOKUP(A144,[1]nim!$A$2:$B$3000,2,FALSE)</f>
        <v>#N/A</v>
      </c>
    </row>
    <row r="145" spans="1:28" x14ac:dyDescent="0.3">
      <c r="A145" s="2">
        <v>121311020685</v>
      </c>
      <c r="B145">
        <v>2</v>
      </c>
      <c r="C145">
        <v>2021</v>
      </c>
      <c r="D145" s="3">
        <v>3111076</v>
      </c>
      <c r="E145" t="s">
        <v>193</v>
      </c>
      <c r="F145" t="s">
        <v>325</v>
      </c>
      <c r="G145" t="str">
        <f>VLOOKUP(F145,Sheet1!$H$4:$I$11,2,FALSE)</f>
        <v>4_Pertanian</v>
      </c>
      <c r="H145" t="s">
        <v>474</v>
      </c>
      <c r="I145" t="s">
        <v>34</v>
      </c>
      <c r="J145" t="s">
        <v>2888</v>
      </c>
      <c r="K145" s="1" t="s">
        <v>2947</v>
      </c>
      <c r="L145" t="s">
        <v>27</v>
      </c>
      <c r="O145" t="s">
        <v>75</v>
      </c>
      <c r="P145" t="str">
        <f t="shared" si="7"/>
        <v>SMAN</v>
      </c>
      <c r="Q145" t="str">
        <f t="shared" si="8"/>
        <v>Negeri</v>
      </c>
      <c r="R145" t="str">
        <f t="shared" si="9"/>
        <v>SMA</v>
      </c>
      <c r="S145" t="s">
        <v>41</v>
      </c>
      <c r="T145" t="s">
        <v>28</v>
      </c>
      <c r="U145" t="s">
        <v>30</v>
      </c>
      <c r="Z145" t="str">
        <f>VLOOKUP(A145,[1]registrasi!$B$2:$C$3000,2,FALSE)</f>
        <v>registrasi</v>
      </c>
      <c r="AA145">
        <f>VLOOKUP(D145,[2]Sheet1!$B$2:$D$42,3,FALSE)</f>
        <v>649</v>
      </c>
      <c r="AB145" t="e">
        <f>VLOOKUP(A145,[1]nim!$A$2:$B$3000,2,FALSE)</f>
        <v>#N/A</v>
      </c>
    </row>
    <row r="146" spans="1:28" x14ac:dyDescent="0.3">
      <c r="A146" s="2">
        <v>121311020742</v>
      </c>
      <c r="B146">
        <v>2</v>
      </c>
      <c r="C146">
        <v>2021</v>
      </c>
      <c r="D146" s="3">
        <v>3111173</v>
      </c>
      <c r="E146" t="s">
        <v>203</v>
      </c>
      <c r="F146" t="s">
        <v>325</v>
      </c>
      <c r="G146" t="str">
        <f>VLOOKUP(F146,Sheet1!$H$4:$I$11,2,FALSE)</f>
        <v>4_Pertanian</v>
      </c>
      <c r="H146" t="s">
        <v>475</v>
      </c>
      <c r="I146" t="s">
        <v>34</v>
      </c>
      <c r="J146" t="s">
        <v>217</v>
      </c>
      <c r="K146" s="1" t="s">
        <v>2948</v>
      </c>
      <c r="L146" t="s">
        <v>27</v>
      </c>
      <c r="O146" t="s">
        <v>3884</v>
      </c>
      <c r="P146" t="str">
        <f t="shared" si="7"/>
        <v>SMK</v>
      </c>
      <c r="Q146" t="str">
        <f t="shared" si="8"/>
        <v>Swasta</v>
      </c>
      <c r="R146" t="str">
        <f t="shared" si="9"/>
        <v>SMK</v>
      </c>
      <c r="S146" t="s">
        <v>4460</v>
      </c>
      <c r="T146" t="s">
        <v>4542</v>
      </c>
      <c r="U146" t="s">
        <v>30</v>
      </c>
      <c r="Z146" t="e">
        <f>VLOOKUP(A146,[1]registrasi!$B$2:$C$3000,2,FALSE)</f>
        <v>#N/A</v>
      </c>
      <c r="AA146">
        <f>VLOOKUP(D146,[2]Sheet1!$B$2:$D$42,3,FALSE)</f>
        <v>533</v>
      </c>
      <c r="AB146" t="e">
        <f>VLOOKUP(A146,[1]nim!$A$2:$B$3000,2,FALSE)</f>
        <v>#N/A</v>
      </c>
    </row>
    <row r="147" spans="1:28" x14ac:dyDescent="0.3">
      <c r="A147" s="2">
        <v>121311020744</v>
      </c>
      <c r="B147">
        <v>1</v>
      </c>
      <c r="C147">
        <v>2021</v>
      </c>
      <c r="D147" s="3">
        <v>3111181</v>
      </c>
      <c r="E147" t="s">
        <v>209</v>
      </c>
      <c r="F147" t="s">
        <v>56</v>
      </c>
      <c r="G147" t="str">
        <f>VLOOKUP(F147,Sheet1!$H$4:$I$11,2,FALSE)</f>
        <v>8_Kedokteran</v>
      </c>
      <c r="H147" t="s">
        <v>476</v>
      </c>
      <c r="I147" t="s">
        <v>25</v>
      </c>
      <c r="J147" t="s">
        <v>217</v>
      </c>
      <c r="K147" s="1" t="s">
        <v>2949</v>
      </c>
      <c r="L147" t="s">
        <v>27</v>
      </c>
      <c r="O147" t="s">
        <v>66</v>
      </c>
      <c r="P147" t="str">
        <f t="shared" si="7"/>
        <v>SMAN</v>
      </c>
      <c r="Q147" t="str">
        <f t="shared" si="8"/>
        <v>Negeri</v>
      </c>
      <c r="R147" t="str">
        <f t="shared" si="9"/>
        <v>SMA</v>
      </c>
      <c r="S147" t="s">
        <v>42</v>
      </c>
      <c r="T147" t="s">
        <v>28</v>
      </c>
      <c r="U147" t="s">
        <v>30</v>
      </c>
      <c r="Z147" t="str">
        <f>VLOOKUP(A147,[1]registrasi!$B$2:$C$3000,2,FALSE)</f>
        <v>registrasi</v>
      </c>
      <c r="AA147">
        <f>VLOOKUP(D147,[2]Sheet1!$B$2:$D$42,3,FALSE)</f>
        <v>49</v>
      </c>
      <c r="AB147" t="e">
        <f>VLOOKUP(A147,[1]nim!$A$2:$B$3000,2,FALSE)</f>
        <v>#N/A</v>
      </c>
    </row>
    <row r="148" spans="1:28" x14ac:dyDescent="0.3">
      <c r="A148" s="2">
        <v>121311020751</v>
      </c>
      <c r="B148">
        <v>1</v>
      </c>
      <c r="C148">
        <v>2021</v>
      </c>
      <c r="D148" s="3">
        <v>3111092</v>
      </c>
      <c r="E148" t="s">
        <v>175</v>
      </c>
      <c r="F148" t="s">
        <v>325</v>
      </c>
      <c r="G148" t="str">
        <f>VLOOKUP(F148,Sheet1!$H$4:$I$11,2,FALSE)</f>
        <v>4_Pertanian</v>
      </c>
      <c r="H148" t="s">
        <v>477</v>
      </c>
      <c r="I148" t="s">
        <v>34</v>
      </c>
      <c r="J148" t="s">
        <v>2950</v>
      </c>
      <c r="K148" s="1" t="s">
        <v>2841</v>
      </c>
      <c r="L148" t="s">
        <v>27</v>
      </c>
      <c r="O148" t="s">
        <v>3885</v>
      </c>
      <c r="P148" t="str">
        <f t="shared" si="7"/>
        <v>SMAN</v>
      </c>
      <c r="Q148" t="str">
        <f t="shared" si="8"/>
        <v>Negeri</v>
      </c>
      <c r="R148" t="str">
        <f t="shared" si="9"/>
        <v>SMA</v>
      </c>
      <c r="S148" t="s">
        <v>83</v>
      </c>
      <c r="T148" t="s">
        <v>329</v>
      </c>
      <c r="U148" t="s">
        <v>30</v>
      </c>
      <c r="Z148" t="str">
        <f>VLOOKUP(A148,[1]registrasi!$B$2:$C$3000,2,FALSE)</f>
        <v>registrasi</v>
      </c>
      <c r="AA148">
        <f>VLOOKUP(D148,[2]Sheet1!$B$2:$D$42,3,FALSE)</f>
        <v>248</v>
      </c>
      <c r="AB148" t="e">
        <f>VLOOKUP(A148,[1]nim!$A$2:$B$3000,2,FALSE)</f>
        <v>#N/A</v>
      </c>
    </row>
    <row r="149" spans="1:28" x14ac:dyDescent="0.3">
      <c r="A149" s="2">
        <v>121311020779</v>
      </c>
      <c r="B149">
        <v>2</v>
      </c>
      <c r="C149">
        <v>2021</v>
      </c>
      <c r="D149" s="3">
        <v>3111053</v>
      </c>
      <c r="E149" t="s">
        <v>202</v>
      </c>
      <c r="F149" t="s">
        <v>324</v>
      </c>
      <c r="G149" t="str">
        <f>VLOOKUP(F149,Sheet1!$H$4:$I$11,2,FALSE)</f>
        <v>3_Teknik</v>
      </c>
      <c r="H149" t="s">
        <v>478</v>
      </c>
      <c r="I149" t="s">
        <v>34</v>
      </c>
      <c r="J149" t="s">
        <v>224</v>
      </c>
      <c r="K149" s="1" t="s">
        <v>2951</v>
      </c>
      <c r="L149" t="s">
        <v>27</v>
      </c>
      <c r="O149" t="s">
        <v>3886</v>
      </c>
      <c r="P149" t="str">
        <f t="shared" ref="P149:P212" si="10">TRIM(LEFT(O149,FIND(" ",O149,1)))</f>
        <v>SMKS</v>
      </c>
      <c r="Q149" t="str">
        <f t="shared" ref="Q149:Q212" si="11">IF(RIGHT(P149,1)="N","Negeri","Swasta")</f>
        <v>Swasta</v>
      </c>
      <c r="R149" t="str">
        <f t="shared" si="9"/>
        <v>SMK</v>
      </c>
      <c r="S149" t="s">
        <v>142</v>
      </c>
      <c r="T149" t="s">
        <v>110</v>
      </c>
      <c r="U149" t="s">
        <v>30</v>
      </c>
      <c r="Z149" t="str">
        <f>VLOOKUP(A149,[1]registrasi!$B$2:$C$3000,2,FALSE)</f>
        <v>registrasi</v>
      </c>
      <c r="AA149">
        <f>VLOOKUP(D149,[2]Sheet1!$B$2:$D$42,3,FALSE)</f>
        <v>387</v>
      </c>
      <c r="AB149" t="e">
        <f>VLOOKUP(A149,[1]nim!$A$2:$B$3000,2,FALSE)</f>
        <v>#N/A</v>
      </c>
    </row>
    <row r="150" spans="1:28" x14ac:dyDescent="0.3">
      <c r="A150" s="2">
        <v>121311020798</v>
      </c>
      <c r="B150">
        <v>2</v>
      </c>
      <c r="C150">
        <v>2020</v>
      </c>
      <c r="D150" s="3">
        <v>3111134</v>
      </c>
      <c r="E150" t="s">
        <v>192</v>
      </c>
      <c r="F150" t="s">
        <v>323</v>
      </c>
      <c r="G150" t="str">
        <f>VLOOKUP(F150,Sheet1!$H$4:$I$11,2,FALSE)</f>
        <v>2_FKIP</v>
      </c>
      <c r="H150" t="s">
        <v>479</v>
      </c>
      <c r="I150" t="s">
        <v>25</v>
      </c>
      <c r="J150" t="s">
        <v>222</v>
      </c>
      <c r="K150" s="1" t="s">
        <v>2952</v>
      </c>
      <c r="L150" t="s">
        <v>27</v>
      </c>
      <c r="O150" t="s">
        <v>3887</v>
      </c>
      <c r="P150" t="str">
        <f t="shared" si="10"/>
        <v>SMKN</v>
      </c>
      <c r="Q150" t="str">
        <f t="shared" si="11"/>
        <v>Negeri</v>
      </c>
      <c r="R150" t="str">
        <f t="shared" si="9"/>
        <v>SMK</v>
      </c>
      <c r="S150" t="s">
        <v>41</v>
      </c>
      <c r="T150" t="s">
        <v>28</v>
      </c>
      <c r="U150" t="s">
        <v>30</v>
      </c>
      <c r="Z150" t="e">
        <f>VLOOKUP(A150,[1]registrasi!$B$2:$C$3000,2,FALSE)</f>
        <v>#N/A</v>
      </c>
      <c r="AA150">
        <f>VLOOKUP(D150,[2]Sheet1!$B$2:$D$42,3,FALSE)</f>
        <v>53</v>
      </c>
      <c r="AB150" t="e">
        <f>VLOOKUP(A150,[1]nim!$A$2:$B$3000,2,FALSE)</f>
        <v>#N/A</v>
      </c>
    </row>
    <row r="151" spans="1:28" x14ac:dyDescent="0.3">
      <c r="A151" s="2">
        <v>121311030020</v>
      </c>
      <c r="B151">
        <v>1</v>
      </c>
      <c r="C151">
        <v>2021</v>
      </c>
      <c r="D151" s="3">
        <v>3111076</v>
      </c>
      <c r="E151" t="s">
        <v>193</v>
      </c>
      <c r="F151" t="s">
        <v>325</v>
      </c>
      <c r="G151" t="str">
        <f>VLOOKUP(F151,Sheet1!$H$4:$I$11,2,FALSE)</f>
        <v>4_Pertanian</v>
      </c>
      <c r="H151" t="s">
        <v>480</v>
      </c>
      <c r="I151" t="s">
        <v>34</v>
      </c>
      <c r="J151" t="s">
        <v>217</v>
      </c>
      <c r="K151" s="1" t="s">
        <v>2953</v>
      </c>
      <c r="L151" t="s">
        <v>27</v>
      </c>
      <c r="O151" t="s">
        <v>153</v>
      </c>
      <c r="P151" t="str">
        <f t="shared" si="10"/>
        <v>MAN</v>
      </c>
      <c r="Q151" t="str">
        <f t="shared" si="11"/>
        <v>Negeri</v>
      </c>
      <c r="R151" t="str">
        <f t="shared" si="9"/>
        <v>MA</v>
      </c>
      <c r="S151" t="s">
        <v>42</v>
      </c>
      <c r="T151" t="s">
        <v>28</v>
      </c>
      <c r="U151" t="s">
        <v>30</v>
      </c>
      <c r="Z151" t="str">
        <f>VLOOKUP(A151,[1]registrasi!$B$2:$C$3000,2,FALSE)</f>
        <v>registrasi</v>
      </c>
      <c r="AA151">
        <f>VLOOKUP(D151,[2]Sheet1!$B$2:$D$42,3,FALSE)</f>
        <v>649</v>
      </c>
      <c r="AB151" t="e">
        <f>VLOOKUP(A151,[1]nim!$A$2:$B$3000,2,FALSE)</f>
        <v>#N/A</v>
      </c>
    </row>
    <row r="152" spans="1:28" x14ac:dyDescent="0.3">
      <c r="A152" s="2">
        <v>121311030045</v>
      </c>
      <c r="B152">
        <v>1</v>
      </c>
      <c r="C152">
        <v>2020</v>
      </c>
      <c r="D152" s="3">
        <v>3111061</v>
      </c>
      <c r="E152" t="s">
        <v>198</v>
      </c>
      <c r="F152" t="s">
        <v>324</v>
      </c>
      <c r="G152" t="str">
        <f>VLOOKUP(F152,Sheet1!$H$4:$I$11,2,FALSE)</f>
        <v>3_Teknik</v>
      </c>
      <c r="H152" t="s">
        <v>481</v>
      </c>
      <c r="I152" t="s">
        <v>25</v>
      </c>
      <c r="J152" t="s">
        <v>229</v>
      </c>
      <c r="K152" s="1" t="s">
        <v>2954</v>
      </c>
      <c r="L152" t="s">
        <v>27</v>
      </c>
      <c r="O152" t="s">
        <v>170</v>
      </c>
      <c r="P152" t="str">
        <f t="shared" si="10"/>
        <v>SMKN</v>
      </c>
      <c r="Q152" t="str">
        <f t="shared" si="11"/>
        <v>Negeri</v>
      </c>
      <c r="R152" t="str">
        <f t="shared" si="9"/>
        <v>SMK</v>
      </c>
      <c r="S152" t="s">
        <v>41</v>
      </c>
      <c r="T152" t="s">
        <v>28</v>
      </c>
      <c r="U152" t="s">
        <v>30</v>
      </c>
      <c r="Z152" t="str">
        <f>VLOOKUP(A152,[1]registrasi!$B$2:$C$3000,2,FALSE)</f>
        <v>registrasi</v>
      </c>
      <c r="AA152">
        <f>VLOOKUP(D152,[2]Sheet1!$B$2:$D$42,3,FALSE)</f>
        <v>568</v>
      </c>
      <c r="AB152" t="e">
        <f>VLOOKUP(A152,[1]nim!$A$2:$B$3000,2,FALSE)</f>
        <v>#N/A</v>
      </c>
    </row>
    <row r="153" spans="1:28" x14ac:dyDescent="0.3">
      <c r="A153" s="2">
        <v>121311030067</v>
      </c>
      <c r="B153">
        <v>1</v>
      </c>
      <c r="C153">
        <v>2021</v>
      </c>
      <c r="D153" s="3">
        <v>3111126</v>
      </c>
      <c r="E153" t="s">
        <v>195</v>
      </c>
      <c r="F153" t="s">
        <v>323</v>
      </c>
      <c r="G153" t="str">
        <f>VLOOKUP(F153,Sheet1!$H$4:$I$11,2,FALSE)</f>
        <v>2_FKIP</v>
      </c>
      <c r="H153" t="s">
        <v>482</v>
      </c>
      <c r="I153" t="s">
        <v>25</v>
      </c>
      <c r="J153" t="s">
        <v>219</v>
      </c>
      <c r="K153" s="1" t="s">
        <v>2955</v>
      </c>
      <c r="L153" t="s">
        <v>27</v>
      </c>
      <c r="O153" t="s">
        <v>3888</v>
      </c>
      <c r="P153" t="str">
        <f t="shared" si="10"/>
        <v>SMKS</v>
      </c>
      <c r="Q153" t="str">
        <f t="shared" si="11"/>
        <v>Swasta</v>
      </c>
      <c r="R153" t="str">
        <f t="shared" si="9"/>
        <v>SMK</v>
      </c>
      <c r="S153" t="s">
        <v>35</v>
      </c>
      <c r="T153" t="s">
        <v>28</v>
      </c>
      <c r="U153" t="s">
        <v>30</v>
      </c>
      <c r="Z153" t="str">
        <f>VLOOKUP(A153,[1]registrasi!$B$2:$C$3000,2,FALSE)</f>
        <v>registrasi</v>
      </c>
      <c r="AA153">
        <f>VLOOKUP(D153,[2]Sheet1!$B$2:$D$42,3,FALSE)</f>
        <v>55</v>
      </c>
      <c r="AB153" t="e">
        <f>VLOOKUP(A153,[1]nim!$A$2:$B$3000,2,FALSE)</f>
        <v>#N/A</v>
      </c>
    </row>
    <row r="154" spans="1:28" x14ac:dyDescent="0.3">
      <c r="A154" s="2">
        <v>121311030092</v>
      </c>
      <c r="B154">
        <v>1</v>
      </c>
      <c r="C154">
        <v>2021</v>
      </c>
      <c r="D154" s="3">
        <v>3111014</v>
      </c>
      <c r="E154" t="s">
        <v>188</v>
      </c>
      <c r="F154" t="s">
        <v>324</v>
      </c>
      <c r="G154" t="str">
        <f>VLOOKUP(F154,Sheet1!$H$4:$I$11,2,FALSE)</f>
        <v>3_Teknik</v>
      </c>
      <c r="H154" t="s">
        <v>483</v>
      </c>
      <c r="I154" t="s">
        <v>25</v>
      </c>
      <c r="J154" t="s">
        <v>217</v>
      </c>
      <c r="K154" s="1" t="s">
        <v>2956</v>
      </c>
      <c r="L154" t="s">
        <v>27</v>
      </c>
      <c r="O154" t="s">
        <v>92</v>
      </c>
      <c r="P154" t="str">
        <f t="shared" si="10"/>
        <v>SMAN</v>
      </c>
      <c r="Q154" t="str">
        <f t="shared" si="11"/>
        <v>Negeri</v>
      </c>
      <c r="R154" t="str">
        <f t="shared" si="9"/>
        <v>SMA</v>
      </c>
      <c r="S154" t="s">
        <v>54</v>
      </c>
      <c r="T154" t="s">
        <v>28</v>
      </c>
      <c r="U154" t="s">
        <v>30</v>
      </c>
      <c r="Z154" t="str">
        <f>VLOOKUP(A154,[1]registrasi!$B$2:$C$3000,2,FALSE)</f>
        <v>registrasi</v>
      </c>
      <c r="AA154">
        <f>VLOOKUP(D154,[2]Sheet1!$B$2:$D$42,3,FALSE)</f>
        <v>354</v>
      </c>
      <c r="AB154" t="e">
        <f>VLOOKUP(A154,[1]nim!$A$2:$B$3000,2,FALSE)</f>
        <v>#N/A</v>
      </c>
    </row>
    <row r="155" spans="1:28" x14ac:dyDescent="0.3">
      <c r="A155" s="2">
        <v>121311030097</v>
      </c>
      <c r="B155">
        <v>2</v>
      </c>
      <c r="C155">
        <v>2021</v>
      </c>
      <c r="D155" s="3">
        <v>3111103</v>
      </c>
      <c r="E155" t="s">
        <v>191</v>
      </c>
      <c r="F155" t="s">
        <v>323</v>
      </c>
      <c r="G155" t="str">
        <f>VLOOKUP(F155,Sheet1!$H$4:$I$11,2,FALSE)</f>
        <v>2_FKIP</v>
      </c>
      <c r="H155" t="s">
        <v>484</v>
      </c>
      <c r="I155" t="s">
        <v>25</v>
      </c>
      <c r="J155" t="s">
        <v>2957</v>
      </c>
      <c r="K155" s="1" t="s">
        <v>2958</v>
      </c>
      <c r="L155" t="s">
        <v>27</v>
      </c>
      <c r="O155" t="s">
        <v>98</v>
      </c>
      <c r="P155" t="str">
        <f t="shared" si="10"/>
        <v>SMAN</v>
      </c>
      <c r="Q155" t="str">
        <f t="shared" si="11"/>
        <v>Negeri</v>
      </c>
      <c r="R155" t="str">
        <f t="shared" si="9"/>
        <v>SMA</v>
      </c>
      <c r="S155" t="s">
        <v>54</v>
      </c>
      <c r="T155" t="s">
        <v>28</v>
      </c>
      <c r="U155" t="s">
        <v>30</v>
      </c>
      <c r="Z155" t="str">
        <f>VLOOKUP(A155,[1]registrasi!$B$2:$C$3000,2,FALSE)</f>
        <v>registrasi</v>
      </c>
      <c r="AA155">
        <f>VLOOKUP(D155,[2]Sheet1!$B$2:$D$42,3,FALSE)</f>
        <v>323</v>
      </c>
      <c r="AB155" t="e">
        <f>VLOOKUP(A155,[1]nim!$A$2:$B$3000,2,FALSE)</f>
        <v>#N/A</v>
      </c>
    </row>
    <row r="156" spans="1:28" x14ac:dyDescent="0.3">
      <c r="A156" s="2">
        <v>121311030159</v>
      </c>
      <c r="B156">
        <v>1</v>
      </c>
      <c r="C156">
        <v>2020</v>
      </c>
      <c r="D156" s="3">
        <v>3111053</v>
      </c>
      <c r="E156" t="s">
        <v>202</v>
      </c>
      <c r="F156" t="s">
        <v>324</v>
      </c>
      <c r="G156" t="str">
        <f>VLOOKUP(F156,Sheet1!$H$4:$I$11,2,FALSE)</f>
        <v>3_Teknik</v>
      </c>
      <c r="H156" t="s">
        <v>485</v>
      </c>
      <c r="I156" t="s">
        <v>34</v>
      </c>
      <c r="J156" t="s">
        <v>215</v>
      </c>
      <c r="K156" s="1" t="s">
        <v>2959</v>
      </c>
      <c r="L156" t="s">
        <v>27</v>
      </c>
      <c r="O156" t="s">
        <v>275</v>
      </c>
      <c r="P156" t="str">
        <f t="shared" si="10"/>
        <v>SMAN</v>
      </c>
      <c r="Q156" t="str">
        <f t="shared" si="11"/>
        <v>Negeri</v>
      </c>
      <c r="R156" t="str">
        <f t="shared" si="9"/>
        <v>SMA</v>
      </c>
      <c r="S156" t="s">
        <v>26</v>
      </c>
      <c r="T156" t="s">
        <v>28</v>
      </c>
      <c r="U156" t="s">
        <v>36</v>
      </c>
      <c r="Z156" t="str">
        <f>VLOOKUP(A156,[1]registrasi!$B$2:$C$3000,2,FALSE)</f>
        <v>registrasi</v>
      </c>
      <c r="AA156">
        <f>VLOOKUP(D156,[2]Sheet1!$B$2:$D$42,3,FALSE)</f>
        <v>387</v>
      </c>
      <c r="AB156" t="e">
        <f>VLOOKUP(A156,[1]nim!$A$2:$B$3000,2,FALSE)</f>
        <v>#N/A</v>
      </c>
    </row>
    <row r="157" spans="1:28" x14ac:dyDescent="0.3">
      <c r="A157" s="2">
        <v>121311030390</v>
      </c>
      <c r="B157">
        <v>2</v>
      </c>
      <c r="C157">
        <v>2021</v>
      </c>
      <c r="D157" s="3">
        <v>3111045</v>
      </c>
      <c r="E157" t="s">
        <v>201</v>
      </c>
      <c r="F157" t="s">
        <v>324</v>
      </c>
      <c r="G157" t="str">
        <f>VLOOKUP(F157,Sheet1!$H$4:$I$11,2,FALSE)</f>
        <v>3_Teknik</v>
      </c>
      <c r="H157" t="s">
        <v>486</v>
      </c>
      <c r="I157" t="s">
        <v>25</v>
      </c>
      <c r="J157" t="s">
        <v>214</v>
      </c>
      <c r="K157" s="1" t="s">
        <v>2960</v>
      </c>
      <c r="L157" t="s">
        <v>27</v>
      </c>
      <c r="O157" t="s">
        <v>57</v>
      </c>
      <c r="P157" t="str">
        <f t="shared" si="10"/>
        <v>SMAN</v>
      </c>
      <c r="Q157" t="str">
        <f t="shared" si="11"/>
        <v>Negeri</v>
      </c>
      <c r="R157" t="str">
        <f t="shared" si="9"/>
        <v>SMA</v>
      </c>
      <c r="S157" t="s">
        <v>42</v>
      </c>
      <c r="T157" t="s">
        <v>28</v>
      </c>
      <c r="U157" t="s">
        <v>30</v>
      </c>
      <c r="Z157" t="e">
        <f>VLOOKUP(A157,[1]registrasi!$B$2:$C$3000,2,FALSE)</f>
        <v>#N/A</v>
      </c>
      <c r="AA157">
        <f>VLOOKUP(D157,[2]Sheet1!$B$2:$D$42,3,FALSE)</f>
        <v>282</v>
      </c>
      <c r="AB157" t="e">
        <f>VLOOKUP(A157,[1]nim!$A$2:$B$3000,2,FALSE)</f>
        <v>#N/A</v>
      </c>
    </row>
    <row r="158" spans="1:28" x14ac:dyDescent="0.3">
      <c r="A158" s="2">
        <v>121311030414</v>
      </c>
      <c r="B158">
        <v>2</v>
      </c>
      <c r="C158">
        <v>2020</v>
      </c>
      <c r="D158" s="3">
        <v>3111076</v>
      </c>
      <c r="E158" t="s">
        <v>193</v>
      </c>
      <c r="F158" t="s">
        <v>325</v>
      </c>
      <c r="G158" t="str">
        <f>VLOOKUP(F158,Sheet1!$H$4:$I$11,2,FALSE)</f>
        <v>4_Pertanian</v>
      </c>
      <c r="H158" t="s">
        <v>487</v>
      </c>
      <c r="I158" t="s">
        <v>25</v>
      </c>
      <c r="J158" t="s">
        <v>230</v>
      </c>
      <c r="K158" s="1" t="s">
        <v>2961</v>
      </c>
      <c r="L158" t="s">
        <v>27</v>
      </c>
      <c r="O158" t="s">
        <v>287</v>
      </c>
      <c r="P158" t="str">
        <f t="shared" si="10"/>
        <v>SMAN</v>
      </c>
      <c r="Q158" t="str">
        <f t="shared" si="11"/>
        <v>Negeri</v>
      </c>
      <c r="R158" t="str">
        <f t="shared" si="9"/>
        <v>SMA</v>
      </c>
      <c r="S158" t="s">
        <v>26</v>
      </c>
      <c r="T158" t="s">
        <v>28</v>
      </c>
      <c r="U158" t="s">
        <v>30</v>
      </c>
      <c r="Z158" t="str">
        <f>VLOOKUP(A158,[1]registrasi!$B$2:$C$3000,2,FALSE)</f>
        <v>registrasi</v>
      </c>
      <c r="AA158">
        <f>VLOOKUP(D158,[2]Sheet1!$B$2:$D$42,3,FALSE)</f>
        <v>649</v>
      </c>
      <c r="AB158" t="e">
        <f>VLOOKUP(A158,[1]nim!$A$2:$B$3000,2,FALSE)</f>
        <v>#N/A</v>
      </c>
    </row>
    <row r="159" spans="1:28" x14ac:dyDescent="0.3">
      <c r="A159" s="2">
        <v>121311030418</v>
      </c>
      <c r="B159">
        <v>2</v>
      </c>
      <c r="C159">
        <v>2021</v>
      </c>
      <c r="D159" s="3">
        <v>3111157</v>
      </c>
      <c r="E159" t="s">
        <v>189</v>
      </c>
      <c r="F159" t="s">
        <v>323</v>
      </c>
      <c r="G159" t="str">
        <f>VLOOKUP(F159,Sheet1!$H$4:$I$11,2,FALSE)</f>
        <v>2_FKIP</v>
      </c>
      <c r="H159" t="s">
        <v>488</v>
      </c>
      <c r="I159" t="s">
        <v>34</v>
      </c>
      <c r="J159" t="s">
        <v>216</v>
      </c>
      <c r="K159" s="1" t="s">
        <v>2962</v>
      </c>
      <c r="L159" t="s">
        <v>27</v>
      </c>
      <c r="O159" t="s">
        <v>86</v>
      </c>
      <c r="P159" t="str">
        <f t="shared" si="10"/>
        <v>MAN</v>
      </c>
      <c r="Q159" t="str">
        <f t="shared" si="11"/>
        <v>Negeri</v>
      </c>
      <c r="R159" t="str">
        <f t="shared" si="9"/>
        <v>MA</v>
      </c>
      <c r="S159" t="s">
        <v>48</v>
      </c>
      <c r="T159" t="s">
        <v>28</v>
      </c>
      <c r="U159" t="s">
        <v>36</v>
      </c>
      <c r="Z159" t="str">
        <f>VLOOKUP(A159,[1]registrasi!$B$2:$C$3000,2,FALSE)</f>
        <v>registrasi</v>
      </c>
      <c r="AA159">
        <f>VLOOKUP(D159,[2]Sheet1!$B$2:$D$42,3,FALSE)</f>
        <v>139</v>
      </c>
      <c r="AB159" t="e">
        <f>VLOOKUP(A159,[1]nim!$A$2:$B$3000,2,FALSE)</f>
        <v>#N/A</v>
      </c>
    </row>
    <row r="160" spans="1:28" x14ac:dyDescent="0.3">
      <c r="A160" s="2">
        <v>121311030428</v>
      </c>
      <c r="B160">
        <v>2</v>
      </c>
      <c r="C160">
        <v>2021</v>
      </c>
      <c r="D160" s="3">
        <v>3111103</v>
      </c>
      <c r="E160" t="s">
        <v>191</v>
      </c>
      <c r="F160" t="s">
        <v>323</v>
      </c>
      <c r="G160" t="str">
        <f>VLOOKUP(F160,Sheet1!$H$4:$I$11,2,FALSE)</f>
        <v>2_FKIP</v>
      </c>
      <c r="H160" t="s">
        <v>489</v>
      </c>
      <c r="I160" t="s">
        <v>34</v>
      </c>
      <c r="J160" t="s">
        <v>241</v>
      </c>
      <c r="K160" s="1" t="s">
        <v>2963</v>
      </c>
      <c r="L160" t="s">
        <v>27</v>
      </c>
      <c r="O160" t="s">
        <v>98</v>
      </c>
      <c r="P160" t="str">
        <f t="shared" si="10"/>
        <v>SMAN</v>
      </c>
      <c r="Q160" t="str">
        <f t="shared" si="11"/>
        <v>Negeri</v>
      </c>
      <c r="R160" t="str">
        <f t="shared" si="9"/>
        <v>SMA</v>
      </c>
      <c r="S160" t="s">
        <v>54</v>
      </c>
      <c r="T160" t="s">
        <v>28</v>
      </c>
      <c r="U160" t="s">
        <v>30</v>
      </c>
      <c r="Z160" t="str">
        <f>VLOOKUP(A160,[1]registrasi!$B$2:$C$3000,2,FALSE)</f>
        <v>registrasi</v>
      </c>
      <c r="AA160">
        <f>VLOOKUP(D160,[2]Sheet1!$B$2:$D$42,3,FALSE)</f>
        <v>323</v>
      </c>
      <c r="AB160" t="e">
        <f>VLOOKUP(A160,[1]nim!$A$2:$B$3000,2,FALSE)</f>
        <v>#N/A</v>
      </c>
    </row>
    <row r="161" spans="1:28" x14ac:dyDescent="0.3">
      <c r="A161" s="2">
        <v>121311030439</v>
      </c>
      <c r="B161">
        <v>1</v>
      </c>
      <c r="C161">
        <v>2020</v>
      </c>
      <c r="D161" s="3">
        <v>3111053</v>
      </c>
      <c r="E161" t="s">
        <v>202</v>
      </c>
      <c r="F161" t="s">
        <v>324</v>
      </c>
      <c r="G161" t="str">
        <f>VLOOKUP(F161,Sheet1!$H$4:$I$11,2,FALSE)</f>
        <v>3_Teknik</v>
      </c>
      <c r="H161" t="s">
        <v>490</v>
      </c>
      <c r="I161" t="s">
        <v>25</v>
      </c>
      <c r="J161" t="s">
        <v>222</v>
      </c>
      <c r="K161" s="1" t="s">
        <v>2939</v>
      </c>
      <c r="L161" t="s">
        <v>27</v>
      </c>
      <c r="O161" t="s">
        <v>3881</v>
      </c>
      <c r="P161" t="str">
        <f t="shared" si="10"/>
        <v>SMKN</v>
      </c>
      <c r="Q161" t="str">
        <f t="shared" si="11"/>
        <v>Negeri</v>
      </c>
      <c r="R161" t="str">
        <f t="shared" si="9"/>
        <v>SMK</v>
      </c>
      <c r="S161" t="s">
        <v>41</v>
      </c>
      <c r="T161" t="s">
        <v>28</v>
      </c>
      <c r="U161" t="s">
        <v>30</v>
      </c>
      <c r="Z161" t="e">
        <f>VLOOKUP(A161,[1]registrasi!$B$2:$C$3000,2,FALSE)</f>
        <v>#N/A</v>
      </c>
      <c r="AA161">
        <f>VLOOKUP(D161,[2]Sheet1!$B$2:$D$42,3,FALSE)</f>
        <v>387</v>
      </c>
      <c r="AB161" t="e">
        <f>VLOOKUP(A161,[1]nim!$A$2:$B$3000,2,FALSE)</f>
        <v>#N/A</v>
      </c>
    </row>
    <row r="162" spans="1:28" x14ac:dyDescent="0.3">
      <c r="A162" s="2">
        <v>121311030450</v>
      </c>
      <c r="B162">
        <v>1</v>
      </c>
      <c r="C162">
        <v>2021</v>
      </c>
      <c r="D162" s="3">
        <v>3111103</v>
      </c>
      <c r="E162" t="s">
        <v>191</v>
      </c>
      <c r="F162" t="s">
        <v>323</v>
      </c>
      <c r="G162" t="str">
        <f>VLOOKUP(F162,Sheet1!$H$4:$I$11,2,FALSE)</f>
        <v>2_FKIP</v>
      </c>
      <c r="H162" t="s">
        <v>491</v>
      </c>
      <c r="I162" t="s">
        <v>34</v>
      </c>
      <c r="J162" t="s">
        <v>219</v>
      </c>
      <c r="K162" s="1" t="s">
        <v>2964</v>
      </c>
      <c r="L162" t="s">
        <v>27</v>
      </c>
      <c r="O162" t="s">
        <v>66</v>
      </c>
      <c r="P162" t="str">
        <f t="shared" si="10"/>
        <v>SMAN</v>
      </c>
      <c r="Q162" t="str">
        <f t="shared" si="11"/>
        <v>Negeri</v>
      </c>
      <c r="R162" t="str">
        <f t="shared" si="9"/>
        <v>SMA</v>
      </c>
      <c r="S162" t="s">
        <v>42</v>
      </c>
      <c r="T162" t="s">
        <v>28</v>
      </c>
      <c r="U162" t="s">
        <v>30</v>
      </c>
      <c r="Z162" t="str">
        <f>VLOOKUP(A162,[1]registrasi!$B$2:$C$3000,2,FALSE)</f>
        <v>registrasi</v>
      </c>
      <c r="AA162">
        <f>VLOOKUP(D162,[2]Sheet1!$B$2:$D$42,3,FALSE)</f>
        <v>323</v>
      </c>
      <c r="AB162" t="e">
        <f>VLOOKUP(A162,[1]nim!$A$2:$B$3000,2,FALSE)</f>
        <v>#N/A</v>
      </c>
    </row>
    <row r="163" spans="1:28" x14ac:dyDescent="0.3">
      <c r="A163" s="2">
        <v>121311030455</v>
      </c>
      <c r="B163">
        <v>2</v>
      </c>
      <c r="C163">
        <v>2021</v>
      </c>
      <c r="D163" s="3">
        <v>3111103</v>
      </c>
      <c r="E163" t="s">
        <v>191</v>
      </c>
      <c r="F163" t="s">
        <v>323</v>
      </c>
      <c r="G163" t="str">
        <f>VLOOKUP(F163,Sheet1!$H$4:$I$11,2,FALSE)</f>
        <v>2_FKIP</v>
      </c>
      <c r="H163" t="s">
        <v>492</v>
      </c>
      <c r="I163" t="s">
        <v>34</v>
      </c>
      <c r="J163" t="s">
        <v>215</v>
      </c>
      <c r="K163" s="1" t="s">
        <v>2965</v>
      </c>
      <c r="L163" t="s">
        <v>27</v>
      </c>
      <c r="O163" t="s">
        <v>66</v>
      </c>
      <c r="P163" t="str">
        <f t="shared" si="10"/>
        <v>SMAN</v>
      </c>
      <c r="Q163" t="str">
        <f t="shared" si="11"/>
        <v>Negeri</v>
      </c>
      <c r="R163" t="str">
        <f t="shared" si="9"/>
        <v>SMA</v>
      </c>
      <c r="S163" t="s">
        <v>42</v>
      </c>
      <c r="T163" t="s">
        <v>28</v>
      </c>
      <c r="U163" t="s">
        <v>30</v>
      </c>
      <c r="Z163" t="str">
        <f>VLOOKUP(A163,[1]registrasi!$B$2:$C$3000,2,FALSE)</f>
        <v>registrasi</v>
      </c>
      <c r="AA163">
        <f>VLOOKUP(D163,[2]Sheet1!$B$2:$D$42,3,FALSE)</f>
        <v>323</v>
      </c>
      <c r="AB163" t="e">
        <f>VLOOKUP(A163,[1]nim!$A$2:$B$3000,2,FALSE)</f>
        <v>#N/A</v>
      </c>
    </row>
    <row r="164" spans="1:28" x14ac:dyDescent="0.3">
      <c r="A164" s="2">
        <v>121311030456</v>
      </c>
      <c r="B164">
        <v>1</v>
      </c>
      <c r="C164">
        <v>2021</v>
      </c>
      <c r="D164" s="3">
        <v>3111207</v>
      </c>
      <c r="E164" t="s">
        <v>210</v>
      </c>
      <c r="F164" t="s">
        <v>56</v>
      </c>
      <c r="G164" t="str">
        <f>VLOOKUP(F164,Sheet1!$H$4:$I$11,2,FALSE)</f>
        <v>8_Kedokteran</v>
      </c>
      <c r="H164" t="s">
        <v>493</v>
      </c>
      <c r="I164" t="s">
        <v>34</v>
      </c>
      <c r="J164" t="s">
        <v>222</v>
      </c>
      <c r="K164" s="1" t="s">
        <v>2966</v>
      </c>
      <c r="L164" t="s">
        <v>27</v>
      </c>
      <c r="O164" t="s">
        <v>3889</v>
      </c>
      <c r="P164" t="str">
        <f t="shared" si="10"/>
        <v>SMAN</v>
      </c>
      <c r="Q164" t="str">
        <f t="shared" si="11"/>
        <v>Negeri</v>
      </c>
      <c r="R164" t="str">
        <f t="shared" si="9"/>
        <v>SMA</v>
      </c>
      <c r="S164" t="s">
        <v>35</v>
      </c>
      <c r="T164" t="s">
        <v>28</v>
      </c>
      <c r="U164" t="s">
        <v>30</v>
      </c>
      <c r="Z164" t="str">
        <f>VLOOKUP(A164,[1]registrasi!$B$2:$C$3000,2,FALSE)</f>
        <v>registrasi</v>
      </c>
      <c r="AA164">
        <f>VLOOKUP(D164,[2]Sheet1!$B$2:$D$42,3,FALSE)</f>
        <v>930</v>
      </c>
      <c r="AB164" t="e">
        <f>VLOOKUP(A164,[1]nim!$A$2:$B$3000,2,FALSE)</f>
        <v>#N/A</v>
      </c>
    </row>
    <row r="165" spans="1:28" x14ac:dyDescent="0.3">
      <c r="A165" s="2">
        <v>121311030458</v>
      </c>
      <c r="B165">
        <v>1</v>
      </c>
      <c r="C165">
        <v>2021</v>
      </c>
      <c r="D165" s="3">
        <v>3111014</v>
      </c>
      <c r="E165" t="s">
        <v>188</v>
      </c>
      <c r="F165" t="s">
        <v>324</v>
      </c>
      <c r="G165" t="str">
        <f>VLOOKUP(F165,Sheet1!$H$4:$I$11,2,FALSE)</f>
        <v>3_Teknik</v>
      </c>
      <c r="H165" t="s">
        <v>494</v>
      </c>
      <c r="I165" t="s">
        <v>25</v>
      </c>
      <c r="J165" t="s">
        <v>224</v>
      </c>
      <c r="K165" s="1" t="s">
        <v>2967</v>
      </c>
      <c r="L165" t="s">
        <v>27</v>
      </c>
      <c r="O165" t="s">
        <v>3890</v>
      </c>
      <c r="P165" t="str">
        <f t="shared" si="10"/>
        <v>SMKN</v>
      </c>
      <c r="Q165" t="str">
        <f t="shared" si="11"/>
        <v>Negeri</v>
      </c>
      <c r="R165" t="str">
        <f t="shared" si="9"/>
        <v>SMK</v>
      </c>
      <c r="S165" t="s">
        <v>67</v>
      </c>
      <c r="T165" t="s">
        <v>28</v>
      </c>
      <c r="U165" t="s">
        <v>30</v>
      </c>
      <c r="Z165" t="str">
        <f>VLOOKUP(A165,[1]registrasi!$B$2:$C$3000,2,FALSE)</f>
        <v>registrasi</v>
      </c>
      <c r="AA165">
        <f>VLOOKUP(D165,[2]Sheet1!$B$2:$D$42,3,FALSE)</f>
        <v>354</v>
      </c>
      <c r="AB165" t="e">
        <f>VLOOKUP(A165,[1]nim!$A$2:$B$3000,2,FALSE)</f>
        <v>#N/A</v>
      </c>
    </row>
    <row r="166" spans="1:28" x14ac:dyDescent="0.3">
      <c r="A166" s="2">
        <v>121311030464</v>
      </c>
      <c r="B166">
        <v>2</v>
      </c>
      <c r="C166">
        <v>2021</v>
      </c>
      <c r="D166" s="3">
        <v>3111196</v>
      </c>
      <c r="E166" t="s">
        <v>181</v>
      </c>
      <c r="F166" t="s">
        <v>56</v>
      </c>
      <c r="G166" t="str">
        <f>VLOOKUP(F166,Sheet1!$H$4:$I$11,2,FALSE)</f>
        <v>8_Kedokteran</v>
      </c>
      <c r="H166" t="s">
        <v>495</v>
      </c>
      <c r="I166" t="s">
        <v>34</v>
      </c>
      <c r="J166" t="s">
        <v>217</v>
      </c>
      <c r="K166" s="1" t="s">
        <v>2968</v>
      </c>
      <c r="L166" t="s">
        <v>27</v>
      </c>
      <c r="O166" t="s">
        <v>57</v>
      </c>
      <c r="P166" t="str">
        <f t="shared" si="10"/>
        <v>SMAN</v>
      </c>
      <c r="Q166" t="str">
        <f t="shared" si="11"/>
        <v>Negeri</v>
      </c>
      <c r="R166" t="str">
        <f t="shared" si="9"/>
        <v>SMA</v>
      </c>
      <c r="S166" t="s">
        <v>42</v>
      </c>
      <c r="T166" t="s">
        <v>28</v>
      </c>
      <c r="U166" t="s">
        <v>30</v>
      </c>
      <c r="Z166" t="str">
        <f>VLOOKUP(A166,[1]registrasi!$B$2:$C$3000,2,FALSE)</f>
        <v>registrasi</v>
      </c>
      <c r="AA166">
        <f>VLOOKUP(D166,[2]Sheet1!$B$2:$D$42,3,FALSE)</f>
        <v>648</v>
      </c>
      <c r="AB166" t="e">
        <f>VLOOKUP(A166,[1]nim!$A$2:$B$3000,2,FALSE)</f>
        <v>#N/A</v>
      </c>
    </row>
    <row r="167" spans="1:28" x14ac:dyDescent="0.3">
      <c r="A167" s="2">
        <v>121311030481</v>
      </c>
      <c r="B167">
        <v>2</v>
      </c>
      <c r="C167">
        <v>2020</v>
      </c>
      <c r="D167" s="3">
        <v>3111165</v>
      </c>
      <c r="E167" t="s">
        <v>183</v>
      </c>
      <c r="F167" t="s">
        <v>323</v>
      </c>
      <c r="G167" t="str">
        <f>VLOOKUP(F167,Sheet1!$H$4:$I$11,2,FALSE)</f>
        <v>2_FKIP</v>
      </c>
      <c r="H167" t="s">
        <v>496</v>
      </c>
      <c r="I167" t="s">
        <v>34</v>
      </c>
      <c r="J167" t="s">
        <v>235</v>
      </c>
      <c r="K167" s="1" t="s">
        <v>2969</v>
      </c>
      <c r="L167" t="s">
        <v>27</v>
      </c>
      <c r="O167" t="s">
        <v>3891</v>
      </c>
      <c r="P167" t="str">
        <f t="shared" si="10"/>
        <v>SMA</v>
      </c>
      <c r="Q167" t="str">
        <f t="shared" si="11"/>
        <v>Swasta</v>
      </c>
      <c r="R167" t="str">
        <f t="shared" si="9"/>
        <v>SMA</v>
      </c>
      <c r="S167" t="s">
        <v>41</v>
      </c>
      <c r="T167" t="s">
        <v>28</v>
      </c>
      <c r="U167" t="s">
        <v>30</v>
      </c>
      <c r="Z167" t="str">
        <f>VLOOKUP(A167,[1]registrasi!$B$2:$C$3000,2,FALSE)</f>
        <v>registrasi</v>
      </c>
      <c r="AA167">
        <f>VLOOKUP(D167,[2]Sheet1!$B$2:$D$42,3,FALSE)</f>
        <v>179</v>
      </c>
      <c r="AB167" t="e">
        <f>VLOOKUP(A167,[1]nim!$A$2:$B$3000,2,FALSE)</f>
        <v>#N/A</v>
      </c>
    </row>
    <row r="168" spans="1:28" x14ac:dyDescent="0.3">
      <c r="A168" s="2">
        <v>121311030507</v>
      </c>
      <c r="B168">
        <v>2</v>
      </c>
      <c r="C168">
        <v>2020</v>
      </c>
      <c r="D168" s="3">
        <v>3111053</v>
      </c>
      <c r="E168" t="s">
        <v>202</v>
      </c>
      <c r="F168" t="s">
        <v>324</v>
      </c>
      <c r="G168" t="str">
        <f>VLOOKUP(F168,Sheet1!$H$4:$I$11,2,FALSE)</f>
        <v>3_Teknik</v>
      </c>
      <c r="H168" t="s">
        <v>497</v>
      </c>
      <c r="I168" t="s">
        <v>34</v>
      </c>
      <c r="J168" t="s">
        <v>229</v>
      </c>
      <c r="K168" s="1" t="s">
        <v>2970</v>
      </c>
      <c r="L168" t="s">
        <v>27</v>
      </c>
      <c r="O168" t="s">
        <v>74</v>
      </c>
      <c r="P168" t="str">
        <f t="shared" si="10"/>
        <v>SMAN</v>
      </c>
      <c r="Q168" t="str">
        <f t="shared" si="11"/>
        <v>Negeri</v>
      </c>
      <c r="R168" t="str">
        <f t="shared" si="9"/>
        <v>SMA</v>
      </c>
      <c r="S168" t="s">
        <v>41</v>
      </c>
      <c r="T168" t="s">
        <v>28</v>
      </c>
      <c r="U168" t="s">
        <v>36</v>
      </c>
      <c r="Z168" t="e">
        <f>VLOOKUP(A168,[1]registrasi!$B$2:$C$3000,2,FALSE)</f>
        <v>#N/A</v>
      </c>
      <c r="AA168">
        <f>VLOOKUP(D168,[2]Sheet1!$B$2:$D$42,3,FALSE)</f>
        <v>387</v>
      </c>
      <c r="AB168" t="e">
        <f>VLOOKUP(A168,[1]nim!$A$2:$B$3000,2,FALSE)</f>
        <v>#N/A</v>
      </c>
    </row>
    <row r="169" spans="1:28" x14ac:dyDescent="0.3">
      <c r="A169" s="2">
        <v>121311030524</v>
      </c>
      <c r="B169">
        <v>1</v>
      </c>
      <c r="C169">
        <v>2021</v>
      </c>
      <c r="D169" s="3">
        <v>3111173</v>
      </c>
      <c r="E169" t="s">
        <v>203</v>
      </c>
      <c r="F169" t="s">
        <v>325</v>
      </c>
      <c r="G169" t="str">
        <f>VLOOKUP(F169,Sheet1!$H$4:$I$11,2,FALSE)</f>
        <v>4_Pertanian</v>
      </c>
      <c r="H169" t="s">
        <v>498</v>
      </c>
      <c r="I169" t="s">
        <v>34</v>
      </c>
      <c r="J169" t="s">
        <v>215</v>
      </c>
      <c r="K169" s="1" t="s">
        <v>2971</v>
      </c>
      <c r="L169" t="s">
        <v>27</v>
      </c>
      <c r="O169" t="s">
        <v>66</v>
      </c>
      <c r="P169" t="str">
        <f t="shared" si="10"/>
        <v>SMAN</v>
      </c>
      <c r="Q169" t="str">
        <f t="shared" si="11"/>
        <v>Negeri</v>
      </c>
      <c r="R169" t="str">
        <f t="shared" si="9"/>
        <v>SMA</v>
      </c>
      <c r="S169" t="s">
        <v>42</v>
      </c>
      <c r="T169" t="s">
        <v>28</v>
      </c>
      <c r="U169" t="s">
        <v>30</v>
      </c>
      <c r="Z169" t="e">
        <f>VLOOKUP(A169,[1]registrasi!$B$2:$C$3000,2,FALSE)</f>
        <v>#N/A</v>
      </c>
      <c r="AA169">
        <f>VLOOKUP(D169,[2]Sheet1!$B$2:$D$42,3,FALSE)</f>
        <v>533</v>
      </c>
      <c r="AB169" t="e">
        <f>VLOOKUP(A169,[1]nim!$A$2:$B$3000,2,FALSE)</f>
        <v>#N/A</v>
      </c>
    </row>
    <row r="170" spans="1:28" x14ac:dyDescent="0.3">
      <c r="A170" s="2">
        <v>121311030541</v>
      </c>
      <c r="B170">
        <v>1</v>
      </c>
      <c r="C170">
        <v>2021</v>
      </c>
      <c r="D170" s="3">
        <v>3111061</v>
      </c>
      <c r="E170" t="s">
        <v>198</v>
      </c>
      <c r="F170" t="s">
        <v>324</v>
      </c>
      <c r="G170" t="str">
        <f>VLOOKUP(F170,Sheet1!$H$4:$I$11,2,FALSE)</f>
        <v>3_Teknik</v>
      </c>
      <c r="H170" t="s">
        <v>499</v>
      </c>
      <c r="I170" t="s">
        <v>25</v>
      </c>
      <c r="J170" t="s">
        <v>217</v>
      </c>
      <c r="K170" s="1" t="s">
        <v>2972</v>
      </c>
      <c r="L170" t="s">
        <v>27</v>
      </c>
      <c r="O170" t="s">
        <v>153</v>
      </c>
      <c r="P170" t="str">
        <f t="shared" si="10"/>
        <v>MAN</v>
      </c>
      <c r="Q170" t="str">
        <f t="shared" si="11"/>
        <v>Negeri</v>
      </c>
      <c r="R170" t="str">
        <f t="shared" si="9"/>
        <v>MA</v>
      </c>
      <c r="S170" t="s">
        <v>42</v>
      </c>
      <c r="T170" t="s">
        <v>28</v>
      </c>
      <c r="U170" t="s">
        <v>30</v>
      </c>
      <c r="Z170" t="str">
        <f>VLOOKUP(A170,[1]registrasi!$B$2:$C$3000,2,FALSE)</f>
        <v>registrasi</v>
      </c>
      <c r="AA170">
        <f>VLOOKUP(D170,[2]Sheet1!$B$2:$D$42,3,FALSE)</f>
        <v>568</v>
      </c>
      <c r="AB170" t="e">
        <f>VLOOKUP(A170,[1]nim!$A$2:$B$3000,2,FALSE)</f>
        <v>#N/A</v>
      </c>
    </row>
    <row r="171" spans="1:28" x14ac:dyDescent="0.3">
      <c r="A171" s="2">
        <v>121311030549</v>
      </c>
      <c r="B171">
        <v>1</v>
      </c>
      <c r="C171">
        <v>2021</v>
      </c>
      <c r="D171" s="3">
        <v>3111134</v>
      </c>
      <c r="E171" t="s">
        <v>192</v>
      </c>
      <c r="F171" t="s">
        <v>323</v>
      </c>
      <c r="G171" t="str">
        <f>VLOOKUP(F171,Sheet1!$H$4:$I$11,2,FALSE)</f>
        <v>2_FKIP</v>
      </c>
      <c r="H171" t="s">
        <v>500</v>
      </c>
      <c r="I171" t="s">
        <v>34</v>
      </c>
      <c r="J171" t="s">
        <v>2973</v>
      </c>
      <c r="K171" s="1" t="s">
        <v>2858</v>
      </c>
      <c r="L171" t="s">
        <v>27</v>
      </c>
      <c r="O171" t="s">
        <v>138</v>
      </c>
      <c r="P171" t="str">
        <f t="shared" si="10"/>
        <v>SMAN</v>
      </c>
      <c r="Q171" t="str">
        <f t="shared" si="11"/>
        <v>Negeri</v>
      </c>
      <c r="R171" t="str">
        <f t="shared" si="9"/>
        <v>SMA</v>
      </c>
      <c r="S171" t="s">
        <v>42</v>
      </c>
      <c r="T171" t="s">
        <v>28</v>
      </c>
      <c r="U171" t="s">
        <v>30</v>
      </c>
      <c r="Z171" t="str">
        <f>VLOOKUP(A171,[1]registrasi!$B$2:$C$3000,2,FALSE)</f>
        <v>registrasi</v>
      </c>
      <c r="AA171">
        <f>VLOOKUP(D171,[2]Sheet1!$B$2:$D$42,3,FALSE)</f>
        <v>53</v>
      </c>
      <c r="AB171" t="e">
        <f>VLOOKUP(A171,[1]nim!$A$2:$B$3000,2,FALSE)</f>
        <v>#N/A</v>
      </c>
    </row>
    <row r="172" spans="1:28" x14ac:dyDescent="0.3">
      <c r="A172" s="2">
        <v>121311030569</v>
      </c>
      <c r="B172">
        <v>1</v>
      </c>
      <c r="C172">
        <v>2021</v>
      </c>
      <c r="D172" s="3">
        <v>3111142</v>
      </c>
      <c r="E172" t="s">
        <v>205</v>
      </c>
      <c r="F172" t="s">
        <v>323</v>
      </c>
      <c r="G172" t="str">
        <f>VLOOKUP(F172,Sheet1!$H$4:$I$11,2,FALSE)</f>
        <v>2_FKIP</v>
      </c>
      <c r="H172" t="s">
        <v>501</v>
      </c>
      <c r="I172" t="s">
        <v>25</v>
      </c>
      <c r="J172" t="s">
        <v>2974</v>
      </c>
      <c r="K172" s="1" t="s">
        <v>2975</v>
      </c>
      <c r="L172" t="s">
        <v>27</v>
      </c>
      <c r="O172" t="s">
        <v>3892</v>
      </c>
      <c r="P172" t="str">
        <f t="shared" si="10"/>
        <v>MAS</v>
      </c>
      <c r="Q172" t="str">
        <f t="shared" si="11"/>
        <v>Swasta</v>
      </c>
      <c r="R172" t="str">
        <f t="shared" si="9"/>
        <v>MA</v>
      </c>
      <c r="S172" t="s">
        <v>42</v>
      </c>
      <c r="T172" t="s">
        <v>28</v>
      </c>
      <c r="U172" t="s">
        <v>30</v>
      </c>
      <c r="Z172" t="str">
        <f>VLOOKUP(A172,[1]registrasi!$B$2:$C$3000,2,FALSE)</f>
        <v>registrasi</v>
      </c>
      <c r="AA172">
        <f>VLOOKUP(D172,[2]Sheet1!$B$2:$D$42,3,FALSE)</f>
        <v>111</v>
      </c>
      <c r="AB172" t="e">
        <f>VLOOKUP(A172,[1]nim!$A$2:$B$3000,2,FALSE)</f>
        <v>#N/A</v>
      </c>
    </row>
    <row r="173" spans="1:28" x14ac:dyDescent="0.3">
      <c r="A173" s="2">
        <v>121311030600</v>
      </c>
      <c r="B173">
        <v>1</v>
      </c>
      <c r="C173">
        <v>2021</v>
      </c>
      <c r="D173" s="3">
        <v>3111084</v>
      </c>
      <c r="E173" t="s">
        <v>180</v>
      </c>
      <c r="F173" t="s">
        <v>325</v>
      </c>
      <c r="G173" t="str">
        <f>VLOOKUP(F173,Sheet1!$H$4:$I$11,2,FALSE)</f>
        <v>4_Pertanian</v>
      </c>
      <c r="H173" t="s">
        <v>502</v>
      </c>
      <c r="I173" t="s">
        <v>34</v>
      </c>
      <c r="J173" t="s">
        <v>214</v>
      </c>
      <c r="K173" s="1" t="s">
        <v>2976</v>
      </c>
      <c r="L173" t="s">
        <v>27</v>
      </c>
      <c r="O173" t="s">
        <v>3886</v>
      </c>
      <c r="P173" t="str">
        <f t="shared" si="10"/>
        <v>SMKS</v>
      </c>
      <c r="Q173" t="str">
        <f t="shared" si="11"/>
        <v>Swasta</v>
      </c>
      <c r="R173" t="str">
        <f t="shared" si="9"/>
        <v>SMK</v>
      </c>
      <c r="S173" t="s">
        <v>142</v>
      </c>
      <c r="T173" t="s">
        <v>110</v>
      </c>
      <c r="U173" t="s">
        <v>30</v>
      </c>
      <c r="Z173" t="str">
        <f>VLOOKUP(A173,[1]registrasi!$B$2:$C$3000,2,FALSE)</f>
        <v>registrasi</v>
      </c>
      <c r="AA173">
        <f>VLOOKUP(D173,[2]Sheet1!$B$2:$D$42,3,FALSE)</f>
        <v>490</v>
      </c>
      <c r="AB173" t="e">
        <f>VLOOKUP(A173,[1]nim!$A$2:$B$3000,2,FALSE)</f>
        <v>#N/A</v>
      </c>
    </row>
    <row r="174" spans="1:28" x14ac:dyDescent="0.3">
      <c r="A174" s="2">
        <v>121311030628</v>
      </c>
      <c r="B174">
        <v>1</v>
      </c>
      <c r="C174">
        <v>2020</v>
      </c>
      <c r="D174" s="3">
        <v>3111165</v>
      </c>
      <c r="E174" t="s">
        <v>183</v>
      </c>
      <c r="F174" t="s">
        <v>323</v>
      </c>
      <c r="G174" t="str">
        <f>VLOOKUP(F174,Sheet1!$H$4:$I$11,2,FALSE)</f>
        <v>2_FKIP</v>
      </c>
      <c r="H174" t="s">
        <v>503</v>
      </c>
      <c r="I174" t="s">
        <v>34</v>
      </c>
      <c r="J174" t="s">
        <v>217</v>
      </c>
      <c r="K174" s="1" t="s">
        <v>2977</v>
      </c>
      <c r="L174" t="s">
        <v>27</v>
      </c>
      <c r="O174" t="s">
        <v>158</v>
      </c>
      <c r="P174" t="str">
        <f t="shared" si="10"/>
        <v>SMAN</v>
      </c>
      <c r="Q174" t="str">
        <f t="shared" si="11"/>
        <v>Negeri</v>
      </c>
      <c r="R174" t="str">
        <f t="shared" si="9"/>
        <v>SMA</v>
      </c>
      <c r="S174" t="s">
        <v>42</v>
      </c>
      <c r="T174" t="s">
        <v>28</v>
      </c>
      <c r="U174" t="s">
        <v>36</v>
      </c>
      <c r="Z174" t="e">
        <f>VLOOKUP(A174,[1]registrasi!$B$2:$C$3000,2,FALSE)</f>
        <v>#N/A</v>
      </c>
      <c r="AA174">
        <f>VLOOKUP(D174,[2]Sheet1!$B$2:$D$42,3,FALSE)</f>
        <v>179</v>
      </c>
      <c r="AB174" t="e">
        <f>VLOOKUP(A174,[1]nim!$A$2:$B$3000,2,FALSE)</f>
        <v>#N/A</v>
      </c>
    </row>
    <row r="175" spans="1:28" x14ac:dyDescent="0.3">
      <c r="A175" s="2">
        <v>121311030658</v>
      </c>
      <c r="B175">
        <v>2</v>
      </c>
      <c r="C175">
        <v>2021</v>
      </c>
      <c r="D175" s="3">
        <v>3111092</v>
      </c>
      <c r="E175" t="s">
        <v>175</v>
      </c>
      <c r="F175" t="s">
        <v>325</v>
      </c>
      <c r="G175" t="str">
        <f>VLOOKUP(F175,Sheet1!$H$4:$I$11,2,FALSE)</f>
        <v>4_Pertanian</v>
      </c>
      <c r="H175" t="s">
        <v>504</v>
      </c>
      <c r="I175" t="s">
        <v>25</v>
      </c>
      <c r="J175" t="s">
        <v>215</v>
      </c>
      <c r="K175" s="1" t="s">
        <v>2890</v>
      </c>
      <c r="L175" t="s">
        <v>27</v>
      </c>
      <c r="O175" t="s">
        <v>153</v>
      </c>
      <c r="P175" t="str">
        <f t="shared" si="10"/>
        <v>MAN</v>
      </c>
      <c r="Q175" t="str">
        <f t="shared" si="11"/>
        <v>Negeri</v>
      </c>
      <c r="R175" t="str">
        <f t="shared" si="9"/>
        <v>MA</v>
      </c>
      <c r="S175" t="s">
        <v>42</v>
      </c>
      <c r="T175" t="s">
        <v>28</v>
      </c>
      <c r="U175" t="s">
        <v>30</v>
      </c>
      <c r="Z175" t="str">
        <f>VLOOKUP(A175,[1]registrasi!$B$2:$C$3000,2,FALSE)</f>
        <v>registrasi</v>
      </c>
      <c r="AA175">
        <f>VLOOKUP(D175,[2]Sheet1!$B$2:$D$42,3,FALSE)</f>
        <v>248</v>
      </c>
      <c r="AB175" t="e">
        <f>VLOOKUP(A175,[1]nim!$A$2:$B$3000,2,FALSE)</f>
        <v>#N/A</v>
      </c>
    </row>
    <row r="176" spans="1:28" x14ac:dyDescent="0.3">
      <c r="A176" s="2">
        <v>121311030718</v>
      </c>
      <c r="B176">
        <v>1</v>
      </c>
      <c r="C176">
        <v>2020</v>
      </c>
      <c r="D176" s="3">
        <v>3111014</v>
      </c>
      <c r="E176" t="s">
        <v>188</v>
      </c>
      <c r="F176" t="s">
        <v>324</v>
      </c>
      <c r="G176" t="str">
        <f>VLOOKUP(F176,Sheet1!$H$4:$I$11,2,FALSE)</f>
        <v>3_Teknik</v>
      </c>
      <c r="H176" t="s">
        <v>505</v>
      </c>
      <c r="I176" t="s">
        <v>25</v>
      </c>
      <c r="J176" t="s">
        <v>216</v>
      </c>
      <c r="K176" s="1" t="s">
        <v>2978</v>
      </c>
      <c r="L176" t="s">
        <v>27</v>
      </c>
      <c r="O176" t="s">
        <v>124</v>
      </c>
      <c r="P176" t="str">
        <f t="shared" si="10"/>
        <v>SMKN</v>
      </c>
      <c r="Q176" t="str">
        <f t="shared" si="11"/>
        <v>Negeri</v>
      </c>
      <c r="R176" t="str">
        <f t="shared" si="9"/>
        <v>SMK</v>
      </c>
      <c r="S176" t="s">
        <v>35</v>
      </c>
      <c r="T176" t="s">
        <v>28</v>
      </c>
      <c r="U176" t="s">
        <v>36</v>
      </c>
      <c r="Z176" t="str">
        <f>VLOOKUP(A176,[1]registrasi!$B$2:$C$3000,2,FALSE)</f>
        <v>registrasi</v>
      </c>
      <c r="AA176">
        <f>VLOOKUP(D176,[2]Sheet1!$B$2:$D$42,3,FALSE)</f>
        <v>354</v>
      </c>
      <c r="AB176" t="e">
        <f>VLOOKUP(A176,[1]nim!$A$2:$B$3000,2,FALSE)</f>
        <v>#N/A</v>
      </c>
    </row>
    <row r="177" spans="1:28" x14ac:dyDescent="0.3">
      <c r="A177" s="2">
        <v>121311030768</v>
      </c>
      <c r="B177">
        <v>2</v>
      </c>
      <c r="C177">
        <v>2020</v>
      </c>
      <c r="D177" s="3">
        <v>3111053</v>
      </c>
      <c r="E177" t="s">
        <v>202</v>
      </c>
      <c r="F177" t="s">
        <v>324</v>
      </c>
      <c r="G177" t="str">
        <f>VLOOKUP(F177,Sheet1!$H$4:$I$11,2,FALSE)</f>
        <v>3_Teknik</v>
      </c>
      <c r="H177" t="s">
        <v>506</v>
      </c>
      <c r="I177" t="s">
        <v>34</v>
      </c>
      <c r="J177" t="s">
        <v>235</v>
      </c>
      <c r="K177" s="1" t="s">
        <v>2952</v>
      </c>
      <c r="L177" t="s">
        <v>250</v>
      </c>
      <c r="O177" t="s">
        <v>75</v>
      </c>
      <c r="P177" t="str">
        <f t="shared" si="10"/>
        <v>SMAN</v>
      </c>
      <c r="Q177" t="str">
        <f t="shared" si="11"/>
        <v>Negeri</v>
      </c>
      <c r="R177" t="str">
        <f t="shared" si="9"/>
        <v>SMA</v>
      </c>
      <c r="S177" t="s">
        <v>41</v>
      </c>
      <c r="T177" t="s">
        <v>28</v>
      </c>
      <c r="U177" t="s">
        <v>30</v>
      </c>
      <c r="Z177" t="str">
        <f>VLOOKUP(A177,[1]registrasi!$B$2:$C$3000,2,FALSE)</f>
        <v>registrasi</v>
      </c>
      <c r="AA177">
        <f>VLOOKUP(D177,[2]Sheet1!$B$2:$D$42,3,FALSE)</f>
        <v>387</v>
      </c>
      <c r="AB177" t="e">
        <f>VLOOKUP(A177,[1]nim!$A$2:$B$3000,2,FALSE)</f>
        <v>#N/A</v>
      </c>
    </row>
    <row r="178" spans="1:28" x14ac:dyDescent="0.3">
      <c r="A178" s="2">
        <v>121311030799</v>
      </c>
      <c r="B178">
        <v>2</v>
      </c>
      <c r="C178">
        <v>2021</v>
      </c>
      <c r="D178" s="3">
        <v>3111103</v>
      </c>
      <c r="E178" t="s">
        <v>191</v>
      </c>
      <c r="F178" t="s">
        <v>323</v>
      </c>
      <c r="G178" t="str">
        <f>VLOOKUP(F178,Sheet1!$H$4:$I$11,2,FALSE)</f>
        <v>2_FKIP</v>
      </c>
      <c r="H178" t="s">
        <v>507</v>
      </c>
      <c r="I178" t="s">
        <v>34</v>
      </c>
      <c r="J178" t="s">
        <v>2979</v>
      </c>
      <c r="K178" s="1" t="s">
        <v>2980</v>
      </c>
      <c r="L178" t="s">
        <v>27</v>
      </c>
      <c r="O178" t="s">
        <v>66</v>
      </c>
      <c r="P178" t="str">
        <f t="shared" si="10"/>
        <v>SMAN</v>
      </c>
      <c r="Q178" t="str">
        <f t="shared" si="11"/>
        <v>Negeri</v>
      </c>
      <c r="R178" t="str">
        <f t="shared" si="9"/>
        <v>SMA</v>
      </c>
      <c r="S178" t="s">
        <v>42</v>
      </c>
      <c r="T178" t="s">
        <v>28</v>
      </c>
      <c r="U178" t="s">
        <v>30</v>
      </c>
      <c r="Z178" t="e">
        <f>VLOOKUP(A178,[1]registrasi!$B$2:$C$3000,2,FALSE)</f>
        <v>#N/A</v>
      </c>
      <c r="AA178">
        <f>VLOOKUP(D178,[2]Sheet1!$B$2:$D$42,3,FALSE)</f>
        <v>323</v>
      </c>
      <c r="AB178" t="e">
        <f>VLOOKUP(A178,[1]nim!$A$2:$B$3000,2,FALSE)</f>
        <v>#N/A</v>
      </c>
    </row>
    <row r="179" spans="1:28" x14ac:dyDescent="0.3">
      <c r="A179" s="2">
        <v>121311030812</v>
      </c>
      <c r="B179">
        <v>1</v>
      </c>
      <c r="C179">
        <v>2021</v>
      </c>
      <c r="D179" s="3">
        <v>3111037</v>
      </c>
      <c r="E179" t="s">
        <v>176</v>
      </c>
      <c r="F179" t="s">
        <v>324</v>
      </c>
      <c r="G179" t="str">
        <f>VLOOKUP(F179,Sheet1!$H$4:$I$11,2,FALSE)</f>
        <v>3_Teknik</v>
      </c>
      <c r="H179" t="s">
        <v>508</v>
      </c>
      <c r="I179" t="s">
        <v>34</v>
      </c>
      <c r="J179" t="s">
        <v>217</v>
      </c>
      <c r="K179" s="1" t="s">
        <v>2981</v>
      </c>
      <c r="L179" t="s">
        <v>27</v>
      </c>
      <c r="O179" t="s">
        <v>153</v>
      </c>
      <c r="P179" t="str">
        <f t="shared" si="10"/>
        <v>MAN</v>
      </c>
      <c r="Q179" t="str">
        <f t="shared" si="11"/>
        <v>Negeri</v>
      </c>
      <c r="R179" t="str">
        <f t="shared" si="9"/>
        <v>MA</v>
      </c>
      <c r="S179" t="s">
        <v>42</v>
      </c>
      <c r="T179" t="s">
        <v>28</v>
      </c>
      <c r="U179" t="s">
        <v>30</v>
      </c>
      <c r="Z179" t="str">
        <f>VLOOKUP(A179,[1]registrasi!$B$2:$C$3000,2,FALSE)</f>
        <v>registrasi</v>
      </c>
      <c r="AA179">
        <f>VLOOKUP(D179,[2]Sheet1!$B$2:$D$42,3,FALSE)</f>
        <v>778</v>
      </c>
      <c r="AB179" t="e">
        <f>VLOOKUP(A179,[1]nim!$A$2:$B$3000,2,FALSE)</f>
        <v>#N/A</v>
      </c>
    </row>
    <row r="180" spans="1:28" x14ac:dyDescent="0.3">
      <c r="A180" s="2">
        <v>121311030822</v>
      </c>
      <c r="B180">
        <v>2</v>
      </c>
      <c r="C180">
        <v>2020</v>
      </c>
      <c r="D180" s="3">
        <v>3111126</v>
      </c>
      <c r="E180" t="s">
        <v>195</v>
      </c>
      <c r="F180" t="s">
        <v>323</v>
      </c>
      <c r="G180" t="str">
        <f>VLOOKUP(F180,Sheet1!$H$4:$I$11,2,FALSE)</f>
        <v>2_FKIP</v>
      </c>
      <c r="H180" t="s">
        <v>509</v>
      </c>
      <c r="I180" t="s">
        <v>25</v>
      </c>
      <c r="J180" t="s">
        <v>215</v>
      </c>
      <c r="K180" s="1" t="s">
        <v>2982</v>
      </c>
      <c r="L180" t="s">
        <v>27</v>
      </c>
      <c r="O180" t="s">
        <v>3893</v>
      </c>
      <c r="P180" t="str">
        <f t="shared" si="10"/>
        <v>SMKN</v>
      </c>
      <c r="Q180" t="str">
        <f t="shared" si="11"/>
        <v>Negeri</v>
      </c>
      <c r="R180" t="str">
        <f t="shared" si="9"/>
        <v>SMK</v>
      </c>
      <c r="S180" t="s">
        <v>38</v>
      </c>
      <c r="T180" t="s">
        <v>28</v>
      </c>
      <c r="U180" t="s">
        <v>30</v>
      </c>
      <c r="Z180" t="str">
        <f>VLOOKUP(A180,[1]registrasi!$B$2:$C$3000,2,FALSE)</f>
        <v>registrasi</v>
      </c>
      <c r="AA180">
        <f>VLOOKUP(D180,[2]Sheet1!$B$2:$D$42,3,FALSE)</f>
        <v>55</v>
      </c>
      <c r="AB180" t="e">
        <f>VLOOKUP(A180,[1]nim!$A$2:$B$3000,2,FALSE)</f>
        <v>#N/A</v>
      </c>
    </row>
    <row r="181" spans="1:28" x14ac:dyDescent="0.3">
      <c r="A181" s="2">
        <v>121311030826</v>
      </c>
      <c r="B181">
        <v>2</v>
      </c>
      <c r="C181">
        <v>2021</v>
      </c>
      <c r="D181" s="3">
        <v>3111157</v>
      </c>
      <c r="E181" t="s">
        <v>189</v>
      </c>
      <c r="F181" t="s">
        <v>323</v>
      </c>
      <c r="G181" t="str">
        <f>VLOOKUP(F181,Sheet1!$H$4:$I$11,2,FALSE)</f>
        <v>2_FKIP</v>
      </c>
      <c r="H181" t="s">
        <v>510</v>
      </c>
      <c r="I181" t="s">
        <v>34</v>
      </c>
      <c r="J181" t="s">
        <v>215</v>
      </c>
      <c r="K181" s="1" t="s">
        <v>2935</v>
      </c>
      <c r="L181" t="s">
        <v>27</v>
      </c>
      <c r="O181" t="s">
        <v>287</v>
      </c>
      <c r="P181" t="str">
        <f t="shared" si="10"/>
        <v>SMAN</v>
      </c>
      <c r="Q181" t="str">
        <f t="shared" si="11"/>
        <v>Negeri</v>
      </c>
      <c r="R181" t="str">
        <f t="shared" si="9"/>
        <v>SMA</v>
      </c>
      <c r="S181" t="s">
        <v>26</v>
      </c>
      <c r="T181" t="s">
        <v>28</v>
      </c>
      <c r="U181" t="s">
        <v>30</v>
      </c>
      <c r="Z181" t="str">
        <f>VLOOKUP(A181,[1]registrasi!$B$2:$C$3000,2,FALSE)</f>
        <v>registrasi</v>
      </c>
      <c r="AA181">
        <f>VLOOKUP(D181,[2]Sheet1!$B$2:$D$42,3,FALSE)</f>
        <v>139</v>
      </c>
      <c r="AB181" t="e">
        <f>VLOOKUP(A181,[1]nim!$A$2:$B$3000,2,FALSE)</f>
        <v>#N/A</v>
      </c>
    </row>
    <row r="182" spans="1:28" x14ac:dyDescent="0.3">
      <c r="A182" s="2">
        <v>121311030882</v>
      </c>
      <c r="B182">
        <v>2</v>
      </c>
      <c r="C182">
        <v>2020</v>
      </c>
      <c r="D182" s="3">
        <v>3111223</v>
      </c>
      <c r="E182" t="s">
        <v>208</v>
      </c>
      <c r="F182" t="s">
        <v>56</v>
      </c>
      <c r="G182" t="str">
        <f>VLOOKUP(F182,Sheet1!$H$4:$I$11,2,FALSE)</f>
        <v>8_Kedokteran</v>
      </c>
      <c r="H182" t="s">
        <v>511</v>
      </c>
      <c r="I182" t="s">
        <v>34</v>
      </c>
      <c r="J182" t="s">
        <v>219</v>
      </c>
      <c r="K182" s="1" t="s">
        <v>2983</v>
      </c>
      <c r="L182" t="s">
        <v>27</v>
      </c>
      <c r="O182" t="s">
        <v>128</v>
      </c>
      <c r="P182" t="str">
        <f t="shared" si="10"/>
        <v>SMAN</v>
      </c>
      <c r="Q182" t="str">
        <f t="shared" si="11"/>
        <v>Negeri</v>
      </c>
      <c r="R182" t="str">
        <f t="shared" si="9"/>
        <v>SMA</v>
      </c>
      <c r="S182" t="s">
        <v>35</v>
      </c>
      <c r="T182" t="s">
        <v>28</v>
      </c>
      <c r="U182" t="s">
        <v>30</v>
      </c>
      <c r="Z182" t="str">
        <f>VLOOKUP(A182,[1]registrasi!$B$2:$C$3000,2,FALSE)</f>
        <v>registrasi</v>
      </c>
      <c r="AA182">
        <f>VLOOKUP(D182,[2]Sheet1!$B$2:$D$42,3,FALSE)</f>
        <v>765</v>
      </c>
      <c r="AB182" t="e">
        <f>VLOOKUP(A182,[1]nim!$A$2:$B$3000,2,FALSE)</f>
        <v>#N/A</v>
      </c>
    </row>
    <row r="183" spans="1:28" x14ac:dyDescent="0.3">
      <c r="A183" s="2">
        <v>121311030907</v>
      </c>
      <c r="B183">
        <v>1</v>
      </c>
      <c r="C183">
        <v>2021</v>
      </c>
      <c r="D183" s="3">
        <v>3111076</v>
      </c>
      <c r="E183" t="s">
        <v>193</v>
      </c>
      <c r="F183" t="s">
        <v>325</v>
      </c>
      <c r="G183" t="str">
        <f>VLOOKUP(F183,Sheet1!$H$4:$I$11,2,FALSE)</f>
        <v>4_Pertanian</v>
      </c>
      <c r="H183" t="s">
        <v>512</v>
      </c>
      <c r="I183" t="s">
        <v>34</v>
      </c>
      <c r="J183" t="s">
        <v>215</v>
      </c>
      <c r="K183" s="1" t="s">
        <v>2984</v>
      </c>
      <c r="L183" t="s">
        <v>250</v>
      </c>
      <c r="O183" t="s">
        <v>278</v>
      </c>
      <c r="P183" t="str">
        <f t="shared" si="10"/>
        <v>SMAN</v>
      </c>
      <c r="Q183" t="str">
        <f t="shared" si="11"/>
        <v>Negeri</v>
      </c>
      <c r="R183" t="str">
        <f t="shared" si="9"/>
        <v>SMA</v>
      </c>
      <c r="S183" t="s">
        <v>26</v>
      </c>
      <c r="T183" t="s">
        <v>28</v>
      </c>
      <c r="U183" t="s">
        <v>30</v>
      </c>
      <c r="Z183" t="str">
        <f>VLOOKUP(A183,[1]registrasi!$B$2:$C$3000,2,FALSE)</f>
        <v>registrasi</v>
      </c>
      <c r="AA183">
        <f>VLOOKUP(D183,[2]Sheet1!$B$2:$D$42,3,FALSE)</f>
        <v>649</v>
      </c>
      <c r="AB183" t="e">
        <f>VLOOKUP(A183,[1]nim!$A$2:$B$3000,2,FALSE)</f>
        <v>#N/A</v>
      </c>
    </row>
    <row r="184" spans="1:28" x14ac:dyDescent="0.3">
      <c r="A184" s="2">
        <v>121311030912</v>
      </c>
      <c r="B184">
        <v>1</v>
      </c>
      <c r="C184">
        <v>2021</v>
      </c>
      <c r="D184" s="3">
        <v>3111014</v>
      </c>
      <c r="E184" t="s">
        <v>188</v>
      </c>
      <c r="F184" t="s">
        <v>324</v>
      </c>
      <c r="G184" t="str">
        <f>VLOOKUP(F184,Sheet1!$H$4:$I$11,2,FALSE)</f>
        <v>3_Teknik</v>
      </c>
      <c r="H184" t="s">
        <v>513</v>
      </c>
      <c r="I184" t="s">
        <v>25</v>
      </c>
      <c r="J184" t="s">
        <v>214</v>
      </c>
      <c r="K184" s="1" t="s">
        <v>2985</v>
      </c>
      <c r="L184" t="s">
        <v>27</v>
      </c>
      <c r="O184" t="s">
        <v>3894</v>
      </c>
      <c r="P184" t="str">
        <f t="shared" si="10"/>
        <v>SMAN</v>
      </c>
      <c r="Q184" t="str">
        <f t="shared" si="11"/>
        <v>Negeri</v>
      </c>
      <c r="R184" t="str">
        <f t="shared" si="9"/>
        <v>SMA</v>
      </c>
      <c r="S184" t="s">
        <v>113</v>
      </c>
      <c r="T184" t="s">
        <v>329</v>
      </c>
      <c r="U184" t="s">
        <v>30</v>
      </c>
      <c r="Z184" t="str">
        <f>VLOOKUP(A184,[1]registrasi!$B$2:$C$3000,2,FALSE)</f>
        <v>registrasi</v>
      </c>
      <c r="AA184">
        <f>VLOOKUP(D184,[2]Sheet1!$B$2:$D$42,3,FALSE)</f>
        <v>354</v>
      </c>
      <c r="AB184" t="e">
        <f>VLOOKUP(A184,[1]nim!$A$2:$B$3000,2,FALSE)</f>
        <v>#N/A</v>
      </c>
    </row>
    <row r="185" spans="1:28" x14ac:dyDescent="0.3">
      <c r="A185" s="2">
        <v>121311030954</v>
      </c>
      <c r="B185">
        <v>1</v>
      </c>
      <c r="C185">
        <v>2020</v>
      </c>
      <c r="D185" s="3">
        <v>3111173</v>
      </c>
      <c r="E185" t="s">
        <v>203</v>
      </c>
      <c r="F185" t="s">
        <v>325</v>
      </c>
      <c r="G185" t="str">
        <f>VLOOKUP(F185,Sheet1!$H$4:$I$11,2,FALSE)</f>
        <v>4_Pertanian</v>
      </c>
      <c r="H185" t="s">
        <v>514</v>
      </c>
      <c r="I185" t="s">
        <v>34</v>
      </c>
      <c r="J185" t="s">
        <v>215</v>
      </c>
      <c r="K185" s="1" t="s">
        <v>2821</v>
      </c>
      <c r="L185" t="s">
        <v>27</v>
      </c>
      <c r="O185" t="s">
        <v>90</v>
      </c>
      <c r="P185" t="str">
        <f t="shared" si="10"/>
        <v>SMAN</v>
      </c>
      <c r="Q185" t="str">
        <f t="shared" si="11"/>
        <v>Negeri</v>
      </c>
      <c r="R185" t="str">
        <f t="shared" si="9"/>
        <v>SMA</v>
      </c>
      <c r="S185" t="s">
        <v>38</v>
      </c>
      <c r="T185" t="s">
        <v>28</v>
      </c>
      <c r="U185" t="s">
        <v>30</v>
      </c>
      <c r="Z185" t="str">
        <f>VLOOKUP(A185,[1]registrasi!$B$2:$C$3000,2,FALSE)</f>
        <v>registrasi</v>
      </c>
      <c r="AA185">
        <f>VLOOKUP(D185,[2]Sheet1!$B$2:$D$42,3,FALSE)</f>
        <v>533</v>
      </c>
      <c r="AB185" t="e">
        <f>VLOOKUP(A185,[1]nim!$A$2:$B$3000,2,FALSE)</f>
        <v>#N/A</v>
      </c>
    </row>
    <row r="186" spans="1:28" x14ac:dyDescent="0.3">
      <c r="A186" s="2">
        <v>121311040052</v>
      </c>
      <c r="B186">
        <v>1</v>
      </c>
      <c r="C186">
        <v>2021</v>
      </c>
      <c r="D186" s="3">
        <v>3111045</v>
      </c>
      <c r="E186" t="s">
        <v>201</v>
      </c>
      <c r="F186" t="s">
        <v>324</v>
      </c>
      <c r="G186" t="str">
        <f>VLOOKUP(F186,Sheet1!$H$4:$I$11,2,FALSE)</f>
        <v>3_Teknik</v>
      </c>
      <c r="H186" t="s">
        <v>515</v>
      </c>
      <c r="I186" t="s">
        <v>34</v>
      </c>
      <c r="J186" t="s">
        <v>2986</v>
      </c>
      <c r="K186" s="1" t="s">
        <v>2848</v>
      </c>
      <c r="L186" t="s">
        <v>27</v>
      </c>
      <c r="O186" t="s">
        <v>118</v>
      </c>
      <c r="P186" t="str">
        <f t="shared" si="10"/>
        <v>SMAN</v>
      </c>
      <c r="Q186" t="str">
        <f t="shared" si="11"/>
        <v>Negeri</v>
      </c>
      <c r="R186" t="str">
        <f t="shared" si="9"/>
        <v>SMA</v>
      </c>
      <c r="S186" t="s">
        <v>38</v>
      </c>
      <c r="T186" t="s">
        <v>28</v>
      </c>
      <c r="U186" t="s">
        <v>36</v>
      </c>
      <c r="Z186" t="str">
        <f>VLOOKUP(A186,[1]registrasi!$B$2:$C$3000,2,FALSE)</f>
        <v>registrasi</v>
      </c>
      <c r="AA186">
        <f>VLOOKUP(D186,[2]Sheet1!$B$2:$D$42,3,FALSE)</f>
        <v>282</v>
      </c>
      <c r="AB186" t="e">
        <f>VLOOKUP(A186,[1]nim!$A$2:$B$3000,2,FALSE)</f>
        <v>#N/A</v>
      </c>
    </row>
    <row r="187" spans="1:28" x14ac:dyDescent="0.3">
      <c r="A187" s="2">
        <v>121311040055</v>
      </c>
      <c r="B187">
        <v>1</v>
      </c>
      <c r="C187">
        <v>2020</v>
      </c>
      <c r="D187" s="3">
        <v>3111061</v>
      </c>
      <c r="E187" t="s">
        <v>198</v>
      </c>
      <c r="F187" t="s">
        <v>324</v>
      </c>
      <c r="G187" t="str">
        <f>VLOOKUP(F187,Sheet1!$H$4:$I$11,2,FALSE)</f>
        <v>3_Teknik</v>
      </c>
      <c r="H187" t="s">
        <v>516</v>
      </c>
      <c r="I187" t="s">
        <v>25</v>
      </c>
      <c r="J187" t="s">
        <v>222</v>
      </c>
      <c r="K187" s="1" t="s">
        <v>2987</v>
      </c>
      <c r="L187" t="s">
        <v>27</v>
      </c>
      <c r="O187" t="s">
        <v>74</v>
      </c>
      <c r="P187" t="str">
        <f t="shared" si="10"/>
        <v>SMAN</v>
      </c>
      <c r="Q187" t="str">
        <f t="shared" si="11"/>
        <v>Negeri</v>
      </c>
      <c r="R187" t="str">
        <f t="shared" si="9"/>
        <v>SMA</v>
      </c>
      <c r="S187" t="s">
        <v>41</v>
      </c>
      <c r="T187" t="s">
        <v>28</v>
      </c>
      <c r="U187" t="s">
        <v>30</v>
      </c>
      <c r="Z187" t="str">
        <f>VLOOKUP(A187,[1]registrasi!$B$2:$C$3000,2,FALSE)</f>
        <v>registrasi</v>
      </c>
      <c r="AA187">
        <f>VLOOKUP(D187,[2]Sheet1!$B$2:$D$42,3,FALSE)</f>
        <v>568</v>
      </c>
      <c r="AB187" t="e">
        <f>VLOOKUP(A187,[1]nim!$A$2:$B$3000,2,FALSE)</f>
        <v>#N/A</v>
      </c>
    </row>
    <row r="188" spans="1:28" x14ac:dyDescent="0.3">
      <c r="A188" s="2">
        <v>121311040063</v>
      </c>
      <c r="B188">
        <v>1</v>
      </c>
      <c r="C188">
        <v>2020</v>
      </c>
      <c r="D188" s="3">
        <v>3111134</v>
      </c>
      <c r="E188" t="s">
        <v>192</v>
      </c>
      <c r="F188" t="s">
        <v>323</v>
      </c>
      <c r="G188" t="str">
        <f>VLOOKUP(F188,Sheet1!$H$4:$I$11,2,FALSE)</f>
        <v>2_FKIP</v>
      </c>
      <c r="H188" t="s">
        <v>517</v>
      </c>
      <c r="I188" t="s">
        <v>25</v>
      </c>
      <c r="J188" t="s">
        <v>217</v>
      </c>
      <c r="K188" s="1" t="s">
        <v>2988</v>
      </c>
      <c r="L188" t="s">
        <v>27</v>
      </c>
      <c r="O188" t="s">
        <v>3895</v>
      </c>
      <c r="P188" t="str">
        <f t="shared" si="10"/>
        <v>SMK</v>
      </c>
      <c r="Q188" t="str">
        <f t="shared" si="11"/>
        <v>Swasta</v>
      </c>
      <c r="R188" t="str">
        <f t="shared" si="9"/>
        <v>SMK</v>
      </c>
      <c r="S188" t="s">
        <v>54</v>
      </c>
      <c r="T188" t="s">
        <v>28</v>
      </c>
      <c r="U188" t="s">
        <v>36</v>
      </c>
      <c r="Z188" t="str">
        <f>VLOOKUP(A188,[1]registrasi!$B$2:$C$3000,2,FALSE)</f>
        <v>registrasi</v>
      </c>
      <c r="AA188">
        <f>VLOOKUP(D188,[2]Sheet1!$B$2:$D$42,3,FALSE)</f>
        <v>53</v>
      </c>
      <c r="AB188" t="e">
        <f>VLOOKUP(A188,[1]nim!$A$2:$B$3000,2,FALSE)</f>
        <v>#N/A</v>
      </c>
    </row>
    <row r="189" spans="1:28" x14ac:dyDescent="0.3">
      <c r="A189" s="2">
        <v>121311040081</v>
      </c>
      <c r="B189">
        <v>1</v>
      </c>
      <c r="C189">
        <v>2021</v>
      </c>
      <c r="D189" s="3">
        <v>3111215</v>
      </c>
      <c r="E189" t="s">
        <v>200</v>
      </c>
      <c r="F189" t="s">
        <v>324</v>
      </c>
      <c r="G189" t="str">
        <f>VLOOKUP(F189,Sheet1!$H$4:$I$11,2,FALSE)</f>
        <v>3_Teknik</v>
      </c>
      <c r="H189" t="s">
        <v>518</v>
      </c>
      <c r="I189" t="s">
        <v>25</v>
      </c>
      <c r="J189" t="s">
        <v>228</v>
      </c>
      <c r="K189" s="1" t="s">
        <v>2989</v>
      </c>
      <c r="L189" t="s">
        <v>27</v>
      </c>
      <c r="O189" t="s">
        <v>169</v>
      </c>
      <c r="P189" t="str">
        <f t="shared" si="10"/>
        <v>SMAN</v>
      </c>
      <c r="Q189" t="str">
        <f t="shared" si="11"/>
        <v>Negeri</v>
      </c>
      <c r="R189" t="str">
        <f t="shared" si="9"/>
        <v>SMA</v>
      </c>
      <c r="S189" t="s">
        <v>26</v>
      </c>
      <c r="T189" t="s">
        <v>28</v>
      </c>
      <c r="U189" t="s">
        <v>30</v>
      </c>
      <c r="Z189" t="str">
        <f>VLOOKUP(A189,[1]registrasi!$B$2:$C$3000,2,FALSE)</f>
        <v>registrasi</v>
      </c>
      <c r="AA189">
        <f>VLOOKUP(D189,[2]Sheet1!$B$2:$D$42,3,FALSE)</f>
        <v>779</v>
      </c>
      <c r="AB189" t="e">
        <f>VLOOKUP(A189,[1]nim!$A$2:$B$3000,2,FALSE)</f>
        <v>#N/A</v>
      </c>
    </row>
    <row r="190" spans="1:28" x14ac:dyDescent="0.3">
      <c r="A190" s="2">
        <v>121311040098</v>
      </c>
      <c r="B190">
        <v>1</v>
      </c>
      <c r="C190">
        <v>2021</v>
      </c>
      <c r="D190" s="3">
        <v>3111111</v>
      </c>
      <c r="E190" t="s">
        <v>207</v>
      </c>
      <c r="F190" t="s">
        <v>323</v>
      </c>
      <c r="G190" t="str">
        <f>VLOOKUP(F190,Sheet1!$H$4:$I$11,2,FALSE)</f>
        <v>2_FKIP</v>
      </c>
      <c r="H190" t="s">
        <v>519</v>
      </c>
      <c r="I190" t="s">
        <v>34</v>
      </c>
      <c r="J190" t="s">
        <v>222</v>
      </c>
      <c r="K190" s="1" t="s">
        <v>2803</v>
      </c>
      <c r="L190" t="s">
        <v>27</v>
      </c>
      <c r="O190" t="s">
        <v>75</v>
      </c>
      <c r="P190" t="str">
        <f t="shared" si="10"/>
        <v>SMAN</v>
      </c>
      <c r="Q190" t="str">
        <f t="shared" si="11"/>
        <v>Negeri</v>
      </c>
      <c r="R190" t="str">
        <f t="shared" si="9"/>
        <v>SMA</v>
      </c>
      <c r="S190" t="s">
        <v>41</v>
      </c>
      <c r="T190" t="s">
        <v>28</v>
      </c>
      <c r="U190" t="s">
        <v>36</v>
      </c>
      <c r="Z190" t="str">
        <f>VLOOKUP(A190,[1]registrasi!$B$2:$C$3000,2,FALSE)</f>
        <v>registrasi</v>
      </c>
      <c r="AA190">
        <f>VLOOKUP(D190,[2]Sheet1!$B$2:$D$42,3,FALSE)</f>
        <v>364</v>
      </c>
      <c r="AB190" t="e">
        <f>VLOOKUP(A190,[1]nim!$A$2:$B$3000,2,FALSE)</f>
        <v>#N/A</v>
      </c>
    </row>
    <row r="191" spans="1:28" x14ac:dyDescent="0.3">
      <c r="A191" s="2">
        <v>121311040200</v>
      </c>
      <c r="B191">
        <v>2</v>
      </c>
      <c r="C191">
        <v>2020</v>
      </c>
      <c r="D191" s="3">
        <v>3111215</v>
      </c>
      <c r="E191" t="s">
        <v>200</v>
      </c>
      <c r="F191" t="s">
        <v>324</v>
      </c>
      <c r="G191" t="str">
        <f>VLOOKUP(F191,Sheet1!$H$4:$I$11,2,FALSE)</f>
        <v>3_Teknik</v>
      </c>
      <c r="H191" t="s">
        <v>520</v>
      </c>
      <c r="I191" t="s">
        <v>25</v>
      </c>
      <c r="J191" t="s">
        <v>218</v>
      </c>
      <c r="K191" s="1" t="s">
        <v>2990</v>
      </c>
      <c r="L191" t="s">
        <v>27</v>
      </c>
      <c r="O191" t="s">
        <v>170</v>
      </c>
      <c r="P191" t="str">
        <f t="shared" si="10"/>
        <v>SMKN</v>
      </c>
      <c r="Q191" t="str">
        <f t="shared" si="11"/>
        <v>Negeri</v>
      </c>
      <c r="R191" t="str">
        <f t="shared" si="9"/>
        <v>SMK</v>
      </c>
      <c r="S191" t="s">
        <v>41</v>
      </c>
      <c r="T191" t="s">
        <v>28</v>
      </c>
      <c r="U191" t="s">
        <v>30</v>
      </c>
      <c r="Z191" t="str">
        <f>VLOOKUP(A191,[1]registrasi!$B$2:$C$3000,2,FALSE)</f>
        <v>registrasi</v>
      </c>
      <c r="AA191">
        <f>VLOOKUP(D191,[2]Sheet1!$B$2:$D$42,3,FALSE)</f>
        <v>779</v>
      </c>
      <c r="AB191" t="e">
        <f>VLOOKUP(A191,[1]nim!$A$2:$B$3000,2,FALSE)</f>
        <v>#N/A</v>
      </c>
    </row>
    <row r="192" spans="1:28" x14ac:dyDescent="0.3">
      <c r="A192" s="2">
        <v>121311040210</v>
      </c>
      <c r="B192">
        <v>2</v>
      </c>
      <c r="C192">
        <v>2020</v>
      </c>
      <c r="D192" s="3">
        <v>3111076</v>
      </c>
      <c r="E192" t="s">
        <v>193</v>
      </c>
      <c r="F192" t="s">
        <v>325</v>
      </c>
      <c r="G192" t="str">
        <f>VLOOKUP(F192,Sheet1!$H$4:$I$11,2,FALSE)</f>
        <v>4_Pertanian</v>
      </c>
      <c r="H192" t="s">
        <v>521</v>
      </c>
      <c r="I192" t="s">
        <v>25</v>
      </c>
      <c r="J192" t="s">
        <v>235</v>
      </c>
      <c r="K192" s="1" t="s">
        <v>2991</v>
      </c>
      <c r="L192" t="s">
        <v>27</v>
      </c>
      <c r="O192" t="s">
        <v>3896</v>
      </c>
      <c r="P192" t="str">
        <f t="shared" si="10"/>
        <v>MAS</v>
      </c>
      <c r="Q192" t="str">
        <f t="shared" si="11"/>
        <v>Swasta</v>
      </c>
      <c r="R192" t="str">
        <f t="shared" si="9"/>
        <v>MA</v>
      </c>
      <c r="S192" t="s">
        <v>4461</v>
      </c>
      <c r="T192" t="s">
        <v>110</v>
      </c>
      <c r="U192" t="s">
        <v>30</v>
      </c>
      <c r="Z192" t="e">
        <f>VLOOKUP(A192,[1]registrasi!$B$2:$C$3000,2,FALSE)</f>
        <v>#N/A</v>
      </c>
      <c r="AA192">
        <f>VLOOKUP(D192,[2]Sheet1!$B$2:$D$42,3,FALSE)</f>
        <v>649</v>
      </c>
      <c r="AB192" t="e">
        <f>VLOOKUP(A192,[1]nim!$A$2:$B$3000,2,FALSE)</f>
        <v>#N/A</v>
      </c>
    </row>
    <row r="193" spans="1:28" x14ac:dyDescent="0.3">
      <c r="A193" s="2">
        <v>121311040224</v>
      </c>
      <c r="B193">
        <v>1</v>
      </c>
      <c r="C193">
        <v>2021</v>
      </c>
      <c r="D193" s="3">
        <v>3111215</v>
      </c>
      <c r="E193" t="s">
        <v>200</v>
      </c>
      <c r="F193" t="s">
        <v>324</v>
      </c>
      <c r="G193" t="str">
        <f>VLOOKUP(F193,Sheet1!$H$4:$I$11,2,FALSE)</f>
        <v>3_Teknik</v>
      </c>
      <c r="H193" t="s">
        <v>522</v>
      </c>
      <c r="I193" t="s">
        <v>25</v>
      </c>
      <c r="J193" t="s">
        <v>217</v>
      </c>
      <c r="K193" s="1" t="s">
        <v>2898</v>
      </c>
      <c r="L193" t="s">
        <v>27</v>
      </c>
      <c r="O193" t="s">
        <v>57</v>
      </c>
      <c r="P193" t="str">
        <f t="shared" si="10"/>
        <v>SMAN</v>
      </c>
      <c r="Q193" t="str">
        <f t="shared" si="11"/>
        <v>Negeri</v>
      </c>
      <c r="R193" t="str">
        <f t="shared" si="9"/>
        <v>SMA</v>
      </c>
      <c r="S193" t="s">
        <v>42</v>
      </c>
      <c r="T193" t="s">
        <v>28</v>
      </c>
      <c r="U193" t="s">
        <v>30</v>
      </c>
      <c r="Z193" t="str">
        <f>VLOOKUP(A193,[1]registrasi!$B$2:$C$3000,2,FALSE)</f>
        <v>registrasi</v>
      </c>
      <c r="AA193">
        <f>VLOOKUP(D193,[2]Sheet1!$B$2:$D$42,3,FALSE)</f>
        <v>779</v>
      </c>
      <c r="AB193" t="e">
        <f>VLOOKUP(A193,[1]nim!$A$2:$B$3000,2,FALSE)</f>
        <v>#N/A</v>
      </c>
    </row>
    <row r="194" spans="1:28" x14ac:dyDescent="0.3">
      <c r="A194" s="2">
        <v>121311040254</v>
      </c>
      <c r="B194">
        <v>2</v>
      </c>
      <c r="C194">
        <v>2021</v>
      </c>
      <c r="D194" s="3">
        <v>3111142</v>
      </c>
      <c r="E194" t="s">
        <v>205</v>
      </c>
      <c r="F194" t="s">
        <v>323</v>
      </c>
      <c r="G194" t="str">
        <f>VLOOKUP(F194,Sheet1!$H$4:$I$11,2,FALSE)</f>
        <v>2_FKIP</v>
      </c>
      <c r="H194" t="s">
        <v>523</v>
      </c>
      <c r="I194" t="s">
        <v>34</v>
      </c>
      <c r="J194" t="s">
        <v>214</v>
      </c>
      <c r="K194" s="1" t="s">
        <v>2992</v>
      </c>
      <c r="L194" t="s">
        <v>27</v>
      </c>
      <c r="O194" t="s">
        <v>3897</v>
      </c>
      <c r="P194" t="str">
        <f t="shared" si="10"/>
        <v>SMAN</v>
      </c>
      <c r="Q194" t="str">
        <f t="shared" si="11"/>
        <v>Negeri</v>
      </c>
      <c r="R194" t="str">
        <f t="shared" si="9"/>
        <v>SMA</v>
      </c>
      <c r="S194" t="s">
        <v>70</v>
      </c>
      <c r="T194" t="s">
        <v>329</v>
      </c>
      <c r="U194" t="s">
        <v>30</v>
      </c>
      <c r="Z194" t="str">
        <f>VLOOKUP(A194,[1]registrasi!$B$2:$C$3000,2,FALSE)</f>
        <v>registrasi</v>
      </c>
      <c r="AA194">
        <f>VLOOKUP(D194,[2]Sheet1!$B$2:$D$42,3,FALSE)</f>
        <v>111</v>
      </c>
      <c r="AB194" t="e">
        <f>VLOOKUP(A194,[1]nim!$A$2:$B$3000,2,FALSE)</f>
        <v>#N/A</v>
      </c>
    </row>
    <row r="195" spans="1:28" x14ac:dyDescent="0.3">
      <c r="A195" s="2">
        <v>121311040259</v>
      </c>
      <c r="B195">
        <v>2</v>
      </c>
      <c r="C195">
        <v>2020</v>
      </c>
      <c r="D195" s="3">
        <v>3111014</v>
      </c>
      <c r="E195" t="s">
        <v>188</v>
      </c>
      <c r="F195" t="s">
        <v>324</v>
      </c>
      <c r="G195" t="str">
        <f>VLOOKUP(F195,Sheet1!$H$4:$I$11,2,FALSE)</f>
        <v>3_Teknik</v>
      </c>
      <c r="H195" t="s">
        <v>524</v>
      </c>
      <c r="I195" t="s">
        <v>25</v>
      </c>
      <c r="J195" t="s">
        <v>214</v>
      </c>
      <c r="K195" s="1" t="s">
        <v>2993</v>
      </c>
      <c r="L195" t="s">
        <v>27</v>
      </c>
      <c r="O195" t="s">
        <v>3898</v>
      </c>
      <c r="P195" t="str">
        <f t="shared" si="10"/>
        <v>SMAN</v>
      </c>
      <c r="Q195" t="str">
        <f t="shared" si="11"/>
        <v>Negeri</v>
      </c>
      <c r="R195" t="str">
        <f t="shared" si="9"/>
        <v>SMA</v>
      </c>
      <c r="S195" t="s">
        <v>70</v>
      </c>
      <c r="T195" t="s">
        <v>329</v>
      </c>
      <c r="U195" t="s">
        <v>30</v>
      </c>
      <c r="Z195" t="str">
        <f>VLOOKUP(A195,[1]registrasi!$B$2:$C$3000,2,FALSE)</f>
        <v>registrasi</v>
      </c>
      <c r="AA195">
        <f>VLOOKUP(D195,[2]Sheet1!$B$2:$D$42,3,FALSE)</f>
        <v>354</v>
      </c>
      <c r="AB195" t="e">
        <f>VLOOKUP(A195,[1]nim!$A$2:$B$3000,2,FALSE)</f>
        <v>#N/A</v>
      </c>
    </row>
    <row r="196" spans="1:28" x14ac:dyDescent="0.3">
      <c r="A196" s="2">
        <v>121311040329</v>
      </c>
      <c r="B196">
        <v>2</v>
      </c>
      <c r="C196">
        <v>2021</v>
      </c>
      <c r="D196" s="3">
        <v>3111157</v>
      </c>
      <c r="E196" t="s">
        <v>189</v>
      </c>
      <c r="F196" t="s">
        <v>323</v>
      </c>
      <c r="G196" t="str">
        <f>VLOOKUP(F196,Sheet1!$H$4:$I$11,2,FALSE)</f>
        <v>2_FKIP</v>
      </c>
      <c r="H196" t="s">
        <v>525</v>
      </c>
      <c r="I196" t="s">
        <v>34</v>
      </c>
      <c r="J196" t="s">
        <v>2994</v>
      </c>
      <c r="K196" s="1" t="s">
        <v>2995</v>
      </c>
      <c r="L196" t="s">
        <v>27</v>
      </c>
      <c r="O196" t="s">
        <v>156</v>
      </c>
      <c r="P196" t="str">
        <f t="shared" si="10"/>
        <v>MAS</v>
      </c>
      <c r="Q196" t="str">
        <f t="shared" si="11"/>
        <v>Swasta</v>
      </c>
      <c r="R196" t="str">
        <f t="shared" si="9"/>
        <v>MA</v>
      </c>
      <c r="S196" t="s">
        <v>38</v>
      </c>
      <c r="T196" t="s">
        <v>28</v>
      </c>
      <c r="U196" t="s">
        <v>36</v>
      </c>
      <c r="Z196" t="str">
        <f>VLOOKUP(A196,[1]registrasi!$B$2:$C$3000,2,FALSE)</f>
        <v>registrasi</v>
      </c>
      <c r="AA196">
        <f>VLOOKUP(D196,[2]Sheet1!$B$2:$D$42,3,FALSE)</f>
        <v>139</v>
      </c>
      <c r="AB196" t="e">
        <f>VLOOKUP(A196,[1]nim!$A$2:$B$3000,2,FALSE)</f>
        <v>#N/A</v>
      </c>
    </row>
    <row r="197" spans="1:28" x14ac:dyDescent="0.3">
      <c r="A197" s="2">
        <v>121311040360</v>
      </c>
      <c r="B197">
        <v>2</v>
      </c>
      <c r="C197">
        <v>2020</v>
      </c>
      <c r="D197" s="3">
        <v>3111045</v>
      </c>
      <c r="E197" t="s">
        <v>201</v>
      </c>
      <c r="F197" t="s">
        <v>324</v>
      </c>
      <c r="G197" t="str">
        <f>VLOOKUP(F197,Sheet1!$H$4:$I$11,2,FALSE)</f>
        <v>3_Teknik</v>
      </c>
      <c r="H197" t="s">
        <v>526</v>
      </c>
      <c r="I197" t="s">
        <v>25</v>
      </c>
      <c r="J197" t="s">
        <v>2996</v>
      </c>
      <c r="K197" s="1" t="s">
        <v>2997</v>
      </c>
      <c r="L197" t="s">
        <v>27</v>
      </c>
      <c r="O197" t="s">
        <v>3899</v>
      </c>
      <c r="P197" t="str">
        <f t="shared" si="10"/>
        <v>SMAN</v>
      </c>
      <c r="Q197" t="str">
        <f t="shared" si="11"/>
        <v>Negeri</v>
      </c>
      <c r="R197" t="str">
        <f t="shared" ref="R197:R260" si="12">IF(Q197="Negeri",LEFT(P197,LEN(P197)-1),IF(RIGHT(P197,1)="S",LEFT(P197,LEN(P197)-1),P197))</f>
        <v>SMA</v>
      </c>
      <c r="S197" t="s">
        <v>4462</v>
      </c>
      <c r="T197" t="s">
        <v>110</v>
      </c>
      <c r="U197" t="s">
        <v>30</v>
      </c>
      <c r="Z197" t="str">
        <f>VLOOKUP(A197,[1]registrasi!$B$2:$C$3000,2,FALSE)</f>
        <v>registrasi</v>
      </c>
      <c r="AA197">
        <f>VLOOKUP(D197,[2]Sheet1!$B$2:$D$42,3,FALSE)</f>
        <v>282</v>
      </c>
      <c r="AB197" t="e">
        <f>VLOOKUP(A197,[1]nim!$A$2:$B$3000,2,FALSE)</f>
        <v>#N/A</v>
      </c>
    </row>
    <row r="198" spans="1:28" x14ac:dyDescent="0.3">
      <c r="A198" s="2">
        <v>121311040378</v>
      </c>
      <c r="B198">
        <v>1</v>
      </c>
      <c r="C198">
        <v>2021</v>
      </c>
      <c r="D198" s="3">
        <v>3111134</v>
      </c>
      <c r="E198" t="s">
        <v>192</v>
      </c>
      <c r="F198" t="s">
        <v>323</v>
      </c>
      <c r="G198" t="str">
        <f>VLOOKUP(F198,Sheet1!$H$4:$I$11,2,FALSE)</f>
        <v>2_FKIP</v>
      </c>
      <c r="H198" t="s">
        <v>527</v>
      </c>
      <c r="I198" t="s">
        <v>34</v>
      </c>
      <c r="J198" t="s">
        <v>219</v>
      </c>
      <c r="K198" s="1" t="s">
        <v>2998</v>
      </c>
      <c r="L198" t="s">
        <v>27</v>
      </c>
      <c r="O198" t="s">
        <v>131</v>
      </c>
      <c r="P198" t="str">
        <f t="shared" si="10"/>
        <v>MAN</v>
      </c>
      <c r="Q198" t="str">
        <f t="shared" si="11"/>
        <v>Negeri</v>
      </c>
      <c r="R198" t="str">
        <f t="shared" si="12"/>
        <v>MA</v>
      </c>
      <c r="S198" t="s">
        <v>35</v>
      </c>
      <c r="T198" t="s">
        <v>28</v>
      </c>
      <c r="U198" t="s">
        <v>36</v>
      </c>
      <c r="Z198" t="str">
        <f>VLOOKUP(A198,[1]registrasi!$B$2:$C$3000,2,FALSE)</f>
        <v>registrasi</v>
      </c>
      <c r="AA198">
        <f>VLOOKUP(D198,[2]Sheet1!$B$2:$D$42,3,FALSE)</f>
        <v>53</v>
      </c>
      <c r="AB198" t="e">
        <f>VLOOKUP(A198,[1]nim!$A$2:$B$3000,2,FALSE)</f>
        <v>#N/A</v>
      </c>
    </row>
    <row r="199" spans="1:28" x14ac:dyDescent="0.3">
      <c r="A199" s="2">
        <v>121311040415</v>
      </c>
      <c r="B199">
        <v>1</v>
      </c>
      <c r="C199">
        <v>2021</v>
      </c>
      <c r="D199" s="3">
        <v>3111092</v>
      </c>
      <c r="E199" t="s">
        <v>175</v>
      </c>
      <c r="F199" t="s">
        <v>325</v>
      </c>
      <c r="G199" t="str">
        <f>VLOOKUP(F199,Sheet1!$H$4:$I$11,2,FALSE)</f>
        <v>4_Pertanian</v>
      </c>
      <c r="H199" t="s">
        <v>528</v>
      </c>
      <c r="I199" t="s">
        <v>34</v>
      </c>
      <c r="J199" t="s">
        <v>2888</v>
      </c>
      <c r="K199" s="1" t="s">
        <v>2999</v>
      </c>
      <c r="L199" t="s">
        <v>27</v>
      </c>
      <c r="O199" t="s">
        <v>98</v>
      </c>
      <c r="P199" t="str">
        <f t="shared" si="10"/>
        <v>SMAN</v>
      </c>
      <c r="Q199" t="str">
        <f t="shared" si="11"/>
        <v>Negeri</v>
      </c>
      <c r="R199" t="str">
        <f t="shared" si="12"/>
        <v>SMA</v>
      </c>
      <c r="S199" t="s">
        <v>54</v>
      </c>
      <c r="T199" t="s">
        <v>28</v>
      </c>
      <c r="U199" t="s">
        <v>30</v>
      </c>
      <c r="Z199" t="str">
        <f>VLOOKUP(A199,[1]registrasi!$B$2:$C$3000,2,FALSE)</f>
        <v>registrasi</v>
      </c>
      <c r="AA199">
        <f>VLOOKUP(D199,[2]Sheet1!$B$2:$D$42,3,FALSE)</f>
        <v>248</v>
      </c>
      <c r="AB199" t="e">
        <f>VLOOKUP(A199,[1]nim!$A$2:$B$3000,2,FALSE)</f>
        <v>#N/A</v>
      </c>
    </row>
    <row r="200" spans="1:28" x14ac:dyDescent="0.3">
      <c r="A200" s="2">
        <v>121311040428</v>
      </c>
      <c r="B200">
        <v>1</v>
      </c>
      <c r="C200">
        <v>2021</v>
      </c>
      <c r="D200" s="3">
        <v>3111103</v>
      </c>
      <c r="E200" t="s">
        <v>191</v>
      </c>
      <c r="F200" t="s">
        <v>323</v>
      </c>
      <c r="G200" t="str">
        <f>VLOOKUP(F200,Sheet1!$H$4:$I$11,2,FALSE)</f>
        <v>2_FKIP</v>
      </c>
      <c r="H200" t="s">
        <v>529</v>
      </c>
      <c r="I200" t="s">
        <v>34</v>
      </c>
      <c r="J200" t="s">
        <v>219</v>
      </c>
      <c r="K200" s="1" t="s">
        <v>2825</v>
      </c>
      <c r="L200" t="s">
        <v>27</v>
      </c>
      <c r="O200" t="s">
        <v>147</v>
      </c>
      <c r="P200" t="str">
        <f t="shared" si="10"/>
        <v>SMAN</v>
      </c>
      <c r="Q200" t="str">
        <f t="shared" si="11"/>
        <v>Negeri</v>
      </c>
      <c r="R200" t="str">
        <f t="shared" si="12"/>
        <v>SMA</v>
      </c>
      <c r="S200" t="s">
        <v>35</v>
      </c>
      <c r="T200" t="s">
        <v>28</v>
      </c>
      <c r="U200" t="s">
        <v>36</v>
      </c>
      <c r="Z200" t="str">
        <f>VLOOKUP(A200,[1]registrasi!$B$2:$C$3000,2,FALSE)</f>
        <v>registrasi</v>
      </c>
      <c r="AA200">
        <f>VLOOKUP(D200,[2]Sheet1!$B$2:$D$42,3,FALSE)</f>
        <v>323</v>
      </c>
      <c r="AB200" t="e">
        <f>VLOOKUP(A200,[1]nim!$A$2:$B$3000,2,FALSE)</f>
        <v>#N/A</v>
      </c>
    </row>
    <row r="201" spans="1:28" x14ac:dyDescent="0.3">
      <c r="A201" s="2">
        <v>121311040433</v>
      </c>
      <c r="B201">
        <v>1</v>
      </c>
      <c r="C201">
        <v>2021</v>
      </c>
      <c r="D201" s="3">
        <v>3111022</v>
      </c>
      <c r="E201" t="s">
        <v>184</v>
      </c>
      <c r="F201" t="s">
        <v>324</v>
      </c>
      <c r="G201" t="str">
        <f>VLOOKUP(F201,Sheet1!$H$4:$I$11,2,FALSE)</f>
        <v>3_Teknik</v>
      </c>
      <c r="H201" t="s">
        <v>530</v>
      </c>
      <c r="I201" t="s">
        <v>25</v>
      </c>
      <c r="J201" t="s">
        <v>215</v>
      </c>
      <c r="K201" s="1" t="s">
        <v>3000</v>
      </c>
      <c r="L201" t="s">
        <v>27</v>
      </c>
      <c r="O201" t="s">
        <v>107</v>
      </c>
      <c r="P201" t="str">
        <f t="shared" si="10"/>
        <v>MAN</v>
      </c>
      <c r="Q201" t="str">
        <f t="shared" si="11"/>
        <v>Negeri</v>
      </c>
      <c r="R201" t="str">
        <f t="shared" si="12"/>
        <v>MA</v>
      </c>
      <c r="S201" t="s">
        <v>26</v>
      </c>
      <c r="T201" t="s">
        <v>28</v>
      </c>
      <c r="U201" t="s">
        <v>36</v>
      </c>
      <c r="Z201" t="str">
        <f>VLOOKUP(A201,[1]registrasi!$B$2:$C$3000,2,FALSE)</f>
        <v>registrasi</v>
      </c>
      <c r="AA201">
        <f>VLOOKUP(D201,[2]Sheet1!$B$2:$D$42,3,FALSE)</f>
        <v>352</v>
      </c>
      <c r="AB201" t="e">
        <f>VLOOKUP(A201,[1]nim!$A$2:$B$3000,2,FALSE)</f>
        <v>#N/A</v>
      </c>
    </row>
    <row r="202" spans="1:28" x14ac:dyDescent="0.3">
      <c r="A202" s="2">
        <v>121311040488</v>
      </c>
      <c r="B202">
        <v>1</v>
      </c>
      <c r="C202">
        <v>2021</v>
      </c>
      <c r="D202" s="3">
        <v>3111111</v>
      </c>
      <c r="E202" t="s">
        <v>207</v>
      </c>
      <c r="F202" t="s">
        <v>323</v>
      </c>
      <c r="G202" t="str">
        <f>VLOOKUP(F202,Sheet1!$H$4:$I$11,2,FALSE)</f>
        <v>2_FKIP</v>
      </c>
      <c r="H202" t="s">
        <v>531</v>
      </c>
      <c r="I202" t="s">
        <v>34</v>
      </c>
      <c r="J202" t="s">
        <v>3001</v>
      </c>
      <c r="K202" s="1" t="s">
        <v>3002</v>
      </c>
      <c r="L202" t="s">
        <v>27</v>
      </c>
      <c r="O202" t="s">
        <v>75</v>
      </c>
      <c r="P202" t="str">
        <f t="shared" si="10"/>
        <v>SMAN</v>
      </c>
      <c r="Q202" t="str">
        <f t="shared" si="11"/>
        <v>Negeri</v>
      </c>
      <c r="R202" t="str">
        <f t="shared" si="12"/>
        <v>SMA</v>
      </c>
      <c r="S202" t="s">
        <v>41</v>
      </c>
      <c r="T202" t="s">
        <v>28</v>
      </c>
      <c r="U202" t="s">
        <v>30</v>
      </c>
      <c r="Z202" t="e">
        <f>VLOOKUP(A202,[1]registrasi!$B$2:$C$3000,2,FALSE)</f>
        <v>#N/A</v>
      </c>
      <c r="AA202">
        <f>VLOOKUP(D202,[2]Sheet1!$B$2:$D$42,3,FALSE)</f>
        <v>364</v>
      </c>
      <c r="AB202" t="e">
        <f>VLOOKUP(A202,[1]nim!$A$2:$B$3000,2,FALSE)</f>
        <v>#N/A</v>
      </c>
    </row>
    <row r="203" spans="1:28" x14ac:dyDescent="0.3">
      <c r="A203" s="2">
        <v>121311040518</v>
      </c>
      <c r="B203">
        <v>2</v>
      </c>
      <c r="C203">
        <v>2020</v>
      </c>
      <c r="D203" s="3">
        <v>3111014</v>
      </c>
      <c r="E203" t="s">
        <v>188</v>
      </c>
      <c r="F203" t="s">
        <v>324</v>
      </c>
      <c r="G203" t="str">
        <f>VLOOKUP(F203,Sheet1!$H$4:$I$11,2,FALSE)</f>
        <v>3_Teknik</v>
      </c>
      <c r="H203" t="s">
        <v>532</v>
      </c>
      <c r="I203" t="s">
        <v>25</v>
      </c>
      <c r="J203" t="s">
        <v>217</v>
      </c>
      <c r="K203" s="1" t="s">
        <v>3003</v>
      </c>
      <c r="L203" t="s">
        <v>27</v>
      </c>
      <c r="O203" t="s">
        <v>74</v>
      </c>
      <c r="P203" t="str">
        <f t="shared" si="10"/>
        <v>SMAN</v>
      </c>
      <c r="Q203" t="str">
        <f t="shared" si="11"/>
        <v>Negeri</v>
      </c>
      <c r="R203" t="str">
        <f t="shared" si="12"/>
        <v>SMA</v>
      </c>
      <c r="S203" t="s">
        <v>41</v>
      </c>
      <c r="T203" t="s">
        <v>28</v>
      </c>
      <c r="U203" t="s">
        <v>30</v>
      </c>
      <c r="Z203" t="str">
        <f>VLOOKUP(A203,[1]registrasi!$B$2:$C$3000,2,FALSE)</f>
        <v>registrasi</v>
      </c>
      <c r="AA203">
        <f>VLOOKUP(D203,[2]Sheet1!$B$2:$D$42,3,FALSE)</f>
        <v>354</v>
      </c>
      <c r="AB203" t="e">
        <f>VLOOKUP(A203,[1]nim!$A$2:$B$3000,2,FALSE)</f>
        <v>#N/A</v>
      </c>
    </row>
    <row r="204" spans="1:28" x14ac:dyDescent="0.3">
      <c r="A204" s="2">
        <v>121311040552</v>
      </c>
      <c r="B204">
        <v>2</v>
      </c>
      <c r="C204">
        <v>2021</v>
      </c>
      <c r="D204" s="3">
        <v>3111142</v>
      </c>
      <c r="E204" t="s">
        <v>205</v>
      </c>
      <c r="F204" t="s">
        <v>323</v>
      </c>
      <c r="G204" t="str">
        <f>VLOOKUP(F204,Sheet1!$H$4:$I$11,2,FALSE)</f>
        <v>2_FKIP</v>
      </c>
      <c r="H204" t="s">
        <v>533</v>
      </c>
      <c r="I204" t="s">
        <v>34</v>
      </c>
      <c r="J204" t="s">
        <v>214</v>
      </c>
      <c r="K204" s="1" t="s">
        <v>3004</v>
      </c>
      <c r="L204" t="s">
        <v>27</v>
      </c>
      <c r="O204" t="s">
        <v>3900</v>
      </c>
      <c r="P204" t="str">
        <f t="shared" si="10"/>
        <v>SMA</v>
      </c>
      <c r="Q204" t="str">
        <f t="shared" si="11"/>
        <v>Swasta</v>
      </c>
      <c r="R204" t="str">
        <f t="shared" si="12"/>
        <v>SMA</v>
      </c>
      <c r="S204" t="s">
        <v>4462</v>
      </c>
      <c r="T204" t="s">
        <v>110</v>
      </c>
      <c r="U204" t="s">
        <v>30</v>
      </c>
      <c r="Z204" t="str">
        <f>VLOOKUP(A204,[1]registrasi!$B$2:$C$3000,2,FALSE)</f>
        <v>registrasi</v>
      </c>
      <c r="AA204">
        <f>VLOOKUP(D204,[2]Sheet1!$B$2:$D$42,3,FALSE)</f>
        <v>111</v>
      </c>
      <c r="AB204" t="e">
        <f>VLOOKUP(A204,[1]nim!$A$2:$B$3000,2,FALSE)</f>
        <v>#N/A</v>
      </c>
    </row>
    <row r="205" spans="1:28" x14ac:dyDescent="0.3">
      <c r="A205" s="2">
        <v>121311040595</v>
      </c>
      <c r="B205">
        <v>1</v>
      </c>
      <c r="C205">
        <v>2020</v>
      </c>
      <c r="D205" s="3">
        <v>3111076</v>
      </c>
      <c r="E205" t="s">
        <v>193</v>
      </c>
      <c r="F205" t="s">
        <v>325</v>
      </c>
      <c r="G205" t="str">
        <f>VLOOKUP(F205,Sheet1!$H$4:$I$11,2,FALSE)</f>
        <v>4_Pertanian</v>
      </c>
      <c r="H205" t="s">
        <v>534</v>
      </c>
      <c r="I205" t="s">
        <v>34</v>
      </c>
      <c r="J205" t="s">
        <v>214</v>
      </c>
      <c r="K205" s="1" t="s">
        <v>2895</v>
      </c>
      <c r="L205" t="s">
        <v>250</v>
      </c>
      <c r="O205" t="s">
        <v>3901</v>
      </c>
      <c r="P205" t="str">
        <f t="shared" si="10"/>
        <v>SMAN</v>
      </c>
      <c r="Q205" t="str">
        <f t="shared" si="11"/>
        <v>Negeri</v>
      </c>
      <c r="R205" t="str">
        <f t="shared" si="12"/>
        <v>SMA</v>
      </c>
      <c r="S205" t="s">
        <v>4463</v>
      </c>
      <c r="T205" t="s">
        <v>329</v>
      </c>
      <c r="U205" t="s">
        <v>30</v>
      </c>
      <c r="Z205" t="str">
        <f>VLOOKUP(A205,[1]registrasi!$B$2:$C$3000,2,FALSE)</f>
        <v>registrasi</v>
      </c>
      <c r="AA205">
        <f>VLOOKUP(D205,[2]Sheet1!$B$2:$D$42,3,FALSE)</f>
        <v>649</v>
      </c>
      <c r="AB205" t="e">
        <f>VLOOKUP(A205,[1]nim!$A$2:$B$3000,2,FALSE)</f>
        <v>#N/A</v>
      </c>
    </row>
    <row r="206" spans="1:28" x14ac:dyDescent="0.3">
      <c r="A206" s="2">
        <v>121311040596</v>
      </c>
      <c r="B206">
        <v>2</v>
      </c>
      <c r="C206">
        <v>2021</v>
      </c>
      <c r="D206" s="3">
        <v>3111045</v>
      </c>
      <c r="E206" t="s">
        <v>201</v>
      </c>
      <c r="F206" t="s">
        <v>324</v>
      </c>
      <c r="G206" t="str">
        <f>VLOOKUP(F206,Sheet1!$H$4:$I$11,2,FALSE)</f>
        <v>3_Teknik</v>
      </c>
      <c r="H206" t="s">
        <v>535</v>
      </c>
      <c r="I206" t="s">
        <v>34</v>
      </c>
      <c r="J206" t="s">
        <v>222</v>
      </c>
      <c r="K206" s="1" t="s">
        <v>3005</v>
      </c>
      <c r="L206" t="s">
        <v>27</v>
      </c>
      <c r="O206" t="s">
        <v>74</v>
      </c>
      <c r="P206" t="str">
        <f t="shared" si="10"/>
        <v>SMAN</v>
      </c>
      <c r="Q206" t="str">
        <f t="shared" si="11"/>
        <v>Negeri</v>
      </c>
      <c r="R206" t="str">
        <f t="shared" si="12"/>
        <v>SMA</v>
      </c>
      <c r="S206" t="s">
        <v>41</v>
      </c>
      <c r="T206" t="s">
        <v>28</v>
      </c>
      <c r="U206" t="s">
        <v>30</v>
      </c>
      <c r="Z206" t="str">
        <f>VLOOKUP(A206,[1]registrasi!$B$2:$C$3000,2,FALSE)</f>
        <v>registrasi</v>
      </c>
      <c r="AA206">
        <f>VLOOKUP(D206,[2]Sheet1!$B$2:$D$42,3,FALSE)</f>
        <v>282</v>
      </c>
      <c r="AB206" t="e">
        <f>VLOOKUP(A206,[1]nim!$A$2:$B$3000,2,FALSE)</f>
        <v>#N/A</v>
      </c>
    </row>
    <row r="207" spans="1:28" x14ac:dyDescent="0.3">
      <c r="A207" s="2">
        <v>121311040612</v>
      </c>
      <c r="B207">
        <v>2</v>
      </c>
      <c r="C207">
        <v>2020</v>
      </c>
      <c r="D207" s="3">
        <v>3111053</v>
      </c>
      <c r="E207" t="s">
        <v>202</v>
      </c>
      <c r="F207" t="s">
        <v>324</v>
      </c>
      <c r="G207" t="str">
        <f>VLOOKUP(F207,Sheet1!$H$4:$I$11,2,FALSE)</f>
        <v>3_Teknik</v>
      </c>
      <c r="H207" t="s">
        <v>536</v>
      </c>
      <c r="I207" t="s">
        <v>34</v>
      </c>
      <c r="J207" t="s">
        <v>214</v>
      </c>
      <c r="K207" s="1" t="s">
        <v>3006</v>
      </c>
      <c r="L207" t="s">
        <v>27</v>
      </c>
      <c r="O207" t="s">
        <v>3881</v>
      </c>
      <c r="P207" t="str">
        <f t="shared" si="10"/>
        <v>SMKN</v>
      </c>
      <c r="Q207" t="str">
        <f t="shared" si="11"/>
        <v>Negeri</v>
      </c>
      <c r="R207" t="str">
        <f t="shared" si="12"/>
        <v>SMK</v>
      </c>
      <c r="S207" t="s">
        <v>41</v>
      </c>
      <c r="T207" t="s">
        <v>28</v>
      </c>
      <c r="U207" t="s">
        <v>30</v>
      </c>
      <c r="Z207" t="str">
        <f>VLOOKUP(A207,[1]registrasi!$B$2:$C$3000,2,FALSE)</f>
        <v>registrasi</v>
      </c>
      <c r="AA207">
        <f>VLOOKUP(D207,[2]Sheet1!$B$2:$D$42,3,FALSE)</f>
        <v>387</v>
      </c>
      <c r="AB207" t="e">
        <f>VLOOKUP(A207,[1]nim!$A$2:$B$3000,2,FALSE)</f>
        <v>#N/A</v>
      </c>
    </row>
    <row r="208" spans="1:28" x14ac:dyDescent="0.3">
      <c r="A208" s="2">
        <v>121311040640</v>
      </c>
      <c r="B208">
        <v>2</v>
      </c>
      <c r="C208">
        <v>2021</v>
      </c>
      <c r="D208" s="3">
        <v>3111076</v>
      </c>
      <c r="E208" t="s">
        <v>193</v>
      </c>
      <c r="F208" t="s">
        <v>325</v>
      </c>
      <c r="G208" t="str">
        <f>VLOOKUP(F208,Sheet1!$H$4:$I$11,2,FALSE)</f>
        <v>4_Pertanian</v>
      </c>
      <c r="H208" t="s">
        <v>537</v>
      </c>
      <c r="I208" t="s">
        <v>34</v>
      </c>
      <c r="J208" t="s">
        <v>222</v>
      </c>
      <c r="K208" s="1" t="s">
        <v>2900</v>
      </c>
      <c r="L208" t="s">
        <v>27</v>
      </c>
      <c r="O208" t="s">
        <v>75</v>
      </c>
      <c r="P208" t="str">
        <f t="shared" si="10"/>
        <v>SMAN</v>
      </c>
      <c r="Q208" t="str">
        <f t="shared" si="11"/>
        <v>Negeri</v>
      </c>
      <c r="R208" t="str">
        <f t="shared" si="12"/>
        <v>SMA</v>
      </c>
      <c r="S208" t="s">
        <v>41</v>
      </c>
      <c r="T208" t="s">
        <v>28</v>
      </c>
      <c r="U208" t="s">
        <v>30</v>
      </c>
      <c r="Z208" t="e">
        <f>VLOOKUP(A208,[1]registrasi!$B$2:$C$3000,2,FALSE)</f>
        <v>#N/A</v>
      </c>
      <c r="AA208">
        <f>VLOOKUP(D208,[2]Sheet1!$B$2:$D$42,3,FALSE)</f>
        <v>649</v>
      </c>
      <c r="AB208" t="e">
        <f>VLOOKUP(A208,[1]nim!$A$2:$B$3000,2,FALSE)</f>
        <v>#N/A</v>
      </c>
    </row>
    <row r="209" spans="1:28" x14ac:dyDescent="0.3">
      <c r="A209" s="2">
        <v>121311040680</v>
      </c>
      <c r="B209">
        <v>2</v>
      </c>
      <c r="C209">
        <v>2021</v>
      </c>
      <c r="D209" s="3">
        <v>3111103</v>
      </c>
      <c r="E209" t="s">
        <v>191</v>
      </c>
      <c r="F209" t="s">
        <v>323</v>
      </c>
      <c r="G209" t="str">
        <f>VLOOKUP(F209,Sheet1!$H$4:$I$11,2,FALSE)</f>
        <v>2_FKIP</v>
      </c>
      <c r="H209" t="s">
        <v>538</v>
      </c>
      <c r="I209" t="s">
        <v>34</v>
      </c>
      <c r="J209" t="s">
        <v>219</v>
      </c>
      <c r="K209" s="1" t="s">
        <v>3007</v>
      </c>
      <c r="L209" t="s">
        <v>27</v>
      </c>
      <c r="O209" t="s">
        <v>3902</v>
      </c>
      <c r="P209" t="str">
        <f t="shared" si="10"/>
        <v>SMAN</v>
      </c>
      <c r="Q209" t="str">
        <f t="shared" si="11"/>
        <v>Negeri</v>
      </c>
      <c r="R209" t="str">
        <f t="shared" si="12"/>
        <v>SMA</v>
      </c>
      <c r="S209" t="s">
        <v>35</v>
      </c>
      <c r="T209" t="s">
        <v>28</v>
      </c>
      <c r="U209" t="s">
        <v>30</v>
      </c>
      <c r="Z209" t="str">
        <f>VLOOKUP(A209,[1]registrasi!$B$2:$C$3000,2,FALSE)</f>
        <v>registrasi</v>
      </c>
      <c r="AA209">
        <f>VLOOKUP(D209,[2]Sheet1!$B$2:$D$42,3,FALSE)</f>
        <v>323</v>
      </c>
      <c r="AB209" t="e">
        <f>VLOOKUP(A209,[1]nim!$A$2:$B$3000,2,FALSE)</f>
        <v>#N/A</v>
      </c>
    </row>
    <row r="210" spans="1:28" x14ac:dyDescent="0.3">
      <c r="A210" s="2">
        <v>121311040798</v>
      </c>
      <c r="B210">
        <v>1</v>
      </c>
      <c r="C210">
        <v>2020</v>
      </c>
      <c r="D210" s="3">
        <v>3111092</v>
      </c>
      <c r="E210" t="s">
        <v>175</v>
      </c>
      <c r="F210" t="s">
        <v>325</v>
      </c>
      <c r="G210" t="str">
        <f>VLOOKUP(F210,Sheet1!$H$4:$I$11,2,FALSE)</f>
        <v>4_Pertanian</v>
      </c>
      <c r="H210" t="s">
        <v>539</v>
      </c>
      <c r="I210" t="s">
        <v>25</v>
      </c>
      <c r="J210" t="s">
        <v>215</v>
      </c>
      <c r="K210" s="1" t="s">
        <v>3008</v>
      </c>
      <c r="L210" t="s">
        <v>27</v>
      </c>
      <c r="O210" t="s">
        <v>3903</v>
      </c>
      <c r="P210" t="str">
        <f t="shared" si="10"/>
        <v>MAS</v>
      </c>
      <c r="Q210" t="str">
        <f t="shared" si="11"/>
        <v>Swasta</v>
      </c>
      <c r="R210" t="str">
        <f t="shared" si="12"/>
        <v>MA</v>
      </c>
      <c r="S210" t="s">
        <v>136</v>
      </c>
      <c r="T210" t="s">
        <v>110</v>
      </c>
      <c r="U210" t="s">
        <v>30</v>
      </c>
      <c r="Z210" t="str">
        <f>VLOOKUP(A210,[1]registrasi!$B$2:$C$3000,2,FALSE)</f>
        <v>registrasi</v>
      </c>
      <c r="AA210">
        <f>VLOOKUP(D210,[2]Sheet1!$B$2:$D$42,3,FALSE)</f>
        <v>248</v>
      </c>
      <c r="AB210" t="e">
        <f>VLOOKUP(A210,[1]nim!$A$2:$B$3000,2,FALSE)</f>
        <v>#N/A</v>
      </c>
    </row>
    <row r="211" spans="1:28" x14ac:dyDescent="0.3">
      <c r="A211" s="2">
        <v>121311050011</v>
      </c>
      <c r="B211">
        <v>2</v>
      </c>
      <c r="C211">
        <v>2020</v>
      </c>
      <c r="D211" s="3">
        <v>3111076</v>
      </c>
      <c r="E211" t="s">
        <v>193</v>
      </c>
      <c r="F211" t="s">
        <v>325</v>
      </c>
      <c r="G211" t="str">
        <f>VLOOKUP(F211,Sheet1!$H$4:$I$11,2,FALSE)</f>
        <v>4_Pertanian</v>
      </c>
      <c r="H211" t="s">
        <v>540</v>
      </c>
      <c r="I211" t="s">
        <v>34</v>
      </c>
      <c r="J211" t="s">
        <v>215</v>
      </c>
      <c r="K211" s="1" t="s">
        <v>3009</v>
      </c>
      <c r="L211" t="s">
        <v>27</v>
      </c>
      <c r="O211" t="s">
        <v>169</v>
      </c>
      <c r="P211" t="str">
        <f t="shared" si="10"/>
        <v>SMAN</v>
      </c>
      <c r="Q211" t="str">
        <f t="shared" si="11"/>
        <v>Negeri</v>
      </c>
      <c r="R211" t="str">
        <f t="shared" si="12"/>
        <v>SMA</v>
      </c>
      <c r="S211" t="s">
        <v>26</v>
      </c>
      <c r="T211" t="s">
        <v>28</v>
      </c>
      <c r="U211" t="s">
        <v>30</v>
      </c>
      <c r="Z211" t="str">
        <f>VLOOKUP(A211,[1]registrasi!$B$2:$C$3000,2,FALSE)</f>
        <v>registrasi</v>
      </c>
      <c r="AA211">
        <f>VLOOKUP(D211,[2]Sheet1!$B$2:$D$42,3,FALSE)</f>
        <v>649</v>
      </c>
      <c r="AB211" t="e">
        <f>VLOOKUP(A211,[1]nim!$A$2:$B$3000,2,FALSE)</f>
        <v>#N/A</v>
      </c>
    </row>
    <row r="212" spans="1:28" x14ac:dyDescent="0.3">
      <c r="A212" s="2">
        <v>121311050125</v>
      </c>
      <c r="B212">
        <v>1</v>
      </c>
      <c r="C212">
        <v>2020</v>
      </c>
      <c r="D212" s="3">
        <v>3111111</v>
      </c>
      <c r="E212" t="s">
        <v>207</v>
      </c>
      <c r="F212" t="s">
        <v>323</v>
      </c>
      <c r="G212" t="str">
        <f>VLOOKUP(F212,Sheet1!$H$4:$I$11,2,FALSE)</f>
        <v>2_FKIP</v>
      </c>
      <c r="H212" t="s">
        <v>541</v>
      </c>
      <c r="I212" t="s">
        <v>34</v>
      </c>
      <c r="J212" t="s">
        <v>217</v>
      </c>
      <c r="K212" s="1" t="s">
        <v>3010</v>
      </c>
      <c r="L212" t="s">
        <v>27</v>
      </c>
      <c r="O212" t="s">
        <v>66</v>
      </c>
      <c r="P212" t="str">
        <f t="shared" si="10"/>
        <v>SMAN</v>
      </c>
      <c r="Q212" t="str">
        <f t="shared" si="11"/>
        <v>Negeri</v>
      </c>
      <c r="R212" t="str">
        <f t="shared" si="12"/>
        <v>SMA</v>
      </c>
      <c r="S212" t="s">
        <v>42</v>
      </c>
      <c r="T212" t="s">
        <v>28</v>
      </c>
      <c r="U212" t="s">
        <v>36</v>
      </c>
      <c r="Z212" t="str">
        <f>VLOOKUP(A212,[1]registrasi!$B$2:$C$3000,2,FALSE)</f>
        <v>registrasi</v>
      </c>
      <c r="AA212">
        <f>VLOOKUP(D212,[2]Sheet1!$B$2:$D$42,3,FALSE)</f>
        <v>364</v>
      </c>
      <c r="AB212" t="e">
        <f>VLOOKUP(A212,[1]nim!$A$2:$B$3000,2,FALSE)</f>
        <v>#N/A</v>
      </c>
    </row>
    <row r="213" spans="1:28" x14ac:dyDescent="0.3">
      <c r="A213" s="2">
        <v>121311050244</v>
      </c>
      <c r="B213">
        <v>2</v>
      </c>
      <c r="C213">
        <v>2021</v>
      </c>
      <c r="D213" s="3">
        <v>3111157</v>
      </c>
      <c r="E213" t="s">
        <v>189</v>
      </c>
      <c r="F213" t="s">
        <v>323</v>
      </c>
      <c r="G213" t="str">
        <f>VLOOKUP(F213,Sheet1!$H$4:$I$11,2,FALSE)</f>
        <v>2_FKIP</v>
      </c>
      <c r="H213" t="s">
        <v>542</v>
      </c>
      <c r="I213" t="s">
        <v>34</v>
      </c>
      <c r="J213" t="s">
        <v>222</v>
      </c>
      <c r="K213" s="1" t="s">
        <v>2791</v>
      </c>
      <c r="L213" t="s">
        <v>27</v>
      </c>
      <c r="O213" t="s">
        <v>99</v>
      </c>
      <c r="P213" t="str">
        <f t="shared" ref="P213:P276" si="13">TRIM(LEFT(O213,FIND(" ",O213,1)))</f>
        <v>MAN</v>
      </c>
      <c r="Q213" t="str">
        <f t="shared" ref="Q213:Q276" si="14">IF(RIGHT(P213,1)="N","Negeri","Swasta")</f>
        <v>Negeri</v>
      </c>
      <c r="R213" t="str">
        <f t="shared" si="12"/>
        <v>MA</v>
      </c>
      <c r="S213" t="s">
        <v>41</v>
      </c>
      <c r="T213" t="s">
        <v>28</v>
      </c>
      <c r="U213" t="s">
        <v>30</v>
      </c>
      <c r="Z213" t="str">
        <f>VLOOKUP(A213,[1]registrasi!$B$2:$C$3000,2,FALSE)</f>
        <v>registrasi</v>
      </c>
      <c r="AA213">
        <f>VLOOKUP(D213,[2]Sheet1!$B$2:$D$42,3,FALSE)</f>
        <v>139</v>
      </c>
      <c r="AB213" t="e">
        <f>VLOOKUP(A213,[1]nim!$A$2:$B$3000,2,FALSE)</f>
        <v>#N/A</v>
      </c>
    </row>
    <row r="214" spans="1:28" x14ac:dyDescent="0.3">
      <c r="A214" s="2">
        <v>121311050274</v>
      </c>
      <c r="B214">
        <v>2</v>
      </c>
      <c r="C214">
        <v>2020</v>
      </c>
      <c r="D214" s="3">
        <v>3111223</v>
      </c>
      <c r="E214" t="s">
        <v>208</v>
      </c>
      <c r="F214" t="s">
        <v>56</v>
      </c>
      <c r="G214" t="str">
        <f>VLOOKUP(F214,Sheet1!$H$4:$I$11,2,FALSE)</f>
        <v>8_Kedokteran</v>
      </c>
      <c r="H214" t="s">
        <v>543</v>
      </c>
      <c r="I214" t="s">
        <v>34</v>
      </c>
      <c r="J214" t="s">
        <v>222</v>
      </c>
      <c r="K214" s="1" t="s">
        <v>3011</v>
      </c>
      <c r="L214" t="s">
        <v>27</v>
      </c>
      <c r="O214" t="s">
        <v>74</v>
      </c>
      <c r="P214" t="str">
        <f t="shared" si="13"/>
        <v>SMAN</v>
      </c>
      <c r="Q214" t="str">
        <f t="shared" si="14"/>
        <v>Negeri</v>
      </c>
      <c r="R214" t="str">
        <f t="shared" si="12"/>
        <v>SMA</v>
      </c>
      <c r="S214" t="s">
        <v>41</v>
      </c>
      <c r="T214" t="s">
        <v>28</v>
      </c>
      <c r="U214" t="s">
        <v>36</v>
      </c>
      <c r="Z214" t="e">
        <f>VLOOKUP(A214,[1]registrasi!$B$2:$C$3000,2,FALSE)</f>
        <v>#N/A</v>
      </c>
      <c r="AA214">
        <f>VLOOKUP(D214,[2]Sheet1!$B$2:$D$42,3,FALSE)</f>
        <v>765</v>
      </c>
      <c r="AB214" t="e">
        <f>VLOOKUP(A214,[1]nim!$A$2:$B$3000,2,FALSE)</f>
        <v>#N/A</v>
      </c>
    </row>
    <row r="215" spans="1:28" x14ac:dyDescent="0.3">
      <c r="A215" s="2">
        <v>121311050343</v>
      </c>
      <c r="B215">
        <v>1</v>
      </c>
      <c r="C215">
        <v>2020</v>
      </c>
      <c r="D215" s="3">
        <v>3111076</v>
      </c>
      <c r="E215" t="s">
        <v>193</v>
      </c>
      <c r="F215" t="s">
        <v>325</v>
      </c>
      <c r="G215" t="str">
        <f>VLOOKUP(F215,Sheet1!$H$4:$I$11,2,FALSE)</f>
        <v>4_Pertanian</v>
      </c>
      <c r="H215" t="s">
        <v>544</v>
      </c>
      <c r="I215" t="s">
        <v>34</v>
      </c>
      <c r="J215" t="s">
        <v>219</v>
      </c>
      <c r="K215" s="1" t="s">
        <v>3012</v>
      </c>
      <c r="L215" t="s">
        <v>27</v>
      </c>
      <c r="O215" t="s">
        <v>72</v>
      </c>
      <c r="P215" t="str">
        <f t="shared" si="13"/>
        <v>SMAN</v>
      </c>
      <c r="Q215" t="str">
        <f t="shared" si="14"/>
        <v>Negeri</v>
      </c>
      <c r="R215" t="str">
        <f t="shared" si="12"/>
        <v>SMA</v>
      </c>
      <c r="S215" t="s">
        <v>35</v>
      </c>
      <c r="T215" t="s">
        <v>28</v>
      </c>
      <c r="U215" t="s">
        <v>30</v>
      </c>
      <c r="Z215" t="str">
        <f>VLOOKUP(A215,[1]registrasi!$B$2:$C$3000,2,FALSE)</f>
        <v>registrasi</v>
      </c>
      <c r="AA215">
        <f>VLOOKUP(D215,[2]Sheet1!$B$2:$D$42,3,FALSE)</f>
        <v>649</v>
      </c>
      <c r="AB215" t="e">
        <f>VLOOKUP(A215,[1]nim!$A$2:$B$3000,2,FALSE)</f>
        <v>#N/A</v>
      </c>
    </row>
    <row r="216" spans="1:28" x14ac:dyDescent="0.3">
      <c r="A216" s="2">
        <v>121311050351</v>
      </c>
      <c r="B216">
        <v>2</v>
      </c>
      <c r="C216">
        <v>2020</v>
      </c>
      <c r="D216" s="3">
        <v>3111053</v>
      </c>
      <c r="E216" t="s">
        <v>202</v>
      </c>
      <c r="F216" t="s">
        <v>324</v>
      </c>
      <c r="G216" t="str">
        <f>VLOOKUP(F216,Sheet1!$H$4:$I$11,2,FALSE)</f>
        <v>3_Teknik</v>
      </c>
      <c r="H216" t="s">
        <v>545</v>
      </c>
      <c r="I216" t="s">
        <v>34</v>
      </c>
      <c r="J216" t="s">
        <v>3013</v>
      </c>
      <c r="K216" s="1" t="s">
        <v>3014</v>
      </c>
      <c r="L216" t="s">
        <v>27</v>
      </c>
      <c r="O216" t="s">
        <v>74</v>
      </c>
      <c r="P216" t="str">
        <f t="shared" si="13"/>
        <v>SMAN</v>
      </c>
      <c r="Q216" t="str">
        <f t="shared" si="14"/>
        <v>Negeri</v>
      </c>
      <c r="R216" t="str">
        <f t="shared" si="12"/>
        <v>SMA</v>
      </c>
      <c r="S216" t="s">
        <v>41</v>
      </c>
      <c r="T216" t="s">
        <v>28</v>
      </c>
      <c r="U216" t="s">
        <v>30</v>
      </c>
      <c r="Z216" t="e">
        <f>VLOOKUP(A216,[1]registrasi!$B$2:$C$3000,2,FALSE)</f>
        <v>#N/A</v>
      </c>
      <c r="AA216">
        <f>VLOOKUP(D216,[2]Sheet1!$B$2:$D$42,3,FALSE)</f>
        <v>387</v>
      </c>
      <c r="AB216" t="e">
        <f>VLOOKUP(A216,[1]nim!$A$2:$B$3000,2,FALSE)</f>
        <v>#N/A</v>
      </c>
    </row>
    <row r="217" spans="1:28" x14ac:dyDescent="0.3">
      <c r="A217" s="2">
        <v>121311050427</v>
      </c>
      <c r="B217">
        <v>1</v>
      </c>
      <c r="C217">
        <v>2021</v>
      </c>
      <c r="D217" s="3">
        <v>3111084</v>
      </c>
      <c r="E217" t="s">
        <v>180</v>
      </c>
      <c r="F217" t="s">
        <v>325</v>
      </c>
      <c r="G217" t="str">
        <f>VLOOKUP(F217,Sheet1!$H$4:$I$11,2,FALSE)</f>
        <v>4_Pertanian</v>
      </c>
      <c r="H217" t="s">
        <v>546</v>
      </c>
      <c r="I217" t="s">
        <v>25</v>
      </c>
      <c r="J217" t="s">
        <v>219</v>
      </c>
      <c r="K217" s="1" t="s">
        <v>3015</v>
      </c>
      <c r="L217" t="s">
        <v>27</v>
      </c>
      <c r="O217" t="s">
        <v>147</v>
      </c>
      <c r="P217" t="str">
        <f t="shared" si="13"/>
        <v>SMAN</v>
      </c>
      <c r="Q217" t="str">
        <f t="shared" si="14"/>
        <v>Negeri</v>
      </c>
      <c r="R217" t="str">
        <f t="shared" si="12"/>
        <v>SMA</v>
      </c>
      <c r="S217" t="s">
        <v>35</v>
      </c>
      <c r="T217" t="s">
        <v>28</v>
      </c>
      <c r="U217" t="s">
        <v>36</v>
      </c>
      <c r="Z217" t="e">
        <f>VLOOKUP(A217,[1]registrasi!$B$2:$C$3000,2,FALSE)</f>
        <v>#N/A</v>
      </c>
      <c r="AA217">
        <f>VLOOKUP(D217,[2]Sheet1!$B$2:$D$42,3,FALSE)</f>
        <v>490</v>
      </c>
      <c r="AB217" t="e">
        <f>VLOOKUP(A217,[1]nim!$A$2:$B$3000,2,FALSE)</f>
        <v>#N/A</v>
      </c>
    </row>
    <row r="218" spans="1:28" x14ac:dyDescent="0.3">
      <c r="A218" s="2">
        <v>121311050437</v>
      </c>
      <c r="B218">
        <v>2</v>
      </c>
      <c r="C218">
        <v>2021</v>
      </c>
      <c r="D218" s="3">
        <v>3111061</v>
      </c>
      <c r="E218" t="s">
        <v>198</v>
      </c>
      <c r="F218" t="s">
        <v>324</v>
      </c>
      <c r="G218" t="str">
        <f>VLOOKUP(F218,Sheet1!$H$4:$I$11,2,FALSE)</f>
        <v>3_Teknik</v>
      </c>
      <c r="H218" t="s">
        <v>547</v>
      </c>
      <c r="I218" t="s">
        <v>25</v>
      </c>
      <c r="J218" t="s">
        <v>215</v>
      </c>
      <c r="K218" s="1" t="s">
        <v>3016</v>
      </c>
      <c r="L218" t="s">
        <v>27</v>
      </c>
      <c r="O218" t="s">
        <v>3904</v>
      </c>
      <c r="P218" t="str">
        <f t="shared" si="13"/>
        <v>MAS</v>
      </c>
      <c r="Q218" t="str">
        <f t="shared" si="14"/>
        <v>Swasta</v>
      </c>
      <c r="R218" t="str">
        <f t="shared" si="12"/>
        <v>MA</v>
      </c>
      <c r="S218" t="s">
        <v>4464</v>
      </c>
      <c r="T218" t="s">
        <v>110</v>
      </c>
      <c r="U218" t="s">
        <v>30</v>
      </c>
      <c r="Z218" t="str">
        <f>VLOOKUP(A218,[1]registrasi!$B$2:$C$3000,2,FALSE)</f>
        <v>registrasi</v>
      </c>
      <c r="AA218">
        <f>VLOOKUP(D218,[2]Sheet1!$B$2:$D$42,3,FALSE)</f>
        <v>568</v>
      </c>
      <c r="AB218" t="e">
        <f>VLOOKUP(A218,[1]nim!$A$2:$B$3000,2,FALSE)</f>
        <v>#N/A</v>
      </c>
    </row>
    <row r="219" spans="1:28" x14ac:dyDescent="0.3">
      <c r="A219" s="2">
        <v>121311050446</v>
      </c>
      <c r="B219">
        <v>1</v>
      </c>
      <c r="C219">
        <v>2021</v>
      </c>
      <c r="D219" s="3">
        <v>3111103</v>
      </c>
      <c r="E219" t="s">
        <v>191</v>
      </c>
      <c r="F219" t="s">
        <v>323</v>
      </c>
      <c r="G219" t="str">
        <f>VLOOKUP(F219,Sheet1!$H$4:$I$11,2,FALSE)</f>
        <v>2_FKIP</v>
      </c>
      <c r="H219" t="s">
        <v>548</v>
      </c>
      <c r="I219" t="s">
        <v>34</v>
      </c>
      <c r="J219" t="s">
        <v>217</v>
      </c>
      <c r="K219" s="1" t="s">
        <v>3017</v>
      </c>
      <c r="L219" t="s">
        <v>27</v>
      </c>
      <c r="O219" t="s">
        <v>76</v>
      </c>
      <c r="P219" t="str">
        <f t="shared" si="13"/>
        <v>SMAN</v>
      </c>
      <c r="Q219" t="str">
        <f t="shared" si="14"/>
        <v>Negeri</v>
      </c>
      <c r="R219" t="str">
        <f t="shared" si="12"/>
        <v>SMA</v>
      </c>
      <c r="S219" t="s">
        <v>54</v>
      </c>
      <c r="T219" t="s">
        <v>28</v>
      </c>
      <c r="U219" t="s">
        <v>30</v>
      </c>
      <c r="Z219" t="str">
        <f>VLOOKUP(A219,[1]registrasi!$B$2:$C$3000,2,FALSE)</f>
        <v>registrasi</v>
      </c>
      <c r="AA219">
        <f>VLOOKUP(D219,[2]Sheet1!$B$2:$D$42,3,FALSE)</f>
        <v>323</v>
      </c>
      <c r="AB219" t="e">
        <f>VLOOKUP(A219,[1]nim!$A$2:$B$3000,2,FALSE)</f>
        <v>#N/A</v>
      </c>
    </row>
    <row r="220" spans="1:28" x14ac:dyDescent="0.3">
      <c r="A220" s="2">
        <v>121311050453</v>
      </c>
      <c r="B220">
        <v>2</v>
      </c>
      <c r="C220">
        <v>2021</v>
      </c>
      <c r="D220" s="3">
        <v>3111173</v>
      </c>
      <c r="E220" t="s">
        <v>203</v>
      </c>
      <c r="F220" t="s">
        <v>325</v>
      </c>
      <c r="G220" t="str">
        <f>VLOOKUP(F220,Sheet1!$H$4:$I$11,2,FALSE)</f>
        <v>4_Pertanian</v>
      </c>
      <c r="H220" t="s">
        <v>549</v>
      </c>
      <c r="I220" t="s">
        <v>34</v>
      </c>
      <c r="J220" t="s">
        <v>217</v>
      </c>
      <c r="K220" s="1" t="s">
        <v>3018</v>
      </c>
      <c r="L220" t="s">
        <v>27</v>
      </c>
      <c r="O220" t="s">
        <v>65</v>
      </c>
      <c r="P220" t="str">
        <f t="shared" si="13"/>
        <v>MAN</v>
      </c>
      <c r="Q220" t="str">
        <f t="shared" si="14"/>
        <v>Negeri</v>
      </c>
      <c r="R220" t="str">
        <f t="shared" si="12"/>
        <v>MA</v>
      </c>
      <c r="S220" t="s">
        <v>42</v>
      </c>
      <c r="T220" t="s">
        <v>28</v>
      </c>
      <c r="U220" t="s">
        <v>30</v>
      </c>
      <c r="Z220" t="str">
        <f>VLOOKUP(A220,[1]registrasi!$B$2:$C$3000,2,FALSE)</f>
        <v>registrasi</v>
      </c>
      <c r="AA220">
        <f>VLOOKUP(D220,[2]Sheet1!$B$2:$D$42,3,FALSE)</f>
        <v>533</v>
      </c>
      <c r="AB220" t="e">
        <f>VLOOKUP(A220,[1]nim!$A$2:$B$3000,2,FALSE)</f>
        <v>#N/A</v>
      </c>
    </row>
    <row r="221" spans="1:28" x14ac:dyDescent="0.3">
      <c r="A221" s="2">
        <v>121311050454</v>
      </c>
      <c r="B221">
        <v>2</v>
      </c>
      <c r="C221">
        <v>2020</v>
      </c>
      <c r="D221" s="3">
        <v>3111142</v>
      </c>
      <c r="E221" t="s">
        <v>205</v>
      </c>
      <c r="F221" t="s">
        <v>323</v>
      </c>
      <c r="G221" t="str">
        <f>VLOOKUP(F221,Sheet1!$H$4:$I$11,2,FALSE)</f>
        <v>2_FKIP</v>
      </c>
      <c r="H221" t="s">
        <v>550</v>
      </c>
      <c r="I221" t="s">
        <v>34</v>
      </c>
      <c r="J221" t="s">
        <v>222</v>
      </c>
      <c r="K221" s="1" t="s">
        <v>3019</v>
      </c>
      <c r="L221" t="s">
        <v>27</v>
      </c>
      <c r="O221" t="s">
        <v>163</v>
      </c>
      <c r="P221" t="str">
        <f t="shared" si="13"/>
        <v>SMAN</v>
      </c>
      <c r="Q221" t="str">
        <f t="shared" si="14"/>
        <v>Negeri</v>
      </c>
      <c r="R221" t="str">
        <f t="shared" si="12"/>
        <v>SMA</v>
      </c>
      <c r="S221" t="s">
        <v>41</v>
      </c>
      <c r="T221" t="s">
        <v>28</v>
      </c>
      <c r="U221" t="s">
        <v>36</v>
      </c>
      <c r="Z221" t="str">
        <f>VLOOKUP(A221,[1]registrasi!$B$2:$C$3000,2,FALSE)</f>
        <v>registrasi</v>
      </c>
      <c r="AA221">
        <f>VLOOKUP(D221,[2]Sheet1!$B$2:$D$42,3,FALSE)</f>
        <v>111</v>
      </c>
      <c r="AB221" t="e">
        <f>VLOOKUP(A221,[1]nim!$A$2:$B$3000,2,FALSE)</f>
        <v>#N/A</v>
      </c>
    </row>
    <row r="222" spans="1:28" x14ac:dyDescent="0.3">
      <c r="A222" s="2">
        <v>121311050496</v>
      </c>
      <c r="B222">
        <v>2</v>
      </c>
      <c r="C222">
        <v>2021</v>
      </c>
      <c r="D222" s="3">
        <v>3111165</v>
      </c>
      <c r="E222" t="s">
        <v>183</v>
      </c>
      <c r="F222" t="s">
        <v>323</v>
      </c>
      <c r="G222" t="str">
        <f>VLOOKUP(F222,Sheet1!$H$4:$I$11,2,FALSE)</f>
        <v>2_FKIP</v>
      </c>
      <c r="H222" t="s">
        <v>551</v>
      </c>
      <c r="I222" t="s">
        <v>34</v>
      </c>
      <c r="J222" t="s">
        <v>2945</v>
      </c>
      <c r="K222" s="1" t="s">
        <v>2999</v>
      </c>
      <c r="L222" t="s">
        <v>27</v>
      </c>
      <c r="O222" t="s">
        <v>169</v>
      </c>
      <c r="P222" t="str">
        <f t="shared" si="13"/>
        <v>SMAN</v>
      </c>
      <c r="Q222" t="str">
        <f t="shared" si="14"/>
        <v>Negeri</v>
      </c>
      <c r="R222" t="str">
        <f t="shared" si="12"/>
        <v>SMA</v>
      </c>
      <c r="S222" t="s">
        <v>26</v>
      </c>
      <c r="T222" t="s">
        <v>28</v>
      </c>
      <c r="U222" t="s">
        <v>36</v>
      </c>
      <c r="Z222" t="str">
        <f>VLOOKUP(A222,[1]registrasi!$B$2:$C$3000,2,FALSE)</f>
        <v>registrasi</v>
      </c>
      <c r="AA222">
        <f>VLOOKUP(D222,[2]Sheet1!$B$2:$D$42,3,FALSE)</f>
        <v>179</v>
      </c>
      <c r="AB222" t="e">
        <f>VLOOKUP(A222,[1]nim!$A$2:$B$3000,2,FALSE)</f>
        <v>#N/A</v>
      </c>
    </row>
    <row r="223" spans="1:28" x14ac:dyDescent="0.3">
      <c r="A223" s="2">
        <v>121311050510</v>
      </c>
      <c r="B223">
        <v>2</v>
      </c>
      <c r="C223">
        <v>2021</v>
      </c>
      <c r="D223" s="3">
        <v>3111076</v>
      </c>
      <c r="E223" t="s">
        <v>193</v>
      </c>
      <c r="F223" t="s">
        <v>325</v>
      </c>
      <c r="G223" t="str">
        <f>VLOOKUP(F223,Sheet1!$H$4:$I$11,2,FALSE)</f>
        <v>4_Pertanian</v>
      </c>
      <c r="H223" t="s">
        <v>552</v>
      </c>
      <c r="I223" t="s">
        <v>25</v>
      </c>
      <c r="J223" t="s">
        <v>219</v>
      </c>
      <c r="K223" s="1" t="s">
        <v>3020</v>
      </c>
      <c r="L223" t="s">
        <v>27</v>
      </c>
      <c r="O223" t="s">
        <v>147</v>
      </c>
      <c r="P223" t="str">
        <f t="shared" si="13"/>
        <v>SMAN</v>
      </c>
      <c r="Q223" t="str">
        <f t="shared" si="14"/>
        <v>Negeri</v>
      </c>
      <c r="R223" t="str">
        <f t="shared" si="12"/>
        <v>SMA</v>
      </c>
      <c r="S223" t="s">
        <v>35</v>
      </c>
      <c r="T223" t="s">
        <v>28</v>
      </c>
      <c r="U223" t="s">
        <v>36</v>
      </c>
      <c r="Z223" t="str">
        <f>VLOOKUP(A223,[1]registrasi!$B$2:$C$3000,2,FALSE)</f>
        <v>registrasi</v>
      </c>
      <c r="AA223">
        <f>VLOOKUP(D223,[2]Sheet1!$B$2:$D$42,3,FALSE)</f>
        <v>649</v>
      </c>
      <c r="AB223" t="e">
        <f>VLOOKUP(A223,[1]nim!$A$2:$B$3000,2,FALSE)</f>
        <v>#N/A</v>
      </c>
    </row>
    <row r="224" spans="1:28" x14ac:dyDescent="0.3">
      <c r="A224" s="2">
        <v>121311050586</v>
      </c>
      <c r="B224">
        <v>1</v>
      </c>
      <c r="C224">
        <v>2020</v>
      </c>
      <c r="D224" s="3">
        <v>3111061</v>
      </c>
      <c r="E224" t="s">
        <v>198</v>
      </c>
      <c r="F224" t="s">
        <v>324</v>
      </c>
      <c r="G224" t="str">
        <f>VLOOKUP(F224,Sheet1!$H$4:$I$11,2,FALSE)</f>
        <v>3_Teknik</v>
      </c>
      <c r="H224" t="s">
        <v>553</v>
      </c>
      <c r="I224" t="s">
        <v>25</v>
      </c>
      <c r="J224" t="s">
        <v>214</v>
      </c>
      <c r="K224" s="1" t="s">
        <v>2835</v>
      </c>
      <c r="L224" t="s">
        <v>250</v>
      </c>
      <c r="O224" t="s">
        <v>102</v>
      </c>
      <c r="P224" t="str">
        <f t="shared" si="13"/>
        <v>SMAN</v>
      </c>
      <c r="Q224" t="str">
        <f t="shared" si="14"/>
        <v>Negeri</v>
      </c>
      <c r="R224" t="str">
        <f t="shared" si="12"/>
        <v>SMA</v>
      </c>
      <c r="S224" t="s">
        <v>42</v>
      </c>
      <c r="T224" t="s">
        <v>28</v>
      </c>
      <c r="U224" t="s">
        <v>30</v>
      </c>
      <c r="Z224" t="str">
        <f>VLOOKUP(A224,[1]registrasi!$B$2:$C$3000,2,FALSE)</f>
        <v>registrasi</v>
      </c>
      <c r="AA224">
        <f>VLOOKUP(D224,[2]Sheet1!$B$2:$D$42,3,FALSE)</f>
        <v>568</v>
      </c>
      <c r="AB224" t="e">
        <f>VLOOKUP(A224,[1]nim!$A$2:$B$3000,2,FALSE)</f>
        <v>#N/A</v>
      </c>
    </row>
    <row r="225" spans="1:28" x14ac:dyDescent="0.3">
      <c r="A225" s="2">
        <v>121311050624</v>
      </c>
      <c r="B225">
        <v>2</v>
      </c>
      <c r="C225">
        <v>2020</v>
      </c>
      <c r="D225" s="3">
        <v>3111084</v>
      </c>
      <c r="E225" t="s">
        <v>180</v>
      </c>
      <c r="F225" t="s">
        <v>325</v>
      </c>
      <c r="G225" t="str">
        <f>VLOOKUP(F225,Sheet1!$H$4:$I$11,2,FALSE)</f>
        <v>4_Pertanian</v>
      </c>
      <c r="H225" t="s">
        <v>554</v>
      </c>
      <c r="I225" t="s">
        <v>34</v>
      </c>
      <c r="J225" t="s">
        <v>218</v>
      </c>
      <c r="K225" s="1" t="s">
        <v>3021</v>
      </c>
      <c r="L225" t="s">
        <v>27</v>
      </c>
      <c r="O225" t="s">
        <v>3905</v>
      </c>
      <c r="P225" t="str">
        <f t="shared" si="13"/>
        <v>SMAN</v>
      </c>
      <c r="Q225" t="str">
        <f t="shared" si="14"/>
        <v>Negeri</v>
      </c>
      <c r="R225" t="str">
        <f t="shared" si="12"/>
        <v>SMA</v>
      </c>
      <c r="S225" t="s">
        <v>141</v>
      </c>
      <c r="T225" t="s">
        <v>110</v>
      </c>
      <c r="U225" t="s">
        <v>36</v>
      </c>
      <c r="Z225" t="str">
        <f>VLOOKUP(A225,[1]registrasi!$B$2:$C$3000,2,FALSE)</f>
        <v>registrasi</v>
      </c>
      <c r="AA225">
        <f>VLOOKUP(D225,[2]Sheet1!$B$2:$D$42,3,FALSE)</f>
        <v>490</v>
      </c>
      <c r="AB225" t="e">
        <f>VLOOKUP(A225,[1]nim!$A$2:$B$3000,2,FALSE)</f>
        <v>#N/A</v>
      </c>
    </row>
    <row r="226" spans="1:28" x14ac:dyDescent="0.3">
      <c r="A226" s="2">
        <v>121311050656</v>
      </c>
      <c r="B226">
        <v>1</v>
      </c>
      <c r="C226">
        <v>2021</v>
      </c>
      <c r="D226" s="3">
        <v>3111037</v>
      </c>
      <c r="E226" t="s">
        <v>176</v>
      </c>
      <c r="F226" t="s">
        <v>324</v>
      </c>
      <c r="G226" t="str">
        <f>VLOOKUP(F226,Sheet1!$H$4:$I$11,2,FALSE)</f>
        <v>3_Teknik</v>
      </c>
      <c r="H226" t="s">
        <v>555</v>
      </c>
      <c r="I226" t="s">
        <v>25</v>
      </c>
      <c r="J226" t="s">
        <v>222</v>
      </c>
      <c r="K226" s="1" t="s">
        <v>3022</v>
      </c>
      <c r="L226" t="s">
        <v>27</v>
      </c>
      <c r="O226" t="s">
        <v>153</v>
      </c>
      <c r="P226" t="str">
        <f t="shared" si="13"/>
        <v>MAN</v>
      </c>
      <c r="Q226" t="str">
        <f t="shared" si="14"/>
        <v>Negeri</v>
      </c>
      <c r="R226" t="str">
        <f t="shared" si="12"/>
        <v>MA</v>
      </c>
      <c r="S226" t="s">
        <v>42</v>
      </c>
      <c r="T226" t="s">
        <v>28</v>
      </c>
      <c r="U226" t="s">
        <v>30</v>
      </c>
      <c r="Z226" t="e">
        <f>VLOOKUP(A226,[1]registrasi!$B$2:$C$3000,2,FALSE)</f>
        <v>#N/A</v>
      </c>
      <c r="AA226">
        <f>VLOOKUP(D226,[2]Sheet1!$B$2:$D$42,3,FALSE)</f>
        <v>778</v>
      </c>
      <c r="AB226" t="e">
        <f>VLOOKUP(A226,[1]nim!$A$2:$B$3000,2,FALSE)</f>
        <v>#N/A</v>
      </c>
    </row>
    <row r="227" spans="1:28" x14ac:dyDescent="0.3">
      <c r="A227" s="2">
        <v>121311050659</v>
      </c>
      <c r="B227">
        <v>1</v>
      </c>
      <c r="C227">
        <v>2021</v>
      </c>
      <c r="D227" s="3">
        <v>3111045</v>
      </c>
      <c r="E227" t="s">
        <v>201</v>
      </c>
      <c r="F227" t="s">
        <v>324</v>
      </c>
      <c r="G227" t="str">
        <f>VLOOKUP(F227,Sheet1!$H$4:$I$11,2,FALSE)</f>
        <v>3_Teknik</v>
      </c>
      <c r="H227" t="s">
        <v>556</v>
      </c>
      <c r="I227" t="s">
        <v>25</v>
      </c>
      <c r="J227" t="s">
        <v>222</v>
      </c>
      <c r="K227" s="1" t="s">
        <v>3023</v>
      </c>
      <c r="L227" t="s">
        <v>27</v>
      </c>
      <c r="O227" t="s">
        <v>75</v>
      </c>
      <c r="P227" t="str">
        <f t="shared" si="13"/>
        <v>SMAN</v>
      </c>
      <c r="Q227" t="str">
        <f t="shared" si="14"/>
        <v>Negeri</v>
      </c>
      <c r="R227" t="str">
        <f t="shared" si="12"/>
        <v>SMA</v>
      </c>
      <c r="S227" t="s">
        <v>41</v>
      </c>
      <c r="T227" t="s">
        <v>28</v>
      </c>
      <c r="U227" t="s">
        <v>30</v>
      </c>
      <c r="Z227" t="str">
        <f>VLOOKUP(A227,[1]registrasi!$B$2:$C$3000,2,FALSE)</f>
        <v>registrasi</v>
      </c>
      <c r="AA227">
        <f>VLOOKUP(D227,[2]Sheet1!$B$2:$D$42,3,FALSE)</f>
        <v>282</v>
      </c>
      <c r="AB227" t="e">
        <f>VLOOKUP(A227,[1]nim!$A$2:$B$3000,2,FALSE)</f>
        <v>#N/A</v>
      </c>
    </row>
    <row r="228" spans="1:28" x14ac:dyDescent="0.3">
      <c r="A228" s="2">
        <v>121311050759</v>
      </c>
      <c r="B228">
        <v>1</v>
      </c>
      <c r="C228">
        <v>2021</v>
      </c>
      <c r="D228" s="3">
        <v>3111076</v>
      </c>
      <c r="E228" t="s">
        <v>193</v>
      </c>
      <c r="F228" t="s">
        <v>325</v>
      </c>
      <c r="G228" t="str">
        <f>VLOOKUP(F228,Sheet1!$H$4:$I$11,2,FALSE)</f>
        <v>4_Pertanian</v>
      </c>
      <c r="H228" t="s">
        <v>557</v>
      </c>
      <c r="I228" t="s">
        <v>34</v>
      </c>
      <c r="J228" t="s">
        <v>219</v>
      </c>
      <c r="K228" s="1" t="s">
        <v>2889</v>
      </c>
      <c r="L228" t="s">
        <v>27</v>
      </c>
      <c r="O228" t="s">
        <v>129</v>
      </c>
      <c r="P228" t="str">
        <f t="shared" si="13"/>
        <v>MAS</v>
      </c>
      <c r="Q228" t="str">
        <f t="shared" si="14"/>
        <v>Swasta</v>
      </c>
      <c r="R228" t="str">
        <f t="shared" si="12"/>
        <v>MA</v>
      </c>
      <c r="S228" t="s">
        <v>35</v>
      </c>
      <c r="T228" t="s">
        <v>28</v>
      </c>
      <c r="U228" t="s">
        <v>30</v>
      </c>
      <c r="Z228" t="str">
        <f>VLOOKUP(A228,[1]registrasi!$B$2:$C$3000,2,FALSE)</f>
        <v>registrasi</v>
      </c>
      <c r="AA228">
        <f>VLOOKUP(D228,[2]Sheet1!$B$2:$D$42,3,FALSE)</f>
        <v>649</v>
      </c>
      <c r="AB228" t="e">
        <f>VLOOKUP(A228,[1]nim!$A$2:$B$3000,2,FALSE)</f>
        <v>#N/A</v>
      </c>
    </row>
    <row r="229" spans="1:28" x14ac:dyDescent="0.3">
      <c r="A229" s="2">
        <v>121311050772</v>
      </c>
      <c r="B229">
        <v>1</v>
      </c>
      <c r="C229">
        <v>2021</v>
      </c>
      <c r="D229" s="3">
        <v>3111045</v>
      </c>
      <c r="E229" t="s">
        <v>201</v>
      </c>
      <c r="F229" t="s">
        <v>324</v>
      </c>
      <c r="G229" t="str">
        <f>VLOOKUP(F229,Sheet1!$H$4:$I$11,2,FALSE)</f>
        <v>3_Teknik</v>
      </c>
      <c r="H229" t="s">
        <v>558</v>
      </c>
      <c r="I229" t="s">
        <v>25</v>
      </c>
      <c r="J229" t="s">
        <v>214</v>
      </c>
      <c r="K229" s="1" t="s">
        <v>3024</v>
      </c>
      <c r="L229" t="s">
        <v>27</v>
      </c>
      <c r="O229" t="s">
        <v>3906</v>
      </c>
      <c r="P229" t="str">
        <f t="shared" si="13"/>
        <v>SMAN</v>
      </c>
      <c r="Q229" t="str">
        <f t="shared" si="14"/>
        <v>Negeri</v>
      </c>
      <c r="R229" t="str">
        <f t="shared" si="12"/>
        <v>SMA</v>
      </c>
      <c r="S229" t="s">
        <v>70</v>
      </c>
      <c r="T229" t="s">
        <v>329</v>
      </c>
      <c r="U229" t="s">
        <v>30</v>
      </c>
      <c r="Z229" t="e">
        <f>VLOOKUP(A229,[1]registrasi!$B$2:$C$3000,2,FALSE)</f>
        <v>#N/A</v>
      </c>
      <c r="AA229">
        <f>VLOOKUP(D229,[2]Sheet1!$B$2:$D$42,3,FALSE)</f>
        <v>282</v>
      </c>
      <c r="AB229" t="e">
        <f>VLOOKUP(A229,[1]nim!$A$2:$B$3000,2,FALSE)</f>
        <v>#N/A</v>
      </c>
    </row>
    <row r="230" spans="1:28" x14ac:dyDescent="0.3">
      <c r="A230" s="2">
        <v>121311050793</v>
      </c>
      <c r="B230">
        <v>2</v>
      </c>
      <c r="C230">
        <v>2021</v>
      </c>
      <c r="D230" s="3">
        <v>3111014</v>
      </c>
      <c r="E230" t="s">
        <v>188</v>
      </c>
      <c r="F230" t="s">
        <v>324</v>
      </c>
      <c r="G230" t="str">
        <f>VLOOKUP(F230,Sheet1!$H$4:$I$11,2,FALSE)</f>
        <v>3_Teknik</v>
      </c>
      <c r="H230" t="s">
        <v>559</v>
      </c>
      <c r="I230" t="s">
        <v>25</v>
      </c>
      <c r="J230" t="s">
        <v>214</v>
      </c>
      <c r="K230" s="1" t="s">
        <v>3025</v>
      </c>
      <c r="L230" t="s">
        <v>27</v>
      </c>
      <c r="O230" t="s">
        <v>127</v>
      </c>
      <c r="P230" t="str">
        <f t="shared" si="13"/>
        <v>SMAN</v>
      </c>
      <c r="Q230" t="str">
        <f t="shared" si="14"/>
        <v>Negeri</v>
      </c>
      <c r="R230" t="str">
        <f t="shared" si="12"/>
        <v>SMA</v>
      </c>
      <c r="S230" t="s">
        <v>67</v>
      </c>
      <c r="T230" t="s">
        <v>28</v>
      </c>
      <c r="U230" t="s">
        <v>30</v>
      </c>
      <c r="Z230" t="e">
        <f>VLOOKUP(A230,[1]registrasi!$B$2:$C$3000,2,FALSE)</f>
        <v>#N/A</v>
      </c>
      <c r="AA230">
        <f>VLOOKUP(D230,[2]Sheet1!$B$2:$D$42,3,FALSE)</f>
        <v>354</v>
      </c>
      <c r="AB230" t="e">
        <f>VLOOKUP(A230,[1]nim!$A$2:$B$3000,2,FALSE)</f>
        <v>#N/A</v>
      </c>
    </row>
    <row r="231" spans="1:28" x14ac:dyDescent="0.3">
      <c r="A231" s="2">
        <v>121311050905</v>
      </c>
      <c r="B231">
        <v>1</v>
      </c>
      <c r="C231">
        <v>2021</v>
      </c>
      <c r="D231" s="3">
        <v>3111157</v>
      </c>
      <c r="E231" t="s">
        <v>189</v>
      </c>
      <c r="F231" t="s">
        <v>323</v>
      </c>
      <c r="G231" t="str">
        <f>VLOOKUP(F231,Sheet1!$H$4:$I$11,2,FALSE)</f>
        <v>2_FKIP</v>
      </c>
      <c r="H231" t="s">
        <v>560</v>
      </c>
      <c r="I231" t="s">
        <v>34</v>
      </c>
      <c r="J231" t="s">
        <v>235</v>
      </c>
      <c r="K231" s="1" t="s">
        <v>3026</v>
      </c>
      <c r="L231" t="s">
        <v>27</v>
      </c>
      <c r="O231" t="s">
        <v>3897</v>
      </c>
      <c r="P231" t="str">
        <f t="shared" si="13"/>
        <v>SMAN</v>
      </c>
      <c r="Q231" t="str">
        <f t="shared" si="14"/>
        <v>Negeri</v>
      </c>
      <c r="R231" t="str">
        <f t="shared" si="12"/>
        <v>SMA</v>
      </c>
      <c r="S231" t="s">
        <v>70</v>
      </c>
      <c r="T231" t="s">
        <v>329</v>
      </c>
      <c r="U231" t="s">
        <v>36</v>
      </c>
      <c r="Z231" t="str">
        <f>VLOOKUP(A231,[1]registrasi!$B$2:$C$3000,2,FALSE)</f>
        <v>registrasi</v>
      </c>
      <c r="AA231">
        <f>VLOOKUP(D231,[2]Sheet1!$B$2:$D$42,3,FALSE)</f>
        <v>139</v>
      </c>
      <c r="AB231" t="e">
        <f>VLOOKUP(A231,[1]nim!$A$2:$B$3000,2,FALSE)</f>
        <v>#N/A</v>
      </c>
    </row>
    <row r="232" spans="1:28" x14ac:dyDescent="0.3">
      <c r="A232" s="2">
        <v>121311050972</v>
      </c>
      <c r="B232">
        <v>1</v>
      </c>
      <c r="C232">
        <v>2021</v>
      </c>
      <c r="D232" s="3">
        <v>3111045</v>
      </c>
      <c r="E232" t="s">
        <v>201</v>
      </c>
      <c r="F232" t="s">
        <v>324</v>
      </c>
      <c r="G232" t="str">
        <f>VLOOKUP(F232,Sheet1!$H$4:$I$11,2,FALSE)</f>
        <v>3_Teknik</v>
      </c>
      <c r="H232" t="s">
        <v>561</v>
      </c>
      <c r="I232" t="s">
        <v>25</v>
      </c>
      <c r="J232" t="s">
        <v>215</v>
      </c>
      <c r="K232" s="1" t="s">
        <v>3027</v>
      </c>
      <c r="L232" t="s">
        <v>27</v>
      </c>
      <c r="O232" t="s">
        <v>82</v>
      </c>
      <c r="P232" t="str">
        <f t="shared" si="13"/>
        <v>SMAN</v>
      </c>
      <c r="Q232" t="str">
        <f t="shared" si="14"/>
        <v>Negeri</v>
      </c>
      <c r="R232" t="str">
        <f t="shared" si="12"/>
        <v>SMA</v>
      </c>
      <c r="S232" t="s">
        <v>38</v>
      </c>
      <c r="T232" t="s">
        <v>28</v>
      </c>
      <c r="U232" t="s">
        <v>30</v>
      </c>
      <c r="Z232" t="str">
        <f>VLOOKUP(A232,[1]registrasi!$B$2:$C$3000,2,FALSE)</f>
        <v>registrasi</v>
      </c>
      <c r="AA232">
        <f>VLOOKUP(D232,[2]Sheet1!$B$2:$D$42,3,FALSE)</f>
        <v>282</v>
      </c>
      <c r="AB232" t="e">
        <f>VLOOKUP(A232,[1]nim!$A$2:$B$3000,2,FALSE)</f>
        <v>#N/A</v>
      </c>
    </row>
    <row r="233" spans="1:28" x14ac:dyDescent="0.3">
      <c r="A233" s="2">
        <v>121311060055</v>
      </c>
      <c r="B233">
        <v>1</v>
      </c>
      <c r="C233">
        <v>2021</v>
      </c>
      <c r="D233" s="3">
        <v>3111207</v>
      </c>
      <c r="E233" t="s">
        <v>210</v>
      </c>
      <c r="F233" t="s">
        <v>56</v>
      </c>
      <c r="G233" t="str">
        <f>VLOOKUP(F233,Sheet1!$H$4:$I$11,2,FALSE)</f>
        <v>8_Kedokteran</v>
      </c>
      <c r="H233" t="s">
        <v>562</v>
      </c>
      <c r="I233" t="s">
        <v>25</v>
      </c>
      <c r="J233" t="s">
        <v>217</v>
      </c>
      <c r="K233" s="1" t="s">
        <v>2825</v>
      </c>
      <c r="L233" t="s">
        <v>27</v>
      </c>
      <c r="O233" t="s">
        <v>290</v>
      </c>
      <c r="P233" t="str">
        <f t="shared" si="13"/>
        <v>SMAN</v>
      </c>
      <c r="Q233" t="str">
        <f t="shared" si="14"/>
        <v>Negeri</v>
      </c>
      <c r="R233" t="str">
        <f t="shared" si="12"/>
        <v>SMA</v>
      </c>
      <c r="S233" t="s">
        <v>26</v>
      </c>
      <c r="T233" t="s">
        <v>28</v>
      </c>
      <c r="U233" t="s">
        <v>30</v>
      </c>
      <c r="Z233" t="str">
        <f>VLOOKUP(A233,[1]registrasi!$B$2:$C$3000,2,FALSE)</f>
        <v>registrasi</v>
      </c>
      <c r="AA233">
        <f>VLOOKUP(D233,[2]Sheet1!$B$2:$D$42,3,FALSE)</f>
        <v>930</v>
      </c>
      <c r="AB233" t="e">
        <f>VLOOKUP(A233,[1]nim!$A$2:$B$3000,2,FALSE)</f>
        <v>#N/A</v>
      </c>
    </row>
    <row r="234" spans="1:28" x14ac:dyDescent="0.3">
      <c r="A234" s="2">
        <v>121311060056</v>
      </c>
      <c r="B234">
        <v>1</v>
      </c>
      <c r="C234">
        <v>2021</v>
      </c>
      <c r="D234" s="3">
        <v>3111014</v>
      </c>
      <c r="E234" t="s">
        <v>188</v>
      </c>
      <c r="F234" t="s">
        <v>324</v>
      </c>
      <c r="G234" t="str">
        <f>VLOOKUP(F234,Sheet1!$H$4:$I$11,2,FALSE)</f>
        <v>3_Teknik</v>
      </c>
      <c r="H234" t="s">
        <v>563</v>
      </c>
      <c r="I234" t="s">
        <v>25</v>
      </c>
      <c r="J234" t="s">
        <v>235</v>
      </c>
      <c r="K234" s="1" t="s">
        <v>2810</v>
      </c>
      <c r="L234" t="s">
        <v>27</v>
      </c>
      <c r="O234" t="s">
        <v>75</v>
      </c>
      <c r="P234" t="str">
        <f t="shared" si="13"/>
        <v>SMAN</v>
      </c>
      <c r="Q234" t="str">
        <f t="shared" si="14"/>
        <v>Negeri</v>
      </c>
      <c r="R234" t="str">
        <f t="shared" si="12"/>
        <v>SMA</v>
      </c>
      <c r="S234" t="s">
        <v>41</v>
      </c>
      <c r="T234" t="s">
        <v>28</v>
      </c>
      <c r="U234" t="s">
        <v>30</v>
      </c>
      <c r="Z234" t="str">
        <f>VLOOKUP(A234,[1]registrasi!$B$2:$C$3000,2,FALSE)</f>
        <v>registrasi</v>
      </c>
      <c r="AA234">
        <f>VLOOKUP(D234,[2]Sheet1!$B$2:$D$42,3,FALSE)</f>
        <v>354</v>
      </c>
      <c r="AB234" t="e">
        <f>VLOOKUP(A234,[1]nim!$A$2:$B$3000,2,FALSE)</f>
        <v>#N/A</v>
      </c>
    </row>
    <row r="235" spans="1:28" x14ac:dyDescent="0.3">
      <c r="A235" s="2">
        <v>121311060081</v>
      </c>
      <c r="B235">
        <v>2</v>
      </c>
      <c r="C235">
        <v>2020</v>
      </c>
      <c r="D235" s="3">
        <v>3111092</v>
      </c>
      <c r="E235" t="s">
        <v>175</v>
      </c>
      <c r="F235" t="s">
        <v>325</v>
      </c>
      <c r="G235" t="str">
        <f>VLOOKUP(F235,Sheet1!$H$4:$I$11,2,FALSE)</f>
        <v>4_Pertanian</v>
      </c>
      <c r="H235" t="s">
        <v>564</v>
      </c>
      <c r="I235" t="s">
        <v>25</v>
      </c>
      <c r="J235" t="s">
        <v>219</v>
      </c>
      <c r="K235" s="1" t="s">
        <v>3028</v>
      </c>
      <c r="L235" t="s">
        <v>27</v>
      </c>
      <c r="O235" t="s">
        <v>72</v>
      </c>
      <c r="P235" t="str">
        <f t="shared" si="13"/>
        <v>SMAN</v>
      </c>
      <c r="Q235" t="str">
        <f t="shared" si="14"/>
        <v>Negeri</v>
      </c>
      <c r="R235" t="str">
        <f t="shared" si="12"/>
        <v>SMA</v>
      </c>
      <c r="S235" t="s">
        <v>35</v>
      </c>
      <c r="T235" t="s">
        <v>28</v>
      </c>
      <c r="U235" t="s">
        <v>30</v>
      </c>
      <c r="Z235" t="str">
        <f>VLOOKUP(A235,[1]registrasi!$B$2:$C$3000,2,FALSE)</f>
        <v>registrasi</v>
      </c>
      <c r="AA235">
        <f>VLOOKUP(D235,[2]Sheet1!$B$2:$D$42,3,FALSE)</f>
        <v>248</v>
      </c>
      <c r="AB235" t="e">
        <f>VLOOKUP(A235,[1]nim!$A$2:$B$3000,2,FALSE)</f>
        <v>#N/A</v>
      </c>
    </row>
    <row r="236" spans="1:28" x14ac:dyDescent="0.3">
      <c r="A236" s="2">
        <v>121311060100</v>
      </c>
      <c r="B236">
        <v>1</v>
      </c>
      <c r="C236">
        <v>2021</v>
      </c>
      <c r="D236" s="3">
        <v>3111134</v>
      </c>
      <c r="E236" t="s">
        <v>192</v>
      </c>
      <c r="F236" t="s">
        <v>323</v>
      </c>
      <c r="G236" t="str">
        <f>VLOOKUP(F236,Sheet1!$H$4:$I$11,2,FALSE)</f>
        <v>2_FKIP</v>
      </c>
      <c r="H236" t="s">
        <v>565</v>
      </c>
      <c r="I236" t="s">
        <v>25</v>
      </c>
      <c r="J236" t="s">
        <v>217</v>
      </c>
      <c r="K236" s="1" t="s">
        <v>2958</v>
      </c>
      <c r="L236" t="s">
        <v>27</v>
      </c>
      <c r="O236" t="s">
        <v>3907</v>
      </c>
      <c r="P236" t="str">
        <f t="shared" si="13"/>
        <v>SMKN</v>
      </c>
      <c r="Q236" t="str">
        <f t="shared" si="14"/>
        <v>Negeri</v>
      </c>
      <c r="R236" t="str">
        <f t="shared" si="12"/>
        <v>SMK</v>
      </c>
      <c r="S236" t="s">
        <v>26</v>
      </c>
      <c r="T236" t="s">
        <v>28</v>
      </c>
      <c r="U236" t="s">
        <v>30</v>
      </c>
      <c r="Z236" t="str">
        <f>VLOOKUP(A236,[1]registrasi!$B$2:$C$3000,2,FALSE)</f>
        <v>registrasi</v>
      </c>
      <c r="AA236">
        <f>VLOOKUP(D236,[2]Sheet1!$B$2:$D$42,3,FALSE)</f>
        <v>53</v>
      </c>
      <c r="AB236" t="e">
        <f>VLOOKUP(A236,[1]nim!$A$2:$B$3000,2,FALSE)</f>
        <v>#N/A</v>
      </c>
    </row>
    <row r="237" spans="1:28" x14ac:dyDescent="0.3">
      <c r="A237" s="2">
        <v>121311060112</v>
      </c>
      <c r="B237">
        <v>2</v>
      </c>
      <c r="C237">
        <v>2020</v>
      </c>
      <c r="D237" s="3">
        <v>3111037</v>
      </c>
      <c r="E237" t="s">
        <v>176</v>
      </c>
      <c r="F237" t="s">
        <v>324</v>
      </c>
      <c r="G237" t="str">
        <f>VLOOKUP(F237,Sheet1!$H$4:$I$11,2,FALSE)</f>
        <v>3_Teknik</v>
      </c>
      <c r="H237" t="s">
        <v>566</v>
      </c>
      <c r="I237" t="s">
        <v>34</v>
      </c>
      <c r="J237" t="s">
        <v>222</v>
      </c>
      <c r="K237" s="1" t="s">
        <v>3029</v>
      </c>
      <c r="L237" t="s">
        <v>27</v>
      </c>
      <c r="O237" t="s">
        <v>74</v>
      </c>
      <c r="P237" t="str">
        <f t="shared" si="13"/>
        <v>SMAN</v>
      </c>
      <c r="Q237" t="str">
        <f t="shared" si="14"/>
        <v>Negeri</v>
      </c>
      <c r="R237" t="str">
        <f t="shared" si="12"/>
        <v>SMA</v>
      </c>
      <c r="S237" t="s">
        <v>41</v>
      </c>
      <c r="T237" t="s">
        <v>28</v>
      </c>
      <c r="U237" t="s">
        <v>36</v>
      </c>
      <c r="Z237" t="str">
        <f>VLOOKUP(A237,[1]registrasi!$B$2:$C$3000,2,FALSE)</f>
        <v>registrasi</v>
      </c>
      <c r="AA237">
        <f>VLOOKUP(D237,[2]Sheet1!$B$2:$D$42,3,FALSE)</f>
        <v>778</v>
      </c>
      <c r="AB237" t="e">
        <f>VLOOKUP(A237,[1]nim!$A$2:$B$3000,2,FALSE)</f>
        <v>#N/A</v>
      </c>
    </row>
    <row r="238" spans="1:28" x14ac:dyDescent="0.3">
      <c r="A238" s="2">
        <v>121311060164</v>
      </c>
      <c r="B238">
        <v>2</v>
      </c>
      <c r="C238">
        <v>2021</v>
      </c>
      <c r="D238" s="3">
        <v>3111103</v>
      </c>
      <c r="E238" t="s">
        <v>191</v>
      </c>
      <c r="F238" t="s">
        <v>323</v>
      </c>
      <c r="G238" t="str">
        <f>VLOOKUP(F238,Sheet1!$H$4:$I$11,2,FALSE)</f>
        <v>2_FKIP</v>
      </c>
      <c r="H238" t="s">
        <v>567</v>
      </c>
      <c r="I238" t="s">
        <v>34</v>
      </c>
      <c r="J238" t="s">
        <v>223</v>
      </c>
      <c r="K238" s="1" t="s">
        <v>3030</v>
      </c>
      <c r="L238" t="s">
        <v>27</v>
      </c>
      <c r="O238" t="s">
        <v>282</v>
      </c>
      <c r="P238" t="str">
        <f t="shared" si="13"/>
        <v>SMAS</v>
      </c>
      <c r="Q238" t="str">
        <f t="shared" si="14"/>
        <v>Swasta</v>
      </c>
      <c r="R238" t="str">
        <f t="shared" si="12"/>
        <v>SMA</v>
      </c>
      <c r="S238" t="s">
        <v>48</v>
      </c>
      <c r="T238" t="s">
        <v>28</v>
      </c>
      <c r="U238" t="s">
        <v>30</v>
      </c>
      <c r="Z238" t="e">
        <f>VLOOKUP(A238,[1]registrasi!$B$2:$C$3000,2,FALSE)</f>
        <v>#N/A</v>
      </c>
      <c r="AA238">
        <f>VLOOKUP(D238,[2]Sheet1!$B$2:$D$42,3,FALSE)</f>
        <v>323</v>
      </c>
      <c r="AB238" t="e">
        <f>VLOOKUP(A238,[1]nim!$A$2:$B$3000,2,FALSE)</f>
        <v>#N/A</v>
      </c>
    </row>
    <row r="239" spans="1:28" x14ac:dyDescent="0.3">
      <c r="A239" s="2">
        <v>121311060169</v>
      </c>
      <c r="B239">
        <v>2</v>
      </c>
      <c r="C239">
        <v>2021</v>
      </c>
      <c r="D239" s="3">
        <v>3111126</v>
      </c>
      <c r="E239" t="s">
        <v>195</v>
      </c>
      <c r="F239" t="s">
        <v>323</v>
      </c>
      <c r="G239" t="str">
        <f>VLOOKUP(F239,Sheet1!$H$4:$I$11,2,FALSE)</f>
        <v>2_FKIP</v>
      </c>
      <c r="H239" t="s">
        <v>568</v>
      </c>
      <c r="I239" t="s">
        <v>25</v>
      </c>
      <c r="J239" t="s">
        <v>217</v>
      </c>
      <c r="K239" s="1" t="s">
        <v>3031</v>
      </c>
      <c r="L239" t="s">
        <v>27</v>
      </c>
      <c r="O239" t="s">
        <v>98</v>
      </c>
      <c r="P239" t="str">
        <f t="shared" si="13"/>
        <v>SMAN</v>
      </c>
      <c r="Q239" t="str">
        <f t="shared" si="14"/>
        <v>Negeri</v>
      </c>
      <c r="R239" t="str">
        <f t="shared" si="12"/>
        <v>SMA</v>
      </c>
      <c r="S239" t="s">
        <v>54</v>
      </c>
      <c r="T239" t="s">
        <v>28</v>
      </c>
      <c r="U239" t="s">
        <v>30</v>
      </c>
      <c r="Z239" t="str">
        <f>VLOOKUP(A239,[1]registrasi!$B$2:$C$3000,2,FALSE)</f>
        <v>registrasi</v>
      </c>
      <c r="AA239">
        <f>VLOOKUP(D239,[2]Sheet1!$B$2:$D$42,3,FALSE)</f>
        <v>55</v>
      </c>
      <c r="AB239" t="e">
        <f>VLOOKUP(A239,[1]nim!$A$2:$B$3000,2,FALSE)</f>
        <v>#N/A</v>
      </c>
    </row>
    <row r="240" spans="1:28" x14ac:dyDescent="0.3">
      <c r="A240" s="2">
        <v>121311060187</v>
      </c>
      <c r="B240">
        <v>2</v>
      </c>
      <c r="C240">
        <v>2021</v>
      </c>
      <c r="D240" s="3">
        <v>3111103</v>
      </c>
      <c r="E240" t="s">
        <v>191</v>
      </c>
      <c r="F240" t="s">
        <v>323</v>
      </c>
      <c r="G240" t="str">
        <f>VLOOKUP(F240,Sheet1!$H$4:$I$11,2,FALSE)</f>
        <v>2_FKIP</v>
      </c>
      <c r="H240" t="s">
        <v>569</v>
      </c>
      <c r="I240" t="s">
        <v>34</v>
      </c>
      <c r="J240" t="s">
        <v>219</v>
      </c>
      <c r="K240" s="1" t="s">
        <v>2803</v>
      </c>
      <c r="L240" t="s">
        <v>27</v>
      </c>
      <c r="O240" t="s">
        <v>75</v>
      </c>
      <c r="P240" t="str">
        <f t="shared" si="13"/>
        <v>SMAN</v>
      </c>
      <c r="Q240" t="str">
        <f t="shared" si="14"/>
        <v>Negeri</v>
      </c>
      <c r="R240" t="str">
        <f t="shared" si="12"/>
        <v>SMA</v>
      </c>
      <c r="S240" t="s">
        <v>41</v>
      </c>
      <c r="T240" t="s">
        <v>28</v>
      </c>
      <c r="U240" t="s">
        <v>30</v>
      </c>
      <c r="Z240" t="e">
        <f>VLOOKUP(A240,[1]registrasi!$B$2:$C$3000,2,FALSE)</f>
        <v>#N/A</v>
      </c>
      <c r="AA240">
        <f>VLOOKUP(D240,[2]Sheet1!$B$2:$D$42,3,FALSE)</f>
        <v>323</v>
      </c>
      <c r="AB240" t="e">
        <f>VLOOKUP(A240,[1]nim!$A$2:$B$3000,2,FALSE)</f>
        <v>#N/A</v>
      </c>
    </row>
    <row r="241" spans="1:28" x14ac:dyDescent="0.3">
      <c r="A241" s="2">
        <v>121311060204</v>
      </c>
      <c r="B241">
        <v>2</v>
      </c>
      <c r="C241">
        <v>2021</v>
      </c>
      <c r="D241" s="3">
        <v>3111014</v>
      </c>
      <c r="E241" t="s">
        <v>188</v>
      </c>
      <c r="F241" t="s">
        <v>324</v>
      </c>
      <c r="G241" t="str">
        <f>VLOOKUP(F241,Sheet1!$H$4:$I$11,2,FALSE)</f>
        <v>3_Teknik</v>
      </c>
      <c r="H241" t="s">
        <v>570</v>
      </c>
      <c r="I241" t="s">
        <v>25</v>
      </c>
      <c r="J241" t="s">
        <v>222</v>
      </c>
      <c r="K241" s="1" t="s">
        <v>2864</v>
      </c>
      <c r="L241" t="s">
        <v>27</v>
      </c>
      <c r="O241" t="s">
        <v>75</v>
      </c>
      <c r="P241" t="str">
        <f t="shared" si="13"/>
        <v>SMAN</v>
      </c>
      <c r="Q241" t="str">
        <f t="shared" si="14"/>
        <v>Negeri</v>
      </c>
      <c r="R241" t="str">
        <f t="shared" si="12"/>
        <v>SMA</v>
      </c>
      <c r="S241" t="s">
        <v>41</v>
      </c>
      <c r="T241" t="s">
        <v>28</v>
      </c>
      <c r="U241" t="s">
        <v>30</v>
      </c>
      <c r="Z241" t="str">
        <f>VLOOKUP(A241,[1]registrasi!$B$2:$C$3000,2,FALSE)</f>
        <v>registrasi</v>
      </c>
      <c r="AA241">
        <f>VLOOKUP(D241,[2]Sheet1!$B$2:$D$42,3,FALSE)</f>
        <v>354</v>
      </c>
      <c r="AB241" t="e">
        <f>VLOOKUP(A241,[1]nim!$A$2:$B$3000,2,FALSE)</f>
        <v>#N/A</v>
      </c>
    </row>
    <row r="242" spans="1:28" x14ac:dyDescent="0.3">
      <c r="A242" s="2">
        <v>121311060305</v>
      </c>
      <c r="B242">
        <v>2</v>
      </c>
      <c r="C242">
        <v>2021</v>
      </c>
      <c r="D242" s="3">
        <v>3111014</v>
      </c>
      <c r="E242" t="s">
        <v>188</v>
      </c>
      <c r="F242" t="s">
        <v>324</v>
      </c>
      <c r="G242" t="str">
        <f>VLOOKUP(F242,Sheet1!$H$4:$I$11,2,FALSE)</f>
        <v>3_Teknik</v>
      </c>
      <c r="H242" t="s">
        <v>571</v>
      </c>
      <c r="I242" t="s">
        <v>25</v>
      </c>
      <c r="J242" t="s">
        <v>235</v>
      </c>
      <c r="K242" s="1" t="s">
        <v>3032</v>
      </c>
      <c r="L242" t="s">
        <v>27</v>
      </c>
      <c r="O242" t="s">
        <v>66</v>
      </c>
      <c r="P242" t="str">
        <f t="shared" si="13"/>
        <v>SMAN</v>
      </c>
      <c r="Q242" t="str">
        <f t="shared" si="14"/>
        <v>Negeri</v>
      </c>
      <c r="R242" t="str">
        <f t="shared" si="12"/>
        <v>SMA</v>
      </c>
      <c r="S242" t="s">
        <v>42</v>
      </c>
      <c r="T242" t="s">
        <v>28</v>
      </c>
      <c r="U242" t="s">
        <v>30</v>
      </c>
      <c r="Z242" t="e">
        <f>VLOOKUP(A242,[1]registrasi!$B$2:$C$3000,2,FALSE)</f>
        <v>#N/A</v>
      </c>
      <c r="AA242">
        <f>VLOOKUP(D242,[2]Sheet1!$B$2:$D$42,3,FALSE)</f>
        <v>354</v>
      </c>
      <c r="AB242" t="e">
        <f>VLOOKUP(A242,[1]nim!$A$2:$B$3000,2,FALSE)</f>
        <v>#N/A</v>
      </c>
    </row>
    <row r="243" spans="1:28" x14ac:dyDescent="0.3">
      <c r="A243" s="2">
        <v>121311060345</v>
      </c>
      <c r="B243">
        <v>1</v>
      </c>
      <c r="C243">
        <v>2021</v>
      </c>
      <c r="D243" s="3">
        <v>3111173</v>
      </c>
      <c r="E243" t="s">
        <v>203</v>
      </c>
      <c r="F243" t="s">
        <v>325</v>
      </c>
      <c r="G243" t="str">
        <f>VLOOKUP(F243,Sheet1!$H$4:$I$11,2,FALSE)</f>
        <v>4_Pertanian</v>
      </c>
      <c r="H243" t="s">
        <v>572</v>
      </c>
      <c r="I243" t="s">
        <v>34</v>
      </c>
      <c r="J243" t="s">
        <v>217</v>
      </c>
      <c r="K243" s="1" t="s">
        <v>3024</v>
      </c>
      <c r="L243" t="s">
        <v>27</v>
      </c>
      <c r="O243" t="s">
        <v>57</v>
      </c>
      <c r="P243" t="str">
        <f t="shared" si="13"/>
        <v>SMAN</v>
      </c>
      <c r="Q243" t="str">
        <f t="shared" si="14"/>
        <v>Negeri</v>
      </c>
      <c r="R243" t="str">
        <f t="shared" si="12"/>
        <v>SMA</v>
      </c>
      <c r="S243" t="s">
        <v>42</v>
      </c>
      <c r="T243" t="s">
        <v>28</v>
      </c>
      <c r="U243" t="s">
        <v>30</v>
      </c>
      <c r="Z243" t="str">
        <f>VLOOKUP(A243,[1]registrasi!$B$2:$C$3000,2,FALSE)</f>
        <v>registrasi</v>
      </c>
      <c r="AA243">
        <f>VLOOKUP(D243,[2]Sheet1!$B$2:$D$42,3,FALSE)</f>
        <v>533</v>
      </c>
      <c r="AB243" t="e">
        <f>VLOOKUP(A243,[1]nim!$A$2:$B$3000,2,FALSE)</f>
        <v>#N/A</v>
      </c>
    </row>
    <row r="244" spans="1:28" x14ac:dyDescent="0.3">
      <c r="A244" s="2">
        <v>121311060375</v>
      </c>
      <c r="B244">
        <v>1</v>
      </c>
      <c r="C244">
        <v>2021</v>
      </c>
      <c r="D244" s="3">
        <v>3111157</v>
      </c>
      <c r="E244" t="s">
        <v>189</v>
      </c>
      <c r="F244" t="s">
        <v>323</v>
      </c>
      <c r="G244" t="str">
        <f>VLOOKUP(F244,Sheet1!$H$4:$I$11,2,FALSE)</f>
        <v>2_FKIP</v>
      </c>
      <c r="H244" t="s">
        <v>573</v>
      </c>
      <c r="I244" t="s">
        <v>34</v>
      </c>
      <c r="J244" t="s">
        <v>2945</v>
      </c>
      <c r="K244" s="1" t="s">
        <v>3033</v>
      </c>
      <c r="L244" t="s">
        <v>27</v>
      </c>
      <c r="O244" t="s">
        <v>66</v>
      </c>
      <c r="P244" t="str">
        <f t="shared" si="13"/>
        <v>SMAN</v>
      </c>
      <c r="Q244" t="str">
        <f t="shared" si="14"/>
        <v>Negeri</v>
      </c>
      <c r="R244" t="str">
        <f t="shared" si="12"/>
        <v>SMA</v>
      </c>
      <c r="S244" t="s">
        <v>42</v>
      </c>
      <c r="T244" t="s">
        <v>28</v>
      </c>
      <c r="U244" t="s">
        <v>30</v>
      </c>
      <c r="Z244" t="str">
        <f>VLOOKUP(A244,[1]registrasi!$B$2:$C$3000,2,FALSE)</f>
        <v>registrasi</v>
      </c>
      <c r="AA244">
        <f>VLOOKUP(D244,[2]Sheet1!$B$2:$D$42,3,FALSE)</f>
        <v>139</v>
      </c>
      <c r="AB244" t="e">
        <f>VLOOKUP(A244,[1]nim!$A$2:$B$3000,2,FALSE)</f>
        <v>#N/A</v>
      </c>
    </row>
    <row r="245" spans="1:28" x14ac:dyDescent="0.3">
      <c r="A245" s="2">
        <v>121311060377</v>
      </c>
      <c r="B245">
        <v>1</v>
      </c>
      <c r="C245">
        <v>2020</v>
      </c>
      <c r="D245" s="3">
        <v>3111076</v>
      </c>
      <c r="E245" t="s">
        <v>193</v>
      </c>
      <c r="F245" t="s">
        <v>325</v>
      </c>
      <c r="G245" t="str">
        <f>VLOOKUP(F245,Sheet1!$H$4:$I$11,2,FALSE)</f>
        <v>4_Pertanian</v>
      </c>
      <c r="H245" t="s">
        <v>574</v>
      </c>
      <c r="I245" t="s">
        <v>34</v>
      </c>
      <c r="J245" t="s">
        <v>215</v>
      </c>
      <c r="K245" s="1" t="s">
        <v>2872</v>
      </c>
      <c r="L245" t="s">
        <v>27</v>
      </c>
      <c r="O245" t="s">
        <v>273</v>
      </c>
      <c r="P245" t="str">
        <f t="shared" si="13"/>
        <v>SMAN</v>
      </c>
      <c r="Q245" t="str">
        <f t="shared" si="14"/>
        <v>Negeri</v>
      </c>
      <c r="R245" t="str">
        <f t="shared" si="12"/>
        <v>SMA</v>
      </c>
      <c r="S245" t="s">
        <v>38</v>
      </c>
      <c r="T245" t="s">
        <v>28</v>
      </c>
      <c r="U245" t="s">
        <v>30</v>
      </c>
      <c r="Z245" t="str">
        <f>VLOOKUP(A245,[1]registrasi!$B$2:$C$3000,2,FALSE)</f>
        <v>registrasi</v>
      </c>
      <c r="AA245">
        <f>VLOOKUP(D245,[2]Sheet1!$B$2:$D$42,3,FALSE)</f>
        <v>649</v>
      </c>
      <c r="AB245" t="e">
        <f>VLOOKUP(A245,[1]nim!$A$2:$B$3000,2,FALSE)</f>
        <v>#N/A</v>
      </c>
    </row>
    <row r="246" spans="1:28" x14ac:dyDescent="0.3">
      <c r="A246" s="2">
        <v>121311060386</v>
      </c>
      <c r="B246">
        <v>1</v>
      </c>
      <c r="C246">
        <v>2021</v>
      </c>
      <c r="D246" s="3">
        <v>3111014</v>
      </c>
      <c r="E246" t="s">
        <v>188</v>
      </c>
      <c r="F246" t="s">
        <v>324</v>
      </c>
      <c r="G246" t="str">
        <f>VLOOKUP(F246,Sheet1!$H$4:$I$11,2,FALSE)</f>
        <v>3_Teknik</v>
      </c>
      <c r="H246" t="s">
        <v>575</v>
      </c>
      <c r="I246" t="s">
        <v>25</v>
      </c>
      <c r="J246" t="s">
        <v>215</v>
      </c>
      <c r="K246" s="1" t="s">
        <v>3034</v>
      </c>
      <c r="L246" t="s">
        <v>27</v>
      </c>
      <c r="O246" t="s">
        <v>3890</v>
      </c>
      <c r="P246" t="str">
        <f t="shared" si="13"/>
        <v>SMKN</v>
      </c>
      <c r="Q246" t="str">
        <f t="shared" si="14"/>
        <v>Negeri</v>
      </c>
      <c r="R246" t="str">
        <f t="shared" si="12"/>
        <v>SMK</v>
      </c>
      <c r="S246" t="s">
        <v>67</v>
      </c>
      <c r="T246" t="s">
        <v>28</v>
      </c>
      <c r="U246" t="s">
        <v>36</v>
      </c>
      <c r="Z246" t="str">
        <f>VLOOKUP(A246,[1]registrasi!$B$2:$C$3000,2,FALSE)</f>
        <v>registrasi</v>
      </c>
      <c r="AA246">
        <f>VLOOKUP(D246,[2]Sheet1!$B$2:$D$42,3,FALSE)</f>
        <v>354</v>
      </c>
      <c r="AB246" t="e">
        <f>VLOOKUP(A246,[1]nim!$A$2:$B$3000,2,FALSE)</f>
        <v>#N/A</v>
      </c>
    </row>
    <row r="247" spans="1:28" x14ac:dyDescent="0.3">
      <c r="A247" s="2">
        <v>121311060536</v>
      </c>
      <c r="B247">
        <v>1</v>
      </c>
      <c r="C247">
        <v>2021</v>
      </c>
      <c r="D247" s="3">
        <v>3111053</v>
      </c>
      <c r="E247" t="s">
        <v>202</v>
      </c>
      <c r="F247" t="s">
        <v>324</v>
      </c>
      <c r="G247" t="str">
        <f>VLOOKUP(F247,Sheet1!$H$4:$I$11,2,FALSE)</f>
        <v>3_Teknik</v>
      </c>
      <c r="H247" t="s">
        <v>576</v>
      </c>
      <c r="I247" t="s">
        <v>34</v>
      </c>
      <c r="J247" t="s">
        <v>222</v>
      </c>
      <c r="K247" s="1" t="s">
        <v>3035</v>
      </c>
      <c r="L247" t="s">
        <v>27</v>
      </c>
      <c r="O247" t="s">
        <v>130</v>
      </c>
      <c r="P247" t="str">
        <f t="shared" si="13"/>
        <v>SMAN</v>
      </c>
      <c r="Q247" t="str">
        <f t="shared" si="14"/>
        <v>Negeri</v>
      </c>
      <c r="R247" t="str">
        <f t="shared" si="12"/>
        <v>SMA</v>
      </c>
      <c r="S247" t="s">
        <v>54</v>
      </c>
      <c r="T247" t="s">
        <v>28</v>
      </c>
      <c r="U247" t="s">
        <v>30</v>
      </c>
      <c r="Z247" t="str">
        <f>VLOOKUP(A247,[1]registrasi!$B$2:$C$3000,2,FALSE)</f>
        <v>registrasi</v>
      </c>
      <c r="AA247">
        <f>VLOOKUP(D247,[2]Sheet1!$B$2:$D$42,3,FALSE)</f>
        <v>387</v>
      </c>
      <c r="AB247" t="e">
        <f>VLOOKUP(A247,[1]nim!$A$2:$B$3000,2,FALSE)</f>
        <v>#N/A</v>
      </c>
    </row>
    <row r="248" spans="1:28" x14ac:dyDescent="0.3">
      <c r="A248" s="2">
        <v>121311060621</v>
      </c>
      <c r="B248">
        <v>1</v>
      </c>
      <c r="C248">
        <v>2021</v>
      </c>
      <c r="D248" s="3">
        <v>3111053</v>
      </c>
      <c r="E248" t="s">
        <v>202</v>
      </c>
      <c r="F248" t="s">
        <v>324</v>
      </c>
      <c r="G248" t="str">
        <f>VLOOKUP(F248,Sheet1!$H$4:$I$11,2,FALSE)</f>
        <v>3_Teknik</v>
      </c>
      <c r="H248" t="s">
        <v>577</v>
      </c>
      <c r="I248" t="s">
        <v>34</v>
      </c>
      <c r="J248" t="s">
        <v>234</v>
      </c>
      <c r="K248" s="1" t="s">
        <v>3036</v>
      </c>
      <c r="L248" t="s">
        <v>27</v>
      </c>
      <c r="O248" t="s">
        <v>161</v>
      </c>
      <c r="P248" t="str">
        <f t="shared" si="13"/>
        <v>SMAN</v>
      </c>
      <c r="Q248" t="str">
        <f t="shared" si="14"/>
        <v>Negeri</v>
      </c>
      <c r="R248" t="str">
        <f t="shared" si="12"/>
        <v>SMA</v>
      </c>
      <c r="S248" t="s">
        <v>38</v>
      </c>
      <c r="T248" t="s">
        <v>28</v>
      </c>
      <c r="U248" t="s">
        <v>30</v>
      </c>
      <c r="Z248" t="str">
        <f>VLOOKUP(A248,[1]registrasi!$B$2:$C$3000,2,FALSE)</f>
        <v>registrasi</v>
      </c>
      <c r="AA248">
        <f>VLOOKUP(D248,[2]Sheet1!$B$2:$D$42,3,FALSE)</f>
        <v>387</v>
      </c>
      <c r="AB248" t="e">
        <f>VLOOKUP(A248,[1]nim!$A$2:$B$3000,2,FALSE)</f>
        <v>#N/A</v>
      </c>
    </row>
    <row r="249" spans="1:28" x14ac:dyDescent="0.3">
      <c r="A249" s="2">
        <v>121311060665</v>
      </c>
      <c r="B249">
        <v>1</v>
      </c>
      <c r="C249">
        <v>2020</v>
      </c>
      <c r="D249" s="3">
        <v>3111022</v>
      </c>
      <c r="E249" t="s">
        <v>184</v>
      </c>
      <c r="F249" t="s">
        <v>324</v>
      </c>
      <c r="G249" t="str">
        <f>VLOOKUP(F249,Sheet1!$H$4:$I$11,2,FALSE)</f>
        <v>3_Teknik</v>
      </c>
      <c r="H249" t="s">
        <v>578</v>
      </c>
      <c r="I249" t="s">
        <v>25</v>
      </c>
      <c r="J249" t="s">
        <v>215</v>
      </c>
      <c r="K249" s="1" t="s">
        <v>3037</v>
      </c>
      <c r="L249" t="s">
        <v>27</v>
      </c>
      <c r="O249" t="s">
        <v>269</v>
      </c>
      <c r="P249" t="str">
        <f t="shared" si="13"/>
        <v>SMAN</v>
      </c>
      <c r="Q249" t="str">
        <f t="shared" si="14"/>
        <v>Negeri</v>
      </c>
      <c r="R249" t="str">
        <f t="shared" si="12"/>
        <v>SMA</v>
      </c>
      <c r="S249" t="s">
        <v>26</v>
      </c>
      <c r="T249" t="s">
        <v>28</v>
      </c>
      <c r="U249" t="s">
        <v>30</v>
      </c>
      <c r="Z249" t="e">
        <f>VLOOKUP(A249,[1]registrasi!$B$2:$C$3000,2,FALSE)</f>
        <v>#N/A</v>
      </c>
      <c r="AA249">
        <f>VLOOKUP(D249,[2]Sheet1!$B$2:$D$42,3,FALSE)</f>
        <v>352</v>
      </c>
      <c r="AB249" t="e">
        <f>VLOOKUP(A249,[1]nim!$A$2:$B$3000,2,FALSE)</f>
        <v>#N/A</v>
      </c>
    </row>
    <row r="250" spans="1:28" x14ac:dyDescent="0.3">
      <c r="A250" s="2">
        <v>121311060666</v>
      </c>
      <c r="B250">
        <v>2</v>
      </c>
      <c r="C250">
        <v>2021</v>
      </c>
      <c r="D250" s="3">
        <v>3111173</v>
      </c>
      <c r="E250" t="s">
        <v>203</v>
      </c>
      <c r="F250" t="s">
        <v>325</v>
      </c>
      <c r="G250" t="str">
        <f>VLOOKUP(F250,Sheet1!$H$4:$I$11,2,FALSE)</f>
        <v>4_Pertanian</v>
      </c>
      <c r="H250" t="s">
        <v>579</v>
      </c>
      <c r="I250" t="s">
        <v>34</v>
      </c>
      <c r="J250" t="s">
        <v>2945</v>
      </c>
      <c r="K250" s="1" t="s">
        <v>2961</v>
      </c>
      <c r="L250" t="s">
        <v>27</v>
      </c>
      <c r="O250" t="s">
        <v>134</v>
      </c>
      <c r="P250" t="str">
        <f t="shared" si="13"/>
        <v>SMAN</v>
      </c>
      <c r="Q250" t="str">
        <f t="shared" si="14"/>
        <v>Negeri</v>
      </c>
      <c r="R250" t="str">
        <f t="shared" si="12"/>
        <v>SMA</v>
      </c>
      <c r="S250" t="s">
        <v>38</v>
      </c>
      <c r="T250" t="s">
        <v>28</v>
      </c>
      <c r="U250" t="s">
        <v>30</v>
      </c>
      <c r="Z250" t="e">
        <f>VLOOKUP(A250,[1]registrasi!$B$2:$C$3000,2,FALSE)</f>
        <v>#N/A</v>
      </c>
      <c r="AA250">
        <f>VLOOKUP(D250,[2]Sheet1!$B$2:$D$42,3,FALSE)</f>
        <v>533</v>
      </c>
      <c r="AB250" t="e">
        <f>VLOOKUP(A250,[1]nim!$A$2:$B$3000,2,FALSE)</f>
        <v>#N/A</v>
      </c>
    </row>
    <row r="251" spans="1:28" x14ac:dyDescent="0.3">
      <c r="A251" s="2">
        <v>121311060667</v>
      </c>
      <c r="B251">
        <v>2</v>
      </c>
      <c r="C251">
        <v>2021</v>
      </c>
      <c r="D251" s="3">
        <v>3111103</v>
      </c>
      <c r="E251" t="s">
        <v>191</v>
      </c>
      <c r="F251" t="s">
        <v>323</v>
      </c>
      <c r="G251" t="str">
        <f>VLOOKUP(F251,Sheet1!$H$4:$I$11,2,FALSE)</f>
        <v>2_FKIP</v>
      </c>
      <c r="H251" t="s">
        <v>580</v>
      </c>
      <c r="I251" t="s">
        <v>34</v>
      </c>
      <c r="J251" t="s">
        <v>215</v>
      </c>
      <c r="K251" s="1" t="s">
        <v>2960</v>
      </c>
      <c r="L251" t="s">
        <v>27</v>
      </c>
      <c r="O251" t="s">
        <v>169</v>
      </c>
      <c r="P251" t="str">
        <f t="shared" si="13"/>
        <v>SMAN</v>
      </c>
      <c r="Q251" t="str">
        <f t="shared" si="14"/>
        <v>Negeri</v>
      </c>
      <c r="R251" t="str">
        <f t="shared" si="12"/>
        <v>SMA</v>
      </c>
      <c r="S251" t="s">
        <v>26</v>
      </c>
      <c r="T251" t="s">
        <v>28</v>
      </c>
      <c r="U251" t="s">
        <v>30</v>
      </c>
      <c r="Z251" t="str">
        <f>VLOOKUP(A251,[1]registrasi!$B$2:$C$3000,2,FALSE)</f>
        <v>registrasi</v>
      </c>
      <c r="AA251">
        <f>VLOOKUP(D251,[2]Sheet1!$B$2:$D$42,3,FALSE)</f>
        <v>323</v>
      </c>
      <c r="AB251" t="e">
        <f>VLOOKUP(A251,[1]nim!$A$2:$B$3000,2,FALSE)</f>
        <v>#N/A</v>
      </c>
    </row>
    <row r="252" spans="1:28" x14ac:dyDescent="0.3">
      <c r="A252" s="2">
        <v>121311060669</v>
      </c>
      <c r="B252">
        <v>1</v>
      </c>
      <c r="C252">
        <v>2020</v>
      </c>
      <c r="D252" s="3">
        <v>3111037</v>
      </c>
      <c r="E252" t="s">
        <v>176</v>
      </c>
      <c r="F252" t="s">
        <v>324</v>
      </c>
      <c r="G252" t="str">
        <f>VLOOKUP(F252,Sheet1!$H$4:$I$11,2,FALSE)</f>
        <v>3_Teknik</v>
      </c>
      <c r="H252" t="s">
        <v>574</v>
      </c>
      <c r="I252" t="s">
        <v>34</v>
      </c>
      <c r="J252" t="s">
        <v>2883</v>
      </c>
      <c r="K252" s="1" t="s">
        <v>3038</v>
      </c>
      <c r="L252" t="s">
        <v>27</v>
      </c>
      <c r="O252" t="s">
        <v>75</v>
      </c>
      <c r="P252" t="str">
        <f t="shared" si="13"/>
        <v>SMAN</v>
      </c>
      <c r="Q252" t="str">
        <f t="shared" si="14"/>
        <v>Negeri</v>
      </c>
      <c r="R252" t="str">
        <f t="shared" si="12"/>
        <v>SMA</v>
      </c>
      <c r="S252" t="s">
        <v>41</v>
      </c>
      <c r="T252" t="s">
        <v>28</v>
      </c>
      <c r="U252" t="s">
        <v>30</v>
      </c>
      <c r="Z252" t="str">
        <f>VLOOKUP(A252,[1]registrasi!$B$2:$C$3000,2,FALSE)</f>
        <v>registrasi</v>
      </c>
      <c r="AA252">
        <f>VLOOKUP(D252,[2]Sheet1!$B$2:$D$42,3,FALSE)</f>
        <v>778</v>
      </c>
      <c r="AB252" t="e">
        <f>VLOOKUP(A252,[1]nim!$A$2:$B$3000,2,FALSE)</f>
        <v>#N/A</v>
      </c>
    </row>
    <row r="253" spans="1:28" x14ac:dyDescent="0.3">
      <c r="A253" s="2">
        <v>121311060734</v>
      </c>
      <c r="B253">
        <v>1</v>
      </c>
      <c r="C253">
        <v>2020</v>
      </c>
      <c r="D253" s="3">
        <v>3111173</v>
      </c>
      <c r="E253" t="s">
        <v>203</v>
      </c>
      <c r="F253" t="s">
        <v>325</v>
      </c>
      <c r="G253" t="str">
        <f>VLOOKUP(F253,Sheet1!$H$4:$I$11,2,FALSE)</f>
        <v>4_Pertanian</v>
      </c>
      <c r="H253" t="s">
        <v>581</v>
      </c>
      <c r="I253" t="s">
        <v>34</v>
      </c>
      <c r="J253" t="s">
        <v>3039</v>
      </c>
      <c r="K253" s="1" t="s">
        <v>3040</v>
      </c>
      <c r="L253" t="s">
        <v>27</v>
      </c>
      <c r="O253" t="s">
        <v>3908</v>
      </c>
      <c r="P253" t="str">
        <f t="shared" si="13"/>
        <v>SMAN</v>
      </c>
      <c r="Q253" t="str">
        <f t="shared" si="14"/>
        <v>Negeri</v>
      </c>
      <c r="R253" t="str">
        <f t="shared" si="12"/>
        <v>SMA</v>
      </c>
      <c r="S253" t="s">
        <v>70</v>
      </c>
      <c r="T253" t="s">
        <v>329</v>
      </c>
      <c r="U253" t="s">
        <v>36</v>
      </c>
      <c r="Z253" t="e">
        <f>VLOOKUP(A253,[1]registrasi!$B$2:$C$3000,2,FALSE)</f>
        <v>#N/A</v>
      </c>
      <c r="AA253">
        <f>VLOOKUP(D253,[2]Sheet1!$B$2:$D$42,3,FALSE)</f>
        <v>533</v>
      </c>
      <c r="AB253" t="e">
        <f>VLOOKUP(A253,[1]nim!$A$2:$B$3000,2,FALSE)</f>
        <v>#N/A</v>
      </c>
    </row>
    <row r="254" spans="1:28" x14ac:dyDescent="0.3">
      <c r="A254" s="2">
        <v>121311060811</v>
      </c>
      <c r="B254">
        <v>1</v>
      </c>
      <c r="C254">
        <v>2021</v>
      </c>
      <c r="D254" s="3">
        <v>3111111</v>
      </c>
      <c r="E254" t="s">
        <v>207</v>
      </c>
      <c r="F254" t="s">
        <v>323</v>
      </c>
      <c r="G254" t="str">
        <f>VLOOKUP(F254,Sheet1!$H$4:$I$11,2,FALSE)</f>
        <v>2_FKIP</v>
      </c>
      <c r="H254" t="s">
        <v>582</v>
      </c>
      <c r="I254" t="s">
        <v>34</v>
      </c>
      <c r="J254" t="s">
        <v>214</v>
      </c>
      <c r="K254" s="1" t="s">
        <v>3041</v>
      </c>
      <c r="L254" t="s">
        <v>27</v>
      </c>
      <c r="O254" t="s">
        <v>271</v>
      </c>
      <c r="P254" t="str">
        <f t="shared" si="13"/>
        <v>SMAS</v>
      </c>
      <c r="Q254" t="str">
        <f t="shared" si="14"/>
        <v>Swasta</v>
      </c>
      <c r="R254" t="str">
        <f t="shared" si="12"/>
        <v>SMA</v>
      </c>
      <c r="S254" t="s">
        <v>38</v>
      </c>
      <c r="T254" t="s">
        <v>28</v>
      </c>
      <c r="U254" t="s">
        <v>30</v>
      </c>
      <c r="Z254" t="e">
        <f>VLOOKUP(A254,[1]registrasi!$B$2:$C$3000,2,FALSE)</f>
        <v>#N/A</v>
      </c>
      <c r="AA254">
        <f>VLOOKUP(D254,[2]Sheet1!$B$2:$D$42,3,FALSE)</f>
        <v>364</v>
      </c>
      <c r="AB254" t="e">
        <f>VLOOKUP(A254,[1]nim!$A$2:$B$3000,2,FALSE)</f>
        <v>#N/A</v>
      </c>
    </row>
    <row r="255" spans="1:28" x14ac:dyDescent="0.3">
      <c r="A255" s="2">
        <v>121311060835</v>
      </c>
      <c r="B255">
        <v>1</v>
      </c>
      <c r="C255">
        <v>2020</v>
      </c>
      <c r="D255" s="3">
        <v>3111084</v>
      </c>
      <c r="E255" t="s">
        <v>180</v>
      </c>
      <c r="F255" t="s">
        <v>325</v>
      </c>
      <c r="G255" t="str">
        <f>VLOOKUP(F255,Sheet1!$H$4:$I$11,2,FALSE)</f>
        <v>4_Pertanian</v>
      </c>
      <c r="H255" t="s">
        <v>583</v>
      </c>
      <c r="I255" t="s">
        <v>25</v>
      </c>
      <c r="J255" t="s">
        <v>214</v>
      </c>
      <c r="K255" s="1" t="s">
        <v>3042</v>
      </c>
      <c r="L255" t="s">
        <v>27</v>
      </c>
      <c r="O255" t="s">
        <v>3909</v>
      </c>
      <c r="P255" t="str">
        <f t="shared" si="13"/>
        <v>SMAN</v>
      </c>
      <c r="Q255" t="str">
        <f t="shared" si="14"/>
        <v>Negeri</v>
      </c>
      <c r="R255" t="str">
        <f t="shared" si="12"/>
        <v>SMA</v>
      </c>
      <c r="S255" t="s">
        <v>4465</v>
      </c>
      <c r="T255" t="s">
        <v>329</v>
      </c>
      <c r="U255" t="s">
        <v>30</v>
      </c>
      <c r="Z255" t="str">
        <f>VLOOKUP(A255,[1]registrasi!$B$2:$C$3000,2,FALSE)</f>
        <v>registrasi</v>
      </c>
      <c r="AA255">
        <f>VLOOKUP(D255,[2]Sheet1!$B$2:$D$42,3,FALSE)</f>
        <v>490</v>
      </c>
      <c r="AB255" t="e">
        <f>VLOOKUP(A255,[1]nim!$A$2:$B$3000,2,FALSE)</f>
        <v>#N/A</v>
      </c>
    </row>
    <row r="256" spans="1:28" x14ac:dyDescent="0.3">
      <c r="A256" s="2">
        <v>121311060881</v>
      </c>
      <c r="B256">
        <v>2</v>
      </c>
      <c r="C256">
        <v>2021</v>
      </c>
      <c r="D256" s="3">
        <v>3111037</v>
      </c>
      <c r="E256" t="s">
        <v>176</v>
      </c>
      <c r="F256" t="s">
        <v>324</v>
      </c>
      <c r="G256" t="str">
        <f>VLOOKUP(F256,Sheet1!$H$4:$I$11,2,FALSE)</f>
        <v>3_Teknik</v>
      </c>
      <c r="H256" t="s">
        <v>584</v>
      </c>
      <c r="I256" t="s">
        <v>25</v>
      </c>
      <c r="J256" t="s">
        <v>222</v>
      </c>
      <c r="K256" s="1" t="s">
        <v>3043</v>
      </c>
      <c r="L256" t="s">
        <v>27</v>
      </c>
      <c r="O256" t="s">
        <v>57</v>
      </c>
      <c r="P256" t="str">
        <f t="shared" si="13"/>
        <v>SMAN</v>
      </c>
      <c r="Q256" t="str">
        <f t="shared" si="14"/>
        <v>Negeri</v>
      </c>
      <c r="R256" t="str">
        <f t="shared" si="12"/>
        <v>SMA</v>
      </c>
      <c r="S256" t="s">
        <v>42</v>
      </c>
      <c r="T256" t="s">
        <v>28</v>
      </c>
      <c r="U256" t="s">
        <v>30</v>
      </c>
      <c r="Z256" t="e">
        <f>VLOOKUP(A256,[1]registrasi!$B$2:$C$3000,2,FALSE)</f>
        <v>#N/A</v>
      </c>
      <c r="AA256">
        <f>VLOOKUP(D256,[2]Sheet1!$B$2:$D$42,3,FALSE)</f>
        <v>778</v>
      </c>
      <c r="AB256" t="e">
        <f>VLOOKUP(A256,[1]nim!$A$2:$B$3000,2,FALSE)</f>
        <v>#N/A</v>
      </c>
    </row>
    <row r="257" spans="1:28" x14ac:dyDescent="0.3">
      <c r="A257" s="2">
        <v>121311070034</v>
      </c>
      <c r="B257">
        <v>2</v>
      </c>
      <c r="C257">
        <v>2021</v>
      </c>
      <c r="D257" s="3">
        <v>3111037</v>
      </c>
      <c r="E257" t="s">
        <v>176</v>
      </c>
      <c r="F257" t="s">
        <v>324</v>
      </c>
      <c r="G257" t="str">
        <f>VLOOKUP(F257,Sheet1!$H$4:$I$11,2,FALSE)</f>
        <v>3_Teknik</v>
      </c>
      <c r="H257" t="s">
        <v>585</v>
      </c>
      <c r="I257" t="s">
        <v>25</v>
      </c>
      <c r="J257" t="s">
        <v>217</v>
      </c>
      <c r="K257" s="1" t="s">
        <v>3044</v>
      </c>
      <c r="L257" t="s">
        <v>27</v>
      </c>
      <c r="O257" t="s">
        <v>153</v>
      </c>
      <c r="P257" t="str">
        <f t="shared" si="13"/>
        <v>MAN</v>
      </c>
      <c r="Q257" t="str">
        <f t="shared" si="14"/>
        <v>Negeri</v>
      </c>
      <c r="R257" t="str">
        <f t="shared" si="12"/>
        <v>MA</v>
      </c>
      <c r="S257" t="s">
        <v>42</v>
      </c>
      <c r="T257" t="s">
        <v>28</v>
      </c>
      <c r="U257" t="s">
        <v>30</v>
      </c>
      <c r="Z257" t="str">
        <f>VLOOKUP(A257,[1]registrasi!$B$2:$C$3000,2,FALSE)</f>
        <v>registrasi</v>
      </c>
      <c r="AA257">
        <f>VLOOKUP(D257,[2]Sheet1!$B$2:$D$42,3,FALSE)</f>
        <v>778</v>
      </c>
      <c r="AB257" t="e">
        <f>VLOOKUP(A257,[1]nim!$A$2:$B$3000,2,FALSE)</f>
        <v>#N/A</v>
      </c>
    </row>
    <row r="258" spans="1:28" x14ac:dyDescent="0.3">
      <c r="A258" s="2">
        <v>121311070092</v>
      </c>
      <c r="B258">
        <v>1</v>
      </c>
      <c r="C258">
        <v>2021</v>
      </c>
      <c r="D258" s="3">
        <v>3111022</v>
      </c>
      <c r="E258" t="s">
        <v>184</v>
      </c>
      <c r="F258" t="s">
        <v>324</v>
      </c>
      <c r="G258" t="str">
        <f>VLOOKUP(F258,Sheet1!$H$4:$I$11,2,FALSE)</f>
        <v>3_Teknik</v>
      </c>
      <c r="H258" t="s">
        <v>586</v>
      </c>
      <c r="I258" t="s">
        <v>25</v>
      </c>
      <c r="J258" t="s">
        <v>217</v>
      </c>
      <c r="K258" s="1" t="s">
        <v>2938</v>
      </c>
      <c r="L258" t="s">
        <v>27</v>
      </c>
      <c r="O258" t="s">
        <v>3877</v>
      </c>
      <c r="P258" t="str">
        <f t="shared" si="13"/>
        <v>SMAS</v>
      </c>
      <c r="Q258" t="str">
        <f t="shared" si="14"/>
        <v>Swasta</v>
      </c>
      <c r="R258" t="str">
        <f t="shared" si="12"/>
        <v>SMA</v>
      </c>
      <c r="S258" t="s">
        <v>41</v>
      </c>
      <c r="T258" t="s">
        <v>28</v>
      </c>
      <c r="U258" t="s">
        <v>30</v>
      </c>
      <c r="Z258" t="str">
        <f>VLOOKUP(A258,[1]registrasi!$B$2:$C$3000,2,FALSE)</f>
        <v>registrasi</v>
      </c>
      <c r="AA258">
        <f>VLOOKUP(D258,[2]Sheet1!$B$2:$D$42,3,FALSE)</f>
        <v>352</v>
      </c>
      <c r="AB258" t="e">
        <f>VLOOKUP(A258,[1]nim!$A$2:$B$3000,2,FALSE)</f>
        <v>#N/A</v>
      </c>
    </row>
    <row r="259" spans="1:28" x14ac:dyDescent="0.3">
      <c r="A259" s="2">
        <v>121311070094</v>
      </c>
      <c r="B259">
        <v>1</v>
      </c>
      <c r="C259">
        <v>2021</v>
      </c>
      <c r="D259" s="3">
        <v>3111076</v>
      </c>
      <c r="E259" t="s">
        <v>193</v>
      </c>
      <c r="F259" t="s">
        <v>325</v>
      </c>
      <c r="G259" t="str">
        <f>VLOOKUP(F259,Sheet1!$H$4:$I$11,2,FALSE)</f>
        <v>4_Pertanian</v>
      </c>
      <c r="H259" t="s">
        <v>587</v>
      </c>
      <c r="I259" t="s">
        <v>34</v>
      </c>
      <c r="J259" t="s">
        <v>244</v>
      </c>
      <c r="K259" s="1" t="s">
        <v>3045</v>
      </c>
      <c r="L259" t="s">
        <v>27</v>
      </c>
      <c r="O259" t="s">
        <v>3891</v>
      </c>
      <c r="P259" t="str">
        <f t="shared" si="13"/>
        <v>SMA</v>
      </c>
      <c r="Q259" t="str">
        <f t="shared" si="14"/>
        <v>Swasta</v>
      </c>
      <c r="R259" t="str">
        <f t="shared" si="12"/>
        <v>SMA</v>
      </c>
      <c r="S259" t="s">
        <v>41</v>
      </c>
      <c r="T259" t="s">
        <v>28</v>
      </c>
      <c r="U259" t="s">
        <v>36</v>
      </c>
      <c r="Z259" t="str">
        <f>VLOOKUP(A259,[1]registrasi!$B$2:$C$3000,2,FALSE)</f>
        <v>registrasi</v>
      </c>
      <c r="AA259">
        <f>VLOOKUP(D259,[2]Sheet1!$B$2:$D$42,3,FALSE)</f>
        <v>649</v>
      </c>
      <c r="AB259" t="e">
        <f>VLOOKUP(A259,[1]nim!$A$2:$B$3000,2,FALSE)</f>
        <v>#N/A</v>
      </c>
    </row>
    <row r="260" spans="1:28" x14ac:dyDescent="0.3">
      <c r="A260" s="2">
        <v>121311070099</v>
      </c>
      <c r="B260">
        <v>2</v>
      </c>
      <c r="C260">
        <v>2020</v>
      </c>
      <c r="D260" s="3">
        <v>3111157</v>
      </c>
      <c r="E260" t="s">
        <v>189</v>
      </c>
      <c r="F260" t="s">
        <v>323</v>
      </c>
      <c r="G260" t="str">
        <f>VLOOKUP(F260,Sheet1!$H$4:$I$11,2,FALSE)</f>
        <v>2_FKIP</v>
      </c>
      <c r="H260" t="s">
        <v>588</v>
      </c>
      <c r="I260" t="s">
        <v>34</v>
      </c>
      <c r="J260" t="s">
        <v>222</v>
      </c>
      <c r="K260" s="1" t="s">
        <v>3046</v>
      </c>
      <c r="L260" t="s">
        <v>27</v>
      </c>
      <c r="O260" t="s">
        <v>3910</v>
      </c>
      <c r="P260" t="str">
        <f t="shared" si="13"/>
        <v>SMKS</v>
      </c>
      <c r="Q260" t="str">
        <f t="shared" si="14"/>
        <v>Swasta</v>
      </c>
      <c r="R260" t="str">
        <f t="shared" si="12"/>
        <v>SMK</v>
      </c>
      <c r="S260" t="s">
        <v>41</v>
      </c>
      <c r="T260" t="s">
        <v>28</v>
      </c>
      <c r="U260" t="s">
        <v>30</v>
      </c>
      <c r="Z260" t="str">
        <f>VLOOKUP(A260,[1]registrasi!$B$2:$C$3000,2,FALSE)</f>
        <v>registrasi</v>
      </c>
      <c r="AA260">
        <f>VLOOKUP(D260,[2]Sheet1!$B$2:$D$42,3,FALSE)</f>
        <v>139</v>
      </c>
      <c r="AB260" t="e">
        <f>VLOOKUP(A260,[1]nim!$A$2:$B$3000,2,FALSE)</f>
        <v>#N/A</v>
      </c>
    </row>
    <row r="261" spans="1:28" x14ac:dyDescent="0.3">
      <c r="A261" s="2">
        <v>121311070132</v>
      </c>
      <c r="B261">
        <v>1</v>
      </c>
      <c r="C261">
        <v>2021</v>
      </c>
      <c r="D261" s="3">
        <v>3111014</v>
      </c>
      <c r="E261" t="s">
        <v>188</v>
      </c>
      <c r="F261" t="s">
        <v>324</v>
      </c>
      <c r="G261" t="str">
        <f>VLOOKUP(F261,Sheet1!$H$4:$I$11,2,FALSE)</f>
        <v>3_Teknik</v>
      </c>
      <c r="H261" t="s">
        <v>589</v>
      </c>
      <c r="I261" t="s">
        <v>25</v>
      </c>
      <c r="J261" t="s">
        <v>217</v>
      </c>
      <c r="K261" s="1" t="s">
        <v>3047</v>
      </c>
      <c r="L261" t="s">
        <v>27</v>
      </c>
      <c r="O261" t="s">
        <v>66</v>
      </c>
      <c r="P261" t="str">
        <f t="shared" si="13"/>
        <v>SMAN</v>
      </c>
      <c r="Q261" t="str">
        <f t="shared" si="14"/>
        <v>Negeri</v>
      </c>
      <c r="R261" t="str">
        <f t="shared" ref="R261:R324" si="15">IF(Q261="Negeri",LEFT(P261,LEN(P261)-1),IF(RIGHT(P261,1)="S",LEFT(P261,LEN(P261)-1),P261))</f>
        <v>SMA</v>
      </c>
      <c r="S261" t="s">
        <v>42</v>
      </c>
      <c r="T261" t="s">
        <v>28</v>
      </c>
      <c r="U261" t="s">
        <v>30</v>
      </c>
      <c r="Z261" t="str">
        <f>VLOOKUP(A261,[1]registrasi!$B$2:$C$3000,2,FALSE)</f>
        <v>registrasi</v>
      </c>
      <c r="AA261">
        <f>VLOOKUP(D261,[2]Sheet1!$B$2:$D$42,3,FALSE)</f>
        <v>354</v>
      </c>
      <c r="AB261" t="e">
        <f>VLOOKUP(A261,[1]nim!$A$2:$B$3000,2,FALSE)</f>
        <v>#N/A</v>
      </c>
    </row>
    <row r="262" spans="1:28" x14ac:dyDescent="0.3">
      <c r="A262" s="2">
        <v>121311070148</v>
      </c>
      <c r="B262">
        <v>2</v>
      </c>
      <c r="C262">
        <v>2020</v>
      </c>
      <c r="D262" s="3">
        <v>3111076</v>
      </c>
      <c r="E262" t="s">
        <v>193</v>
      </c>
      <c r="F262" t="s">
        <v>325</v>
      </c>
      <c r="G262" t="str">
        <f>VLOOKUP(F262,Sheet1!$H$4:$I$11,2,FALSE)</f>
        <v>4_Pertanian</v>
      </c>
      <c r="H262" t="s">
        <v>590</v>
      </c>
      <c r="I262" t="s">
        <v>25</v>
      </c>
      <c r="J262" t="s">
        <v>219</v>
      </c>
      <c r="K262" s="1" t="s">
        <v>3048</v>
      </c>
      <c r="L262" t="s">
        <v>27</v>
      </c>
      <c r="O262" t="s">
        <v>128</v>
      </c>
      <c r="P262" t="str">
        <f t="shared" si="13"/>
        <v>SMAN</v>
      </c>
      <c r="Q262" t="str">
        <f t="shared" si="14"/>
        <v>Negeri</v>
      </c>
      <c r="R262" t="str">
        <f t="shared" si="15"/>
        <v>SMA</v>
      </c>
      <c r="S262" t="s">
        <v>35</v>
      </c>
      <c r="T262" t="s">
        <v>28</v>
      </c>
      <c r="U262" t="s">
        <v>30</v>
      </c>
      <c r="Z262" t="str">
        <f>VLOOKUP(A262,[1]registrasi!$B$2:$C$3000,2,FALSE)</f>
        <v>registrasi</v>
      </c>
      <c r="AA262">
        <f>VLOOKUP(D262,[2]Sheet1!$B$2:$D$42,3,FALSE)</f>
        <v>649</v>
      </c>
      <c r="AB262" t="e">
        <f>VLOOKUP(A262,[1]nim!$A$2:$B$3000,2,FALSE)</f>
        <v>#N/A</v>
      </c>
    </row>
    <row r="263" spans="1:28" x14ac:dyDescent="0.3">
      <c r="A263" s="2">
        <v>121311070167</v>
      </c>
      <c r="B263">
        <v>2</v>
      </c>
      <c r="C263">
        <v>2021</v>
      </c>
      <c r="D263" s="3">
        <v>3111084</v>
      </c>
      <c r="E263" t="s">
        <v>180</v>
      </c>
      <c r="F263" t="s">
        <v>325</v>
      </c>
      <c r="G263" t="str">
        <f>VLOOKUP(F263,Sheet1!$H$4:$I$11,2,FALSE)</f>
        <v>4_Pertanian</v>
      </c>
      <c r="H263" t="s">
        <v>591</v>
      </c>
      <c r="I263" t="s">
        <v>34</v>
      </c>
      <c r="J263" t="s">
        <v>222</v>
      </c>
      <c r="K263" s="1" t="s">
        <v>3049</v>
      </c>
      <c r="L263" t="s">
        <v>27</v>
      </c>
      <c r="O263" t="s">
        <v>66</v>
      </c>
      <c r="P263" t="str">
        <f t="shared" si="13"/>
        <v>SMAN</v>
      </c>
      <c r="Q263" t="str">
        <f t="shared" si="14"/>
        <v>Negeri</v>
      </c>
      <c r="R263" t="str">
        <f t="shared" si="15"/>
        <v>SMA</v>
      </c>
      <c r="S263" t="s">
        <v>42</v>
      </c>
      <c r="T263" t="s">
        <v>28</v>
      </c>
      <c r="U263" t="s">
        <v>30</v>
      </c>
      <c r="Z263" t="str">
        <f>VLOOKUP(A263,[1]registrasi!$B$2:$C$3000,2,FALSE)</f>
        <v>registrasi</v>
      </c>
      <c r="AA263">
        <f>VLOOKUP(D263,[2]Sheet1!$B$2:$D$42,3,FALSE)</f>
        <v>490</v>
      </c>
      <c r="AB263" t="e">
        <f>VLOOKUP(A263,[1]nim!$A$2:$B$3000,2,FALSE)</f>
        <v>#N/A</v>
      </c>
    </row>
    <row r="264" spans="1:28" x14ac:dyDescent="0.3">
      <c r="A264" s="2">
        <v>121311070176</v>
      </c>
      <c r="B264">
        <v>2</v>
      </c>
      <c r="C264">
        <v>2021</v>
      </c>
      <c r="D264" s="3">
        <v>3111142</v>
      </c>
      <c r="E264" t="s">
        <v>205</v>
      </c>
      <c r="F264" t="s">
        <v>323</v>
      </c>
      <c r="G264" t="str">
        <f>VLOOKUP(F264,Sheet1!$H$4:$I$11,2,FALSE)</f>
        <v>2_FKIP</v>
      </c>
      <c r="H264" t="s">
        <v>592</v>
      </c>
      <c r="I264" t="s">
        <v>34</v>
      </c>
      <c r="J264" t="s">
        <v>3050</v>
      </c>
      <c r="K264" s="1" t="s">
        <v>3051</v>
      </c>
      <c r="L264" t="s">
        <v>27</v>
      </c>
      <c r="O264" t="s">
        <v>98</v>
      </c>
      <c r="P264" t="str">
        <f t="shared" si="13"/>
        <v>SMAN</v>
      </c>
      <c r="Q264" t="str">
        <f t="shared" si="14"/>
        <v>Negeri</v>
      </c>
      <c r="R264" t="str">
        <f t="shared" si="15"/>
        <v>SMA</v>
      </c>
      <c r="S264" t="s">
        <v>54</v>
      </c>
      <c r="T264" t="s">
        <v>28</v>
      </c>
      <c r="U264" t="s">
        <v>30</v>
      </c>
      <c r="Z264" t="str">
        <f>VLOOKUP(A264,[1]registrasi!$B$2:$C$3000,2,FALSE)</f>
        <v>registrasi</v>
      </c>
      <c r="AA264">
        <f>VLOOKUP(D264,[2]Sheet1!$B$2:$D$42,3,FALSE)</f>
        <v>111</v>
      </c>
      <c r="AB264" t="e">
        <f>VLOOKUP(A264,[1]nim!$A$2:$B$3000,2,FALSE)</f>
        <v>#N/A</v>
      </c>
    </row>
    <row r="265" spans="1:28" x14ac:dyDescent="0.3">
      <c r="A265" s="2">
        <v>121311070192</v>
      </c>
      <c r="B265">
        <v>2</v>
      </c>
      <c r="C265">
        <v>2019</v>
      </c>
      <c r="D265" s="3">
        <v>3111207</v>
      </c>
      <c r="E265" t="s">
        <v>210</v>
      </c>
      <c r="F265" t="s">
        <v>56</v>
      </c>
      <c r="G265" t="str">
        <f>VLOOKUP(F265,Sheet1!$H$4:$I$11,2,FALSE)</f>
        <v>8_Kedokteran</v>
      </c>
      <c r="H265" t="s">
        <v>593</v>
      </c>
      <c r="I265" t="s">
        <v>34</v>
      </c>
      <c r="J265" t="s">
        <v>3052</v>
      </c>
      <c r="K265" s="1" t="s">
        <v>3053</v>
      </c>
      <c r="L265" t="s">
        <v>27</v>
      </c>
      <c r="O265" t="s">
        <v>3911</v>
      </c>
      <c r="P265" t="str">
        <f t="shared" si="13"/>
        <v>SMAN</v>
      </c>
      <c r="Q265" t="str">
        <f t="shared" si="14"/>
        <v>Negeri</v>
      </c>
      <c r="R265" t="str">
        <f t="shared" si="15"/>
        <v>SMA</v>
      </c>
      <c r="S265" t="s">
        <v>4466</v>
      </c>
      <c r="T265" t="s">
        <v>4543</v>
      </c>
      <c r="U265" t="s">
        <v>30</v>
      </c>
      <c r="Z265" t="str">
        <f>VLOOKUP(A265,[1]registrasi!$B$2:$C$3000,2,FALSE)</f>
        <v>registrasi</v>
      </c>
      <c r="AA265">
        <f>VLOOKUP(D265,[2]Sheet1!$B$2:$D$42,3,FALSE)</f>
        <v>930</v>
      </c>
      <c r="AB265" t="e">
        <f>VLOOKUP(A265,[1]nim!$A$2:$B$3000,2,FALSE)</f>
        <v>#N/A</v>
      </c>
    </row>
    <row r="266" spans="1:28" x14ac:dyDescent="0.3">
      <c r="A266" s="2">
        <v>121311070226</v>
      </c>
      <c r="B266">
        <v>1</v>
      </c>
      <c r="C266">
        <v>2020</v>
      </c>
      <c r="D266" s="3">
        <v>3111084</v>
      </c>
      <c r="E266" t="s">
        <v>180</v>
      </c>
      <c r="F266" t="s">
        <v>325</v>
      </c>
      <c r="G266" t="str">
        <f>VLOOKUP(F266,Sheet1!$H$4:$I$11,2,FALSE)</f>
        <v>4_Pertanian</v>
      </c>
      <c r="H266" t="s">
        <v>594</v>
      </c>
      <c r="I266" t="s">
        <v>25</v>
      </c>
      <c r="J266" t="s">
        <v>214</v>
      </c>
      <c r="K266" s="1" t="s">
        <v>3054</v>
      </c>
      <c r="L266" t="s">
        <v>27</v>
      </c>
      <c r="O266" t="s">
        <v>66</v>
      </c>
      <c r="P266" t="str">
        <f t="shared" si="13"/>
        <v>SMAN</v>
      </c>
      <c r="Q266" t="str">
        <f t="shared" si="14"/>
        <v>Negeri</v>
      </c>
      <c r="R266" t="str">
        <f t="shared" si="15"/>
        <v>SMA</v>
      </c>
      <c r="S266" t="s">
        <v>42</v>
      </c>
      <c r="T266" t="s">
        <v>28</v>
      </c>
      <c r="U266" t="s">
        <v>30</v>
      </c>
      <c r="Z266" t="str">
        <f>VLOOKUP(A266,[1]registrasi!$B$2:$C$3000,2,FALSE)</f>
        <v>registrasi</v>
      </c>
      <c r="AA266">
        <f>VLOOKUP(D266,[2]Sheet1!$B$2:$D$42,3,FALSE)</f>
        <v>490</v>
      </c>
      <c r="AB266" t="e">
        <f>VLOOKUP(A266,[1]nim!$A$2:$B$3000,2,FALSE)</f>
        <v>#N/A</v>
      </c>
    </row>
    <row r="267" spans="1:28" x14ac:dyDescent="0.3">
      <c r="A267" s="2">
        <v>121311070268</v>
      </c>
      <c r="B267">
        <v>2</v>
      </c>
      <c r="C267">
        <v>2020</v>
      </c>
      <c r="D267" s="3">
        <v>3111045</v>
      </c>
      <c r="E267" t="s">
        <v>201</v>
      </c>
      <c r="F267" t="s">
        <v>324</v>
      </c>
      <c r="G267" t="str">
        <f>VLOOKUP(F267,Sheet1!$H$4:$I$11,2,FALSE)</f>
        <v>3_Teknik</v>
      </c>
      <c r="H267" t="s">
        <v>595</v>
      </c>
      <c r="I267" t="s">
        <v>34</v>
      </c>
      <c r="J267" t="s">
        <v>222</v>
      </c>
      <c r="K267" s="1" t="s">
        <v>2968</v>
      </c>
      <c r="L267" t="s">
        <v>27</v>
      </c>
      <c r="O267" t="s">
        <v>91</v>
      </c>
      <c r="P267" t="str">
        <f t="shared" si="13"/>
        <v>SMAN</v>
      </c>
      <c r="Q267" t="str">
        <f t="shared" si="14"/>
        <v>Negeri</v>
      </c>
      <c r="R267" t="str">
        <f t="shared" si="15"/>
        <v>SMA</v>
      </c>
      <c r="S267" t="s">
        <v>41</v>
      </c>
      <c r="T267" t="s">
        <v>28</v>
      </c>
      <c r="U267" t="s">
        <v>30</v>
      </c>
      <c r="Z267" t="str">
        <f>VLOOKUP(A267,[1]registrasi!$B$2:$C$3000,2,FALSE)</f>
        <v>registrasi</v>
      </c>
      <c r="AA267">
        <f>VLOOKUP(D267,[2]Sheet1!$B$2:$D$42,3,FALSE)</f>
        <v>282</v>
      </c>
      <c r="AB267" t="e">
        <f>VLOOKUP(A267,[1]nim!$A$2:$B$3000,2,FALSE)</f>
        <v>#N/A</v>
      </c>
    </row>
    <row r="268" spans="1:28" x14ac:dyDescent="0.3">
      <c r="A268" s="2">
        <v>121311070292</v>
      </c>
      <c r="B268">
        <v>1</v>
      </c>
      <c r="C268">
        <v>2021</v>
      </c>
      <c r="D268" s="3">
        <v>3111022</v>
      </c>
      <c r="E268" t="s">
        <v>184</v>
      </c>
      <c r="F268" t="s">
        <v>324</v>
      </c>
      <c r="G268" t="str">
        <f>VLOOKUP(F268,Sheet1!$H$4:$I$11,2,FALSE)</f>
        <v>3_Teknik</v>
      </c>
      <c r="H268" t="s">
        <v>596</v>
      </c>
      <c r="I268" t="s">
        <v>25</v>
      </c>
      <c r="J268" t="s">
        <v>222</v>
      </c>
      <c r="K268" s="1" t="s">
        <v>3055</v>
      </c>
      <c r="L268" t="s">
        <v>27</v>
      </c>
      <c r="O268" t="s">
        <v>3912</v>
      </c>
      <c r="P268" t="str">
        <f t="shared" si="13"/>
        <v>SMKS</v>
      </c>
      <c r="Q268" t="str">
        <f t="shared" si="14"/>
        <v>Swasta</v>
      </c>
      <c r="R268" t="str">
        <f t="shared" si="15"/>
        <v>SMK</v>
      </c>
      <c r="S268" t="s">
        <v>41</v>
      </c>
      <c r="T268" t="s">
        <v>28</v>
      </c>
      <c r="U268" t="s">
        <v>30</v>
      </c>
      <c r="Z268" t="str">
        <f>VLOOKUP(A268,[1]registrasi!$B$2:$C$3000,2,FALSE)</f>
        <v>registrasi</v>
      </c>
      <c r="AA268">
        <f>VLOOKUP(D268,[2]Sheet1!$B$2:$D$42,3,FALSE)</f>
        <v>352</v>
      </c>
      <c r="AB268" t="e">
        <f>VLOOKUP(A268,[1]nim!$A$2:$B$3000,2,FALSE)</f>
        <v>#N/A</v>
      </c>
    </row>
    <row r="269" spans="1:28" x14ac:dyDescent="0.3">
      <c r="A269" s="2">
        <v>121311070312</v>
      </c>
      <c r="B269">
        <v>2</v>
      </c>
      <c r="C269">
        <v>2020</v>
      </c>
      <c r="D269" s="3">
        <v>3111215</v>
      </c>
      <c r="E269" t="s">
        <v>200</v>
      </c>
      <c r="F269" t="s">
        <v>324</v>
      </c>
      <c r="G269" t="str">
        <f>VLOOKUP(F269,Sheet1!$H$4:$I$11,2,FALSE)</f>
        <v>3_Teknik</v>
      </c>
      <c r="H269" t="s">
        <v>597</v>
      </c>
      <c r="I269" t="s">
        <v>25</v>
      </c>
      <c r="J269" t="s">
        <v>215</v>
      </c>
      <c r="K269" s="1" t="s">
        <v>3056</v>
      </c>
      <c r="L269" t="s">
        <v>27</v>
      </c>
      <c r="O269" t="s">
        <v>169</v>
      </c>
      <c r="P269" t="str">
        <f t="shared" si="13"/>
        <v>SMAN</v>
      </c>
      <c r="Q269" t="str">
        <f t="shared" si="14"/>
        <v>Negeri</v>
      </c>
      <c r="R269" t="str">
        <f t="shared" si="15"/>
        <v>SMA</v>
      </c>
      <c r="S269" t="s">
        <v>26</v>
      </c>
      <c r="T269" t="s">
        <v>28</v>
      </c>
      <c r="U269" t="s">
        <v>30</v>
      </c>
      <c r="Z269" t="e">
        <f>VLOOKUP(A269,[1]registrasi!$B$2:$C$3000,2,FALSE)</f>
        <v>#N/A</v>
      </c>
      <c r="AA269">
        <f>VLOOKUP(D269,[2]Sheet1!$B$2:$D$42,3,FALSE)</f>
        <v>779</v>
      </c>
      <c r="AB269" t="e">
        <f>VLOOKUP(A269,[1]nim!$A$2:$B$3000,2,FALSE)</f>
        <v>#N/A</v>
      </c>
    </row>
    <row r="270" spans="1:28" x14ac:dyDescent="0.3">
      <c r="A270" s="2">
        <v>121311070386</v>
      </c>
      <c r="B270">
        <v>1</v>
      </c>
      <c r="C270">
        <v>2020</v>
      </c>
      <c r="D270" s="3">
        <v>3111126</v>
      </c>
      <c r="E270" t="s">
        <v>195</v>
      </c>
      <c r="F270" t="s">
        <v>323</v>
      </c>
      <c r="G270" t="str">
        <f>VLOOKUP(F270,Sheet1!$H$4:$I$11,2,FALSE)</f>
        <v>2_FKIP</v>
      </c>
      <c r="H270" t="s">
        <v>598</v>
      </c>
      <c r="I270" t="s">
        <v>25</v>
      </c>
      <c r="J270" t="s">
        <v>222</v>
      </c>
      <c r="K270" s="1" t="s">
        <v>2938</v>
      </c>
      <c r="L270" t="s">
        <v>27</v>
      </c>
      <c r="O270" t="s">
        <v>132</v>
      </c>
      <c r="P270" t="str">
        <f t="shared" si="13"/>
        <v>SMAS</v>
      </c>
      <c r="Q270" t="str">
        <f t="shared" si="14"/>
        <v>Swasta</v>
      </c>
      <c r="R270" t="str">
        <f t="shared" si="15"/>
        <v>SMA</v>
      </c>
      <c r="S270" t="s">
        <v>41</v>
      </c>
      <c r="T270" t="s">
        <v>28</v>
      </c>
      <c r="U270" t="s">
        <v>36</v>
      </c>
      <c r="Z270" t="e">
        <f>VLOOKUP(A270,[1]registrasi!$B$2:$C$3000,2,FALSE)</f>
        <v>#N/A</v>
      </c>
      <c r="AA270">
        <f>VLOOKUP(D270,[2]Sheet1!$B$2:$D$42,3,FALSE)</f>
        <v>55</v>
      </c>
      <c r="AB270" t="e">
        <f>VLOOKUP(A270,[1]nim!$A$2:$B$3000,2,FALSE)</f>
        <v>#N/A</v>
      </c>
    </row>
    <row r="271" spans="1:28" x14ac:dyDescent="0.3">
      <c r="A271" s="2">
        <v>121311070410</v>
      </c>
      <c r="B271">
        <v>2</v>
      </c>
      <c r="C271">
        <v>2020</v>
      </c>
      <c r="D271" s="3">
        <v>3111076</v>
      </c>
      <c r="E271" t="s">
        <v>193</v>
      </c>
      <c r="F271" t="s">
        <v>325</v>
      </c>
      <c r="G271" t="str">
        <f>VLOOKUP(F271,Sheet1!$H$4:$I$11,2,FALSE)</f>
        <v>4_Pertanian</v>
      </c>
      <c r="H271" t="s">
        <v>599</v>
      </c>
      <c r="I271" t="s">
        <v>34</v>
      </c>
      <c r="J271" t="s">
        <v>214</v>
      </c>
      <c r="K271" s="1" t="s">
        <v>3057</v>
      </c>
      <c r="L271" t="s">
        <v>27</v>
      </c>
      <c r="O271" t="s">
        <v>3913</v>
      </c>
      <c r="P271" t="str">
        <f t="shared" si="13"/>
        <v>SMAN</v>
      </c>
      <c r="Q271" t="str">
        <f t="shared" si="14"/>
        <v>Negeri</v>
      </c>
      <c r="R271" t="str">
        <f t="shared" si="15"/>
        <v>SMA</v>
      </c>
      <c r="S271" t="s">
        <v>70</v>
      </c>
      <c r="T271" t="s">
        <v>329</v>
      </c>
      <c r="U271" t="s">
        <v>30</v>
      </c>
      <c r="Z271" t="str">
        <f>VLOOKUP(A271,[1]registrasi!$B$2:$C$3000,2,FALSE)</f>
        <v>registrasi</v>
      </c>
      <c r="AA271">
        <f>VLOOKUP(D271,[2]Sheet1!$B$2:$D$42,3,FALSE)</f>
        <v>649</v>
      </c>
      <c r="AB271" t="e">
        <f>VLOOKUP(A271,[1]nim!$A$2:$B$3000,2,FALSE)</f>
        <v>#N/A</v>
      </c>
    </row>
    <row r="272" spans="1:28" x14ac:dyDescent="0.3">
      <c r="A272" s="2">
        <v>121311070462</v>
      </c>
      <c r="B272">
        <v>1</v>
      </c>
      <c r="C272">
        <v>2020</v>
      </c>
      <c r="D272" s="3">
        <v>3111103</v>
      </c>
      <c r="E272" t="s">
        <v>191</v>
      </c>
      <c r="F272" t="s">
        <v>323</v>
      </c>
      <c r="G272" t="str">
        <f>VLOOKUP(F272,Sheet1!$H$4:$I$11,2,FALSE)</f>
        <v>2_FKIP</v>
      </c>
      <c r="H272" t="s">
        <v>600</v>
      </c>
      <c r="I272" t="s">
        <v>34</v>
      </c>
      <c r="J272" t="s">
        <v>2996</v>
      </c>
      <c r="K272" s="1" t="s">
        <v>3042</v>
      </c>
      <c r="L272" t="s">
        <v>27</v>
      </c>
      <c r="O272" t="s">
        <v>112</v>
      </c>
      <c r="P272" t="str">
        <f t="shared" si="13"/>
        <v>SMAN</v>
      </c>
      <c r="Q272" t="str">
        <f t="shared" si="14"/>
        <v>Negeri</v>
      </c>
      <c r="R272" t="str">
        <f t="shared" si="15"/>
        <v>SMA</v>
      </c>
      <c r="S272" t="s">
        <v>26</v>
      </c>
      <c r="T272" t="s">
        <v>28</v>
      </c>
      <c r="U272" t="s">
        <v>30</v>
      </c>
      <c r="Z272" t="str">
        <f>VLOOKUP(A272,[1]registrasi!$B$2:$C$3000,2,FALSE)</f>
        <v>registrasi</v>
      </c>
      <c r="AA272">
        <f>VLOOKUP(D272,[2]Sheet1!$B$2:$D$42,3,FALSE)</f>
        <v>323</v>
      </c>
      <c r="AB272" t="e">
        <f>VLOOKUP(A272,[1]nim!$A$2:$B$3000,2,FALSE)</f>
        <v>#N/A</v>
      </c>
    </row>
    <row r="273" spans="1:28" x14ac:dyDescent="0.3">
      <c r="A273" s="2">
        <v>121311070487</v>
      </c>
      <c r="B273">
        <v>2</v>
      </c>
      <c r="C273">
        <v>2020</v>
      </c>
      <c r="D273" s="3">
        <v>3111076</v>
      </c>
      <c r="E273" t="s">
        <v>193</v>
      </c>
      <c r="F273" t="s">
        <v>325</v>
      </c>
      <c r="G273" t="str">
        <f>VLOOKUP(F273,Sheet1!$H$4:$I$11,2,FALSE)</f>
        <v>4_Pertanian</v>
      </c>
      <c r="H273" t="s">
        <v>601</v>
      </c>
      <c r="I273" t="s">
        <v>25</v>
      </c>
      <c r="J273" t="s">
        <v>217</v>
      </c>
      <c r="K273" s="1" t="s">
        <v>2977</v>
      </c>
      <c r="L273" t="s">
        <v>27</v>
      </c>
      <c r="O273" t="s">
        <v>137</v>
      </c>
      <c r="P273" t="str">
        <f t="shared" si="13"/>
        <v>SMAN</v>
      </c>
      <c r="Q273" t="str">
        <f t="shared" si="14"/>
        <v>Negeri</v>
      </c>
      <c r="R273" t="str">
        <f t="shared" si="15"/>
        <v>SMA</v>
      </c>
      <c r="S273" t="s">
        <v>54</v>
      </c>
      <c r="T273" t="s">
        <v>28</v>
      </c>
      <c r="U273" t="s">
        <v>36</v>
      </c>
      <c r="Z273" t="str">
        <f>VLOOKUP(A273,[1]registrasi!$B$2:$C$3000,2,FALSE)</f>
        <v>registrasi</v>
      </c>
      <c r="AA273">
        <f>VLOOKUP(D273,[2]Sheet1!$B$2:$D$42,3,FALSE)</f>
        <v>649</v>
      </c>
      <c r="AB273" t="e">
        <f>VLOOKUP(A273,[1]nim!$A$2:$B$3000,2,FALSE)</f>
        <v>#N/A</v>
      </c>
    </row>
    <row r="274" spans="1:28" x14ac:dyDescent="0.3">
      <c r="A274" s="2">
        <v>121311070533</v>
      </c>
      <c r="B274">
        <v>2</v>
      </c>
      <c r="C274">
        <v>2021</v>
      </c>
      <c r="D274" s="3">
        <v>3111061</v>
      </c>
      <c r="E274" t="s">
        <v>198</v>
      </c>
      <c r="F274" t="s">
        <v>324</v>
      </c>
      <c r="G274" t="str">
        <f>VLOOKUP(F274,Sheet1!$H$4:$I$11,2,FALSE)</f>
        <v>3_Teknik</v>
      </c>
      <c r="H274" t="s">
        <v>602</v>
      </c>
      <c r="I274" t="s">
        <v>25</v>
      </c>
      <c r="J274" t="s">
        <v>215</v>
      </c>
      <c r="K274" s="1" t="s">
        <v>2972</v>
      </c>
      <c r="L274" t="s">
        <v>250</v>
      </c>
      <c r="O274" t="s">
        <v>3914</v>
      </c>
      <c r="P274" t="str">
        <f t="shared" si="13"/>
        <v>SMAN</v>
      </c>
      <c r="Q274" t="str">
        <f t="shared" si="14"/>
        <v>Negeri</v>
      </c>
      <c r="R274" t="str">
        <f t="shared" si="15"/>
        <v>SMA</v>
      </c>
      <c r="S274" t="s">
        <v>26</v>
      </c>
      <c r="T274" t="s">
        <v>28</v>
      </c>
      <c r="U274" t="s">
        <v>30</v>
      </c>
      <c r="Z274" t="str">
        <f>VLOOKUP(A274,[1]registrasi!$B$2:$C$3000,2,FALSE)</f>
        <v>registrasi</v>
      </c>
      <c r="AA274">
        <f>VLOOKUP(D274,[2]Sheet1!$B$2:$D$42,3,FALSE)</f>
        <v>568</v>
      </c>
      <c r="AB274" t="e">
        <f>VLOOKUP(A274,[1]nim!$A$2:$B$3000,2,FALSE)</f>
        <v>#N/A</v>
      </c>
    </row>
    <row r="275" spans="1:28" x14ac:dyDescent="0.3">
      <c r="A275" s="2">
        <v>121311070580</v>
      </c>
      <c r="B275">
        <v>1</v>
      </c>
      <c r="C275">
        <v>2020</v>
      </c>
      <c r="D275" s="3">
        <v>3111157</v>
      </c>
      <c r="E275" t="s">
        <v>189</v>
      </c>
      <c r="F275" t="s">
        <v>323</v>
      </c>
      <c r="G275" t="str">
        <f>VLOOKUP(F275,Sheet1!$H$4:$I$11,2,FALSE)</f>
        <v>2_FKIP</v>
      </c>
      <c r="H275" t="s">
        <v>603</v>
      </c>
      <c r="I275" t="s">
        <v>34</v>
      </c>
      <c r="J275" t="s">
        <v>2950</v>
      </c>
      <c r="K275" s="1" t="s">
        <v>3058</v>
      </c>
      <c r="L275" t="s">
        <v>27</v>
      </c>
      <c r="O275" t="s">
        <v>68</v>
      </c>
      <c r="P275" t="str">
        <f t="shared" si="13"/>
        <v>SMAN</v>
      </c>
      <c r="Q275" t="str">
        <f t="shared" si="14"/>
        <v>Negeri</v>
      </c>
      <c r="R275" t="str">
        <f t="shared" si="15"/>
        <v>SMA</v>
      </c>
      <c r="S275" t="s">
        <v>42</v>
      </c>
      <c r="T275" t="s">
        <v>28</v>
      </c>
      <c r="U275" t="s">
        <v>30</v>
      </c>
      <c r="Z275" t="str">
        <f>VLOOKUP(A275,[1]registrasi!$B$2:$C$3000,2,FALSE)</f>
        <v>registrasi</v>
      </c>
      <c r="AA275">
        <f>VLOOKUP(D275,[2]Sheet1!$B$2:$D$42,3,FALSE)</f>
        <v>139</v>
      </c>
      <c r="AB275" t="e">
        <f>VLOOKUP(A275,[1]nim!$A$2:$B$3000,2,FALSE)</f>
        <v>#N/A</v>
      </c>
    </row>
    <row r="276" spans="1:28" x14ac:dyDescent="0.3">
      <c r="A276" s="2">
        <v>121311070613</v>
      </c>
      <c r="B276">
        <v>1</v>
      </c>
      <c r="C276">
        <v>2021</v>
      </c>
      <c r="D276" s="3">
        <v>3111022</v>
      </c>
      <c r="E276" t="s">
        <v>184</v>
      </c>
      <c r="F276" t="s">
        <v>324</v>
      </c>
      <c r="G276" t="str">
        <f>VLOOKUP(F276,Sheet1!$H$4:$I$11,2,FALSE)</f>
        <v>3_Teknik</v>
      </c>
      <c r="H276" t="s">
        <v>604</v>
      </c>
      <c r="I276" t="s">
        <v>25</v>
      </c>
      <c r="J276" t="s">
        <v>245</v>
      </c>
      <c r="K276" s="1" t="s">
        <v>2869</v>
      </c>
      <c r="L276" t="s">
        <v>27</v>
      </c>
      <c r="O276" t="s">
        <v>107</v>
      </c>
      <c r="P276" t="str">
        <f t="shared" si="13"/>
        <v>MAN</v>
      </c>
      <c r="Q276" t="str">
        <f t="shared" si="14"/>
        <v>Negeri</v>
      </c>
      <c r="R276" t="str">
        <f t="shared" si="15"/>
        <v>MA</v>
      </c>
      <c r="S276" t="s">
        <v>26</v>
      </c>
      <c r="T276" t="s">
        <v>28</v>
      </c>
      <c r="U276" t="s">
        <v>30</v>
      </c>
      <c r="Z276" t="str">
        <f>VLOOKUP(A276,[1]registrasi!$B$2:$C$3000,2,FALSE)</f>
        <v>registrasi</v>
      </c>
      <c r="AA276">
        <f>VLOOKUP(D276,[2]Sheet1!$B$2:$D$42,3,FALSE)</f>
        <v>352</v>
      </c>
      <c r="AB276" t="e">
        <f>VLOOKUP(A276,[1]nim!$A$2:$B$3000,2,FALSE)</f>
        <v>#N/A</v>
      </c>
    </row>
    <row r="277" spans="1:28" x14ac:dyDescent="0.3">
      <c r="A277" s="2">
        <v>121311070637</v>
      </c>
      <c r="B277">
        <v>2</v>
      </c>
      <c r="C277">
        <v>2020</v>
      </c>
      <c r="D277" s="3">
        <v>3111014</v>
      </c>
      <c r="E277" t="s">
        <v>188</v>
      </c>
      <c r="F277" t="s">
        <v>324</v>
      </c>
      <c r="G277" t="str">
        <f>VLOOKUP(F277,Sheet1!$H$4:$I$11,2,FALSE)</f>
        <v>3_Teknik</v>
      </c>
      <c r="H277" t="s">
        <v>605</v>
      </c>
      <c r="I277" t="s">
        <v>25</v>
      </c>
      <c r="J277" t="s">
        <v>214</v>
      </c>
      <c r="K277" s="1" t="s">
        <v>2932</v>
      </c>
      <c r="L277" t="s">
        <v>27</v>
      </c>
      <c r="O277" t="s">
        <v>3898</v>
      </c>
      <c r="P277" t="str">
        <f t="shared" ref="P277:P340" si="16">TRIM(LEFT(O277,FIND(" ",O277,1)))</f>
        <v>SMAN</v>
      </c>
      <c r="Q277" t="str">
        <f t="shared" ref="Q277:Q340" si="17">IF(RIGHT(P277,1)="N","Negeri","Swasta")</f>
        <v>Negeri</v>
      </c>
      <c r="R277" t="str">
        <f t="shared" si="15"/>
        <v>SMA</v>
      </c>
      <c r="S277" t="s">
        <v>70</v>
      </c>
      <c r="T277" t="s">
        <v>329</v>
      </c>
      <c r="U277" t="s">
        <v>30</v>
      </c>
      <c r="Z277" t="e">
        <f>VLOOKUP(A277,[1]registrasi!$B$2:$C$3000,2,FALSE)</f>
        <v>#N/A</v>
      </c>
      <c r="AA277">
        <f>VLOOKUP(D277,[2]Sheet1!$B$2:$D$42,3,FALSE)</f>
        <v>354</v>
      </c>
      <c r="AB277" t="e">
        <f>VLOOKUP(A277,[1]nim!$A$2:$B$3000,2,FALSE)</f>
        <v>#N/A</v>
      </c>
    </row>
    <row r="278" spans="1:28" x14ac:dyDescent="0.3">
      <c r="A278" s="2">
        <v>121311070655</v>
      </c>
      <c r="B278">
        <v>2</v>
      </c>
      <c r="C278">
        <v>2020</v>
      </c>
      <c r="D278" s="3">
        <v>3111053</v>
      </c>
      <c r="E278" t="s">
        <v>202</v>
      </c>
      <c r="F278" t="s">
        <v>324</v>
      </c>
      <c r="G278" t="str">
        <f>VLOOKUP(F278,Sheet1!$H$4:$I$11,2,FALSE)</f>
        <v>3_Teknik</v>
      </c>
      <c r="H278" t="s">
        <v>606</v>
      </c>
      <c r="I278" t="s">
        <v>25</v>
      </c>
      <c r="J278" t="s">
        <v>2861</v>
      </c>
      <c r="K278" s="1" t="s">
        <v>3059</v>
      </c>
      <c r="L278" t="s">
        <v>27</v>
      </c>
      <c r="O278" t="s">
        <v>108</v>
      </c>
      <c r="P278" t="str">
        <f t="shared" si="16"/>
        <v>SMAN</v>
      </c>
      <c r="Q278" t="str">
        <f t="shared" si="17"/>
        <v>Negeri</v>
      </c>
      <c r="R278" t="str">
        <f t="shared" si="15"/>
        <v>SMA</v>
      </c>
      <c r="S278" t="s">
        <v>41</v>
      </c>
      <c r="T278" t="s">
        <v>28</v>
      </c>
      <c r="U278" t="s">
        <v>30</v>
      </c>
      <c r="Z278" t="str">
        <f>VLOOKUP(A278,[1]registrasi!$B$2:$C$3000,2,FALSE)</f>
        <v>registrasi</v>
      </c>
      <c r="AA278">
        <f>VLOOKUP(D278,[2]Sheet1!$B$2:$D$42,3,FALSE)</f>
        <v>387</v>
      </c>
      <c r="AB278" t="e">
        <f>VLOOKUP(A278,[1]nim!$A$2:$B$3000,2,FALSE)</f>
        <v>#N/A</v>
      </c>
    </row>
    <row r="279" spans="1:28" x14ac:dyDescent="0.3">
      <c r="A279" s="2">
        <v>121311070675</v>
      </c>
      <c r="B279">
        <v>2</v>
      </c>
      <c r="C279">
        <v>2021</v>
      </c>
      <c r="D279" s="3">
        <v>3111142</v>
      </c>
      <c r="E279" t="s">
        <v>205</v>
      </c>
      <c r="F279" t="s">
        <v>323</v>
      </c>
      <c r="G279" t="str">
        <f>VLOOKUP(F279,Sheet1!$H$4:$I$11,2,FALSE)</f>
        <v>2_FKIP</v>
      </c>
      <c r="H279" t="s">
        <v>607</v>
      </c>
      <c r="I279" t="s">
        <v>25</v>
      </c>
      <c r="J279" t="s">
        <v>219</v>
      </c>
      <c r="K279" s="1" t="s">
        <v>3057</v>
      </c>
      <c r="L279" t="s">
        <v>27</v>
      </c>
      <c r="O279" t="s">
        <v>131</v>
      </c>
      <c r="P279" t="str">
        <f t="shared" si="16"/>
        <v>MAN</v>
      </c>
      <c r="Q279" t="str">
        <f t="shared" si="17"/>
        <v>Negeri</v>
      </c>
      <c r="R279" t="str">
        <f t="shared" si="15"/>
        <v>MA</v>
      </c>
      <c r="S279" t="s">
        <v>35</v>
      </c>
      <c r="T279" t="s">
        <v>28</v>
      </c>
      <c r="U279" t="s">
        <v>36</v>
      </c>
      <c r="Z279" t="str">
        <f>VLOOKUP(A279,[1]registrasi!$B$2:$C$3000,2,FALSE)</f>
        <v>registrasi</v>
      </c>
      <c r="AA279">
        <f>VLOOKUP(D279,[2]Sheet1!$B$2:$D$42,3,FALSE)</f>
        <v>111</v>
      </c>
      <c r="AB279" t="e">
        <f>VLOOKUP(A279,[1]nim!$A$2:$B$3000,2,FALSE)</f>
        <v>#N/A</v>
      </c>
    </row>
    <row r="280" spans="1:28" x14ac:dyDescent="0.3">
      <c r="A280" s="2">
        <v>121311070759</v>
      </c>
      <c r="B280">
        <v>2</v>
      </c>
      <c r="C280">
        <v>2020</v>
      </c>
      <c r="D280" s="3">
        <v>3111196</v>
      </c>
      <c r="E280" t="s">
        <v>181</v>
      </c>
      <c r="F280" t="s">
        <v>56</v>
      </c>
      <c r="G280" t="str">
        <f>VLOOKUP(F280,Sheet1!$H$4:$I$11,2,FALSE)</f>
        <v>8_Kedokteran</v>
      </c>
      <c r="H280" t="s">
        <v>608</v>
      </c>
      <c r="I280" t="s">
        <v>34</v>
      </c>
      <c r="J280" t="s">
        <v>223</v>
      </c>
      <c r="K280" s="1" t="s">
        <v>3015</v>
      </c>
      <c r="L280" t="s">
        <v>27</v>
      </c>
      <c r="O280" t="s">
        <v>139</v>
      </c>
      <c r="P280" t="str">
        <f t="shared" si="16"/>
        <v>SMAN</v>
      </c>
      <c r="Q280" t="str">
        <f t="shared" si="17"/>
        <v>Negeri</v>
      </c>
      <c r="R280" t="str">
        <f t="shared" si="15"/>
        <v>SMA</v>
      </c>
      <c r="S280" t="s">
        <v>48</v>
      </c>
      <c r="T280" t="s">
        <v>28</v>
      </c>
      <c r="U280" t="s">
        <v>30</v>
      </c>
      <c r="Z280" t="str">
        <f>VLOOKUP(A280,[1]registrasi!$B$2:$C$3000,2,FALSE)</f>
        <v>registrasi</v>
      </c>
      <c r="AA280">
        <f>VLOOKUP(D280,[2]Sheet1!$B$2:$D$42,3,FALSE)</f>
        <v>648</v>
      </c>
      <c r="AB280" t="e">
        <f>VLOOKUP(A280,[1]nim!$A$2:$B$3000,2,FALSE)</f>
        <v>#N/A</v>
      </c>
    </row>
    <row r="281" spans="1:28" x14ac:dyDescent="0.3">
      <c r="A281" s="2">
        <v>121311070831</v>
      </c>
      <c r="B281">
        <v>2</v>
      </c>
      <c r="C281">
        <v>2021</v>
      </c>
      <c r="D281" s="3">
        <v>3111084</v>
      </c>
      <c r="E281" t="s">
        <v>180</v>
      </c>
      <c r="F281" t="s">
        <v>325</v>
      </c>
      <c r="G281" t="str">
        <f>VLOOKUP(F281,Sheet1!$H$4:$I$11,2,FALSE)</f>
        <v>4_Pertanian</v>
      </c>
      <c r="H281" t="s">
        <v>609</v>
      </c>
      <c r="I281" t="s">
        <v>34</v>
      </c>
      <c r="J281" t="s">
        <v>214</v>
      </c>
      <c r="K281" s="1" t="s">
        <v>3060</v>
      </c>
      <c r="L281" t="s">
        <v>27</v>
      </c>
      <c r="O281" t="s">
        <v>3915</v>
      </c>
      <c r="P281" t="str">
        <f t="shared" si="16"/>
        <v>SMAN</v>
      </c>
      <c r="Q281" t="str">
        <f t="shared" si="17"/>
        <v>Negeri</v>
      </c>
      <c r="R281" t="str">
        <f t="shared" si="15"/>
        <v>SMA</v>
      </c>
      <c r="S281" t="s">
        <v>113</v>
      </c>
      <c r="T281" t="s">
        <v>329</v>
      </c>
      <c r="U281" t="s">
        <v>30</v>
      </c>
      <c r="Z281" t="str">
        <f>VLOOKUP(A281,[1]registrasi!$B$2:$C$3000,2,FALSE)</f>
        <v>registrasi</v>
      </c>
      <c r="AA281">
        <f>VLOOKUP(D281,[2]Sheet1!$B$2:$D$42,3,FALSE)</f>
        <v>490</v>
      </c>
      <c r="AB281" t="e">
        <f>VLOOKUP(A281,[1]nim!$A$2:$B$3000,2,FALSE)</f>
        <v>#N/A</v>
      </c>
    </row>
    <row r="282" spans="1:28" x14ac:dyDescent="0.3">
      <c r="A282" s="2">
        <v>121311070837</v>
      </c>
      <c r="B282">
        <v>1</v>
      </c>
      <c r="C282">
        <v>2020</v>
      </c>
      <c r="D282" s="3">
        <v>3111076</v>
      </c>
      <c r="E282" t="s">
        <v>193</v>
      </c>
      <c r="F282" t="s">
        <v>325</v>
      </c>
      <c r="G282" t="str">
        <f>VLOOKUP(F282,Sheet1!$H$4:$I$11,2,FALSE)</f>
        <v>4_Pertanian</v>
      </c>
      <c r="H282" t="s">
        <v>610</v>
      </c>
      <c r="I282" t="s">
        <v>25</v>
      </c>
      <c r="J282" t="s">
        <v>216</v>
      </c>
      <c r="K282" s="1" t="s">
        <v>2872</v>
      </c>
      <c r="L282" t="s">
        <v>27</v>
      </c>
      <c r="O282" t="s">
        <v>3916</v>
      </c>
      <c r="P282" t="str">
        <f t="shared" si="16"/>
        <v>SMAN</v>
      </c>
      <c r="Q282" t="str">
        <f t="shared" si="17"/>
        <v>Negeri</v>
      </c>
      <c r="R282" t="str">
        <f t="shared" si="15"/>
        <v>SMA</v>
      </c>
      <c r="S282" t="s">
        <v>48</v>
      </c>
      <c r="T282" t="s">
        <v>28</v>
      </c>
      <c r="U282" t="s">
        <v>36</v>
      </c>
      <c r="Z282" t="str">
        <f>VLOOKUP(A282,[1]registrasi!$B$2:$C$3000,2,FALSE)</f>
        <v>registrasi</v>
      </c>
      <c r="AA282">
        <f>VLOOKUP(D282,[2]Sheet1!$B$2:$D$42,3,FALSE)</f>
        <v>649</v>
      </c>
      <c r="AB282" t="e">
        <f>VLOOKUP(A282,[1]nim!$A$2:$B$3000,2,FALSE)</f>
        <v>#N/A</v>
      </c>
    </row>
    <row r="283" spans="1:28" x14ac:dyDescent="0.3">
      <c r="A283" s="2">
        <v>121311070867</v>
      </c>
      <c r="B283">
        <v>1</v>
      </c>
      <c r="C283">
        <v>2021</v>
      </c>
      <c r="D283" s="3">
        <v>3111103</v>
      </c>
      <c r="E283" t="s">
        <v>191</v>
      </c>
      <c r="F283" t="s">
        <v>323</v>
      </c>
      <c r="G283" t="str">
        <f>VLOOKUP(F283,Sheet1!$H$4:$I$11,2,FALSE)</f>
        <v>2_FKIP</v>
      </c>
      <c r="H283" t="s">
        <v>611</v>
      </c>
      <c r="I283" t="s">
        <v>34</v>
      </c>
      <c r="J283" t="s">
        <v>217</v>
      </c>
      <c r="K283" s="1" t="s">
        <v>2938</v>
      </c>
      <c r="L283" t="s">
        <v>27</v>
      </c>
      <c r="O283" t="s">
        <v>66</v>
      </c>
      <c r="P283" t="str">
        <f t="shared" si="16"/>
        <v>SMAN</v>
      </c>
      <c r="Q283" t="str">
        <f t="shared" si="17"/>
        <v>Negeri</v>
      </c>
      <c r="R283" t="str">
        <f t="shared" si="15"/>
        <v>SMA</v>
      </c>
      <c r="S283" t="s">
        <v>42</v>
      </c>
      <c r="T283" t="s">
        <v>28</v>
      </c>
      <c r="U283" t="s">
        <v>30</v>
      </c>
      <c r="Z283" t="str">
        <f>VLOOKUP(A283,[1]registrasi!$B$2:$C$3000,2,FALSE)</f>
        <v>registrasi</v>
      </c>
      <c r="AA283">
        <f>VLOOKUP(D283,[2]Sheet1!$B$2:$D$42,3,FALSE)</f>
        <v>323</v>
      </c>
      <c r="AB283" t="e">
        <f>VLOOKUP(A283,[1]nim!$A$2:$B$3000,2,FALSE)</f>
        <v>#N/A</v>
      </c>
    </row>
    <row r="284" spans="1:28" x14ac:dyDescent="0.3">
      <c r="A284" s="2">
        <v>121311080017</v>
      </c>
      <c r="B284">
        <v>2</v>
      </c>
      <c r="C284">
        <v>2020</v>
      </c>
      <c r="D284" s="3">
        <v>3111215</v>
      </c>
      <c r="E284" t="s">
        <v>200</v>
      </c>
      <c r="F284" t="s">
        <v>324</v>
      </c>
      <c r="G284" t="str">
        <f>VLOOKUP(F284,Sheet1!$H$4:$I$11,2,FALSE)</f>
        <v>3_Teknik</v>
      </c>
      <c r="H284" t="s">
        <v>612</v>
      </c>
      <c r="I284" t="s">
        <v>25</v>
      </c>
      <c r="J284" t="s">
        <v>217</v>
      </c>
      <c r="K284" s="1" t="s">
        <v>3061</v>
      </c>
      <c r="L284" t="s">
        <v>27</v>
      </c>
      <c r="O284" t="s">
        <v>290</v>
      </c>
      <c r="P284" t="str">
        <f t="shared" si="16"/>
        <v>SMAN</v>
      </c>
      <c r="Q284" t="str">
        <f t="shared" si="17"/>
        <v>Negeri</v>
      </c>
      <c r="R284" t="str">
        <f t="shared" si="15"/>
        <v>SMA</v>
      </c>
      <c r="S284" t="s">
        <v>26</v>
      </c>
      <c r="T284" t="s">
        <v>28</v>
      </c>
      <c r="U284" t="s">
        <v>36</v>
      </c>
      <c r="Z284" t="str">
        <f>VLOOKUP(A284,[1]registrasi!$B$2:$C$3000,2,FALSE)</f>
        <v>registrasi</v>
      </c>
      <c r="AA284">
        <f>VLOOKUP(D284,[2]Sheet1!$B$2:$D$42,3,FALSE)</f>
        <v>779</v>
      </c>
      <c r="AB284" t="e">
        <f>VLOOKUP(A284,[1]nim!$A$2:$B$3000,2,FALSE)</f>
        <v>#N/A</v>
      </c>
    </row>
    <row r="285" spans="1:28" x14ac:dyDescent="0.3">
      <c r="A285" s="2">
        <v>121311080052</v>
      </c>
      <c r="B285">
        <v>1</v>
      </c>
      <c r="C285">
        <v>2019</v>
      </c>
      <c r="D285" s="3">
        <v>3111022</v>
      </c>
      <c r="E285" t="s">
        <v>184</v>
      </c>
      <c r="F285" t="s">
        <v>324</v>
      </c>
      <c r="G285" t="str">
        <f>VLOOKUP(F285,Sheet1!$H$4:$I$11,2,FALSE)</f>
        <v>3_Teknik</v>
      </c>
      <c r="H285" t="s">
        <v>613</v>
      </c>
      <c r="I285" t="s">
        <v>25</v>
      </c>
      <c r="J285" t="s">
        <v>3062</v>
      </c>
      <c r="K285" s="1" t="s">
        <v>3063</v>
      </c>
      <c r="L285" t="s">
        <v>27</v>
      </c>
      <c r="O285" t="s">
        <v>74</v>
      </c>
      <c r="P285" t="str">
        <f t="shared" si="16"/>
        <v>SMAN</v>
      </c>
      <c r="Q285" t="str">
        <f t="shared" si="17"/>
        <v>Negeri</v>
      </c>
      <c r="R285" t="str">
        <f t="shared" si="15"/>
        <v>SMA</v>
      </c>
      <c r="S285" t="s">
        <v>41</v>
      </c>
      <c r="T285" t="s">
        <v>28</v>
      </c>
      <c r="U285" t="s">
        <v>30</v>
      </c>
      <c r="Z285" t="str">
        <f>VLOOKUP(A285,[1]registrasi!$B$2:$C$3000,2,FALSE)</f>
        <v>registrasi</v>
      </c>
      <c r="AA285">
        <f>VLOOKUP(D285,[2]Sheet1!$B$2:$D$42,3,FALSE)</f>
        <v>352</v>
      </c>
      <c r="AB285" t="e">
        <f>VLOOKUP(A285,[1]nim!$A$2:$B$3000,2,FALSE)</f>
        <v>#N/A</v>
      </c>
    </row>
    <row r="286" spans="1:28" x14ac:dyDescent="0.3">
      <c r="A286" s="2">
        <v>121311080184</v>
      </c>
      <c r="B286">
        <v>2</v>
      </c>
      <c r="C286">
        <v>2021</v>
      </c>
      <c r="D286" s="3">
        <v>3111215</v>
      </c>
      <c r="E286" t="s">
        <v>200</v>
      </c>
      <c r="F286" t="s">
        <v>324</v>
      </c>
      <c r="G286" t="str">
        <f>VLOOKUP(F286,Sheet1!$H$4:$I$11,2,FALSE)</f>
        <v>3_Teknik</v>
      </c>
      <c r="H286" t="s">
        <v>614</v>
      </c>
      <c r="I286" t="s">
        <v>34</v>
      </c>
      <c r="J286" t="s">
        <v>215</v>
      </c>
      <c r="K286" s="1" t="s">
        <v>3032</v>
      </c>
      <c r="L286" t="s">
        <v>27</v>
      </c>
      <c r="O286" t="s">
        <v>3891</v>
      </c>
      <c r="P286" t="str">
        <f t="shared" si="16"/>
        <v>SMA</v>
      </c>
      <c r="Q286" t="str">
        <f t="shared" si="17"/>
        <v>Swasta</v>
      </c>
      <c r="R286" t="str">
        <f t="shared" si="15"/>
        <v>SMA</v>
      </c>
      <c r="S286" t="s">
        <v>41</v>
      </c>
      <c r="T286" t="s">
        <v>28</v>
      </c>
      <c r="U286" t="s">
        <v>30</v>
      </c>
      <c r="Z286" t="str">
        <f>VLOOKUP(A286,[1]registrasi!$B$2:$C$3000,2,FALSE)</f>
        <v>registrasi</v>
      </c>
      <c r="AA286">
        <f>VLOOKUP(D286,[2]Sheet1!$B$2:$D$42,3,FALSE)</f>
        <v>779</v>
      </c>
      <c r="AB286" t="e">
        <f>VLOOKUP(A286,[1]nim!$A$2:$B$3000,2,FALSE)</f>
        <v>#N/A</v>
      </c>
    </row>
    <row r="287" spans="1:28" x14ac:dyDescent="0.3">
      <c r="A287" s="2">
        <v>121311080206</v>
      </c>
      <c r="B287">
        <v>2</v>
      </c>
      <c r="C287">
        <v>2021</v>
      </c>
      <c r="D287" s="3">
        <v>3111084</v>
      </c>
      <c r="E287" t="s">
        <v>180</v>
      </c>
      <c r="F287" t="s">
        <v>325</v>
      </c>
      <c r="G287" t="str">
        <f>VLOOKUP(F287,Sheet1!$H$4:$I$11,2,FALSE)</f>
        <v>4_Pertanian</v>
      </c>
      <c r="H287" t="s">
        <v>615</v>
      </c>
      <c r="I287" t="s">
        <v>25</v>
      </c>
      <c r="J287" t="s">
        <v>222</v>
      </c>
      <c r="K287" s="1" t="s">
        <v>3064</v>
      </c>
      <c r="L287" t="s">
        <v>27</v>
      </c>
      <c r="O287" t="s">
        <v>75</v>
      </c>
      <c r="P287" t="str">
        <f t="shared" si="16"/>
        <v>SMAN</v>
      </c>
      <c r="Q287" t="str">
        <f t="shared" si="17"/>
        <v>Negeri</v>
      </c>
      <c r="R287" t="str">
        <f t="shared" si="15"/>
        <v>SMA</v>
      </c>
      <c r="S287" t="s">
        <v>41</v>
      </c>
      <c r="T287" t="s">
        <v>28</v>
      </c>
      <c r="U287" t="s">
        <v>30</v>
      </c>
      <c r="Z287" t="e">
        <f>VLOOKUP(A287,[1]registrasi!$B$2:$C$3000,2,FALSE)</f>
        <v>#N/A</v>
      </c>
      <c r="AA287">
        <f>VLOOKUP(D287,[2]Sheet1!$B$2:$D$42,3,FALSE)</f>
        <v>490</v>
      </c>
      <c r="AB287" t="e">
        <f>VLOOKUP(A287,[1]nim!$A$2:$B$3000,2,FALSE)</f>
        <v>#N/A</v>
      </c>
    </row>
    <row r="288" spans="1:28" x14ac:dyDescent="0.3">
      <c r="A288" s="2">
        <v>121311080248</v>
      </c>
      <c r="B288">
        <v>1</v>
      </c>
      <c r="C288">
        <v>2020</v>
      </c>
      <c r="D288" s="3">
        <v>3111157</v>
      </c>
      <c r="E288" t="s">
        <v>189</v>
      </c>
      <c r="F288" t="s">
        <v>323</v>
      </c>
      <c r="G288" t="str">
        <f>VLOOKUP(F288,Sheet1!$H$4:$I$11,2,FALSE)</f>
        <v>2_FKIP</v>
      </c>
      <c r="H288" t="s">
        <v>616</v>
      </c>
      <c r="I288" t="s">
        <v>34</v>
      </c>
      <c r="J288" t="s">
        <v>217</v>
      </c>
      <c r="K288" s="1" t="s">
        <v>3065</v>
      </c>
      <c r="L288" t="s">
        <v>27</v>
      </c>
      <c r="O288" t="s">
        <v>3881</v>
      </c>
      <c r="P288" t="str">
        <f t="shared" si="16"/>
        <v>SMKN</v>
      </c>
      <c r="Q288" t="str">
        <f t="shared" si="17"/>
        <v>Negeri</v>
      </c>
      <c r="R288" t="str">
        <f t="shared" si="15"/>
        <v>SMK</v>
      </c>
      <c r="S288" t="s">
        <v>41</v>
      </c>
      <c r="T288" t="s">
        <v>28</v>
      </c>
      <c r="U288" t="s">
        <v>30</v>
      </c>
      <c r="Z288" t="str">
        <f>VLOOKUP(A288,[1]registrasi!$B$2:$C$3000,2,FALSE)</f>
        <v>registrasi</v>
      </c>
      <c r="AA288">
        <f>VLOOKUP(D288,[2]Sheet1!$B$2:$D$42,3,FALSE)</f>
        <v>139</v>
      </c>
      <c r="AB288" t="e">
        <f>VLOOKUP(A288,[1]nim!$A$2:$B$3000,2,FALSE)</f>
        <v>#N/A</v>
      </c>
    </row>
    <row r="289" spans="1:28" x14ac:dyDescent="0.3">
      <c r="A289" s="2">
        <v>121311080436</v>
      </c>
      <c r="B289">
        <v>1</v>
      </c>
      <c r="C289">
        <v>2021</v>
      </c>
      <c r="D289" s="3">
        <v>3111092</v>
      </c>
      <c r="E289" t="s">
        <v>175</v>
      </c>
      <c r="F289" t="s">
        <v>325</v>
      </c>
      <c r="G289" t="str">
        <f>VLOOKUP(F289,Sheet1!$H$4:$I$11,2,FALSE)</f>
        <v>4_Pertanian</v>
      </c>
      <c r="H289" t="s">
        <v>617</v>
      </c>
      <c r="I289" t="s">
        <v>25</v>
      </c>
      <c r="J289" t="s">
        <v>217</v>
      </c>
      <c r="K289" s="1" t="s">
        <v>2953</v>
      </c>
      <c r="L289" t="s">
        <v>27</v>
      </c>
      <c r="O289" t="s">
        <v>66</v>
      </c>
      <c r="P289" t="str">
        <f t="shared" si="16"/>
        <v>SMAN</v>
      </c>
      <c r="Q289" t="str">
        <f t="shared" si="17"/>
        <v>Negeri</v>
      </c>
      <c r="R289" t="str">
        <f t="shared" si="15"/>
        <v>SMA</v>
      </c>
      <c r="S289" t="s">
        <v>42</v>
      </c>
      <c r="T289" t="s">
        <v>28</v>
      </c>
      <c r="U289" t="s">
        <v>30</v>
      </c>
      <c r="Z289" t="str">
        <f>VLOOKUP(A289,[1]registrasi!$B$2:$C$3000,2,FALSE)</f>
        <v>registrasi</v>
      </c>
      <c r="AA289">
        <f>VLOOKUP(D289,[2]Sheet1!$B$2:$D$42,3,FALSE)</f>
        <v>248</v>
      </c>
      <c r="AB289" t="e">
        <f>VLOOKUP(A289,[1]nim!$A$2:$B$3000,2,FALSE)</f>
        <v>#N/A</v>
      </c>
    </row>
    <row r="290" spans="1:28" x14ac:dyDescent="0.3">
      <c r="A290" s="2">
        <v>121311080452</v>
      </c>
      <c r="B290">
        <v>2</v>
      </c>
      <c r="C290">
        <v>2020</v>
      </c>
      <c r="D290" s="3">
        <v>3111126</v>
      </c>
      <c r="E290" t="s">
        <v>195</v>
      </c>
      <c r="F290" t="s">
        <v>323</v>
      </c>
      <c r="G290" t="str">
        <f>VLOOKUP(F290,Sheet1!$H$4:$I$11,2,FALSE)</f>
        <v>2_FKIP</v>
      </c>
      <c r="H290" t="s">
        <v>618</v>
      </c>
      <c r="I290" t="s">
        <v>25</v>
      </c>
      <c r="J290" t="s">
        <v>217</v>
      </c>
      <c r="K290" s="1" t="s">
        <v>2821</v>
      </c>
      <c r="L290" t="s">
        <v>27</v>
      </c>
      <c r="O290" t="s">
        <v>262</v>
      </c>
      <c r="P290" t="str">
        <f t="shared" si="16"/>
        <v>SMKS</v>
      </c>
      <c r="Q290" t="str">
        <f t="shared" si="17"/>
        <v>Swasta</v>
      </c>
      <c r="R290" t="str">
        <f t="shared" si="15"/>
        <v>SMK</v>
      </c>
      <c r="S290" t="s">
        <v>42</v>
      </c>
      <c r="T290" t="s">
        <v>28</v>
      </c>
      <c r="U290" t="s">
        <v>30</v>
      </c>
      <c r="Z290" t="str">
        <f>VLOOKUP(A290,[1]registrasi!$B$2:$C$3000,2,FALSE)</f>
        <v>registrasi</v>
      </c>
      <c r="AA290">
        <f>VLOOKUP(D290,[2]Sheet1!$B$2:$D$42,3,FALSE)</f>
        <v>55</v>
      </c>
      <c r="AB290" t="e">
        <f>VLOOKUP(A290,[1]nim!$A$2:$B$3000,2,FALSE)</f>
        <v>#N/A</v>
      </c>
    </row>
    <row r="291" spans="1:28" x14ac:dyDescent="0.3">
      <c r="A291" s="2">
        <v>121311080500</v>
      </c>
      <c r="B291">
        <v>2</v>
      </c>
      <c r="C291">
        <v>2021</v>
      </c>
      <c r="D291" s="3">
        <v>3111076</v>
      </c>
      <c r="E291" t="s">
        <v>193</v>
      </c>
      <c r="F291" t="s">
        <v>325</v>
      </c>
      <c r="G291" t="str">
        <f>VLOOKUP(F291,Sheet1!$H$4:$I$11,2,FALSE)</f>
        <v>4_Pertanian</v>
      </c>
      <c r="H291" t="s">
        <v>619</v>
      </c>
      <c r="I291" t="s">
        <v>34</v>
      </c>
      <c r="J291" t="s">
        <v>222</v>
      </c>
      <c r="K291" s="1" t="s">
        <v>2814</v>
      </c>
      <c r="L291" t="s">
        <v>27</v>
      </c>
      <c r="O291" t="s">
        <v>75</v>
      </c>
      <c r="P291" t="str">
        <f t="shared" si="16"/>
        <v>SMAN</v>
      </c>
      <c r="Q291" t="str">
        <f t="shared" si="17"/>
        <v>Negeri</v>
      </c>
      <c r="R291" t="str">
        <f t="shared" si="15"/>
        <v>SMA</v>
      </c>
      <c r="S291" t="s">
        <v>41</v>
      </c>
      <c r="T291" t="s">
        <v>28</v>
      </c>
      <c r="U291" t="s">
        <v>30</v>
      </c>
      <c r="Z291" t="e">
        <f>VLOOKUP(A291,[1]registrasi!$B$2:$C$3000,2,FALSE)</f>
        <v>#N/A</v>
      </c>
      <c r="AA291">
        <f>VLOOKUP(D291,[2]Sheet1!$B$2:$D$42,3,FALSE)</f>
        <v>649</v>
      </c>
      <c r="AB291" t="e">
        <f>VLOOKUP(A291,[1]nim!$A$2:$B$3000,2,FALSE)</f>
        <v>#N/A</v>
      </c>
    </row>
    <row r="292" spans="1:28" x14ac:dyDescent="0.3">
      <c r="A292" s="2">
        <v>121311080501</v>
      </c>
      <c r="B292">
        <v>2</v>
      </c>
      <c r="C292">
        <v>2020</v>
      </c>
      <c r="D292" s="3">
        <v>3111215</v>
      </c>
      <c r="E292" t="s">
        <v>200</v>
      </c>
      <c r="F292" t="s">
        <v>324</v>
      </c>
      <c r="G292" t="str">
        <f>VLOOKUP(F292,Sheet1!$H$4:$I$11,2,FALSE)</f>
        <v>3_Teknik</v>
      </c>
      <c r="H292" t="s">
        <v>620</v>
      </c>
      <c r="I292" t="s">
        <v>25</v>
      </c>
      <c r="J292" t="s">
        <v>214</v>
      </c>
      <c r="K292" s="1" t="s">
        <v>3066</v>
      </c>
      <c r="L292" t="s">
        <v>27</v>
      </c>
      <c r="O292" t="s">
        <v>3917</v>
      </c>
      <c r="P292" t="str">
        <f t="shared" si="16"/>
        <v>SMAN</v>
      </c>
      <c r="Q292" t="str">
        <f t="shared" si="17"/>
        <v>Negeri</v>
      </c>
      <c r="R292" t="str">
        <f t="shared" si="15"/>
        <v>SMA</v>
      </c>
      <c r="S292" t="s">
        <v>70</v>
      </c>
      <c r="T292" t="s">
        <v>329</v>
      </c>
      <c r="U292" t="s">
        <v>36</v>
      </c>
      <c r="Z292" t="str">
        <f>VLOOKUP(A292,[1]registrasi!$B$2:$C$3000,2,FALSE)</f>
        <v>registrasi</v>
      </c>
      <c r="AA292">
        <f>VLOOKUP(D292,[2]Sheet1!$B$2:$D$42,3,FALSE)</f>
        <v>779</v>
      </c>
      <c r="AB292" t="e">
        <f>VLOOKUP(A292,[1]nim!$A$2:$B$3000,2,FALSE)</f>
        <v>#N/A</v>
      </c>
    </row>
    <row r="293" spans="1:28" x14ac:dyDescent="0.3">
      <c r="A293" s="2">
        <v>121311080670</v>
      </c>
      <c r="B293">
        <v>2</v>
      </c>
      <c r="C293">
        <v>2020</v>
      </c>
      <c r="D293" s="3">
        <v>3111053</v>
      </c>
      <c r="E293" t="s">
        <v>202</v>
      </c>
      <c r="F293" t="s">
        <v>324</v>
      </c>
      <c r="G293" t="str">
        <f>VLOOKUP(F293,Sheet1!$H$4:$I$11,2,FALSE)</f>
        <v>3_Teknik</v>
      </c>
      <c r="H293" t="s">
        <v>621</v>
      </c>
      <c r="I293" t="s">
        <v>34</v>
      </c>
      <c r="J293" t="s">
        <v>223</v>
      </c>
      <c r="K293" s="1" t="s">
        <v>2801</v>
      </c>
      <c r="L293" t="s">
        <v>27</v>
      </c>
      <c r="O293" t="s">
        <v>139</v>
      </c>
      <c r="P293" t="str">
        <f t="shared" si="16"/>
        <v>SMAN</v>
      </c>
      <c r="Q293" t="str">
        <f t="shared" si="17"/>
        <v>Negeri</v>
      </c>
      <c r="R293" t="str">
        <f t="shared" si="15"/>
        <v>SMA</v>
      </c>
      <c r="S293" t="s">
        <v>48</v>
      </c>
      <c r="T293" t="s">
        <v>28</v>
      </c>
      <c r="U293" t="s">
        <v>30</v>
      </c>
      <c r="Z293" t="str">
        <f>VLOOKUP(A293,[1]registrasi!$B$2:$C$3000,2,FALSE)</f>
        <v>registrasi</v>
      </c>
      <c r="AA293">
        <f>VLOOKUP(D293,[2]Sheet1!$B$2:$D$42,3,FALSE)</f>
        <v>387</v>
      </c>
      <c r="AB293" t="e">
        <f>VLOOKUP(A293,[1]nim!$A$2:$B$3000,2,FALSE)</f>
        <v>#N/A</v>
      </c>
    </row>
    <row r="294" spans="1:28" x14ac:dyDescent="0.3">
      <c r="A294" s="2">
        <v>121311080684</v>
      </c>
      <c r="B294">
        <v>1</v>
      </c>
      <c r="C294">
        <v>2020</v>
      </c>
      <c r="D294" s="3">
        <v>3111053</v>
      </c>
      <c r="E294" t="s">
        <v>202</v>
      </c>
      <c r="F294" t="s">
        <v>324</v>
      </c>
      <c r="G294" t="str">
        <f>VLOOKUP(F294,Sheet1!$H$4:$I$11,2,FALSE)</f>
        <v>3_Teknik</v>
      </c>
      <c r="H294" t="s">
        <v>622</v>
      </c>
      <c r="I294" t="s">
        <v>25</v>
      </c>
      <c r="J294" t="s">
        <v>222</v>
      </c>
      <c r="K294" s="1" t="s">
        <v>2876</v>
      </c>
      <c r="L294" t="s">
        <v>27</v>
      </c>
      <c r="O294" t="s">
        <v>108</v>
      </c>
      <c r="P294" t="str">
        <f t="shared" si="16"/>
        <v>SMAN</v>
      </c>
      <c r="Q294" t="str">
        <f t="shared" si="17"/>
        <v>Negeri</v>
      </c>
      <c r="R294" t="str">
        <f t="shared" si="15"/>
        <v>SMA</v>
      </c>
      <c r="S294" t="s">
        <v>41</v>
      </c>
      <c r="T294" t="s">
        <v>28</v>
      </c>
      <c r="U294" t="s">
        <v>30</v>
      </c>
      <c r="Z294" t="str">
        <f>VLOOKUP(A294,[1]registrasi!$B$2:$C$3000,2,FALSE)</f>
        <v>registrasi</v>
      </c>
      <c r="AA294">
        <f>VLOOKUP(D294,[2]Sheet1!$B$2:$D$42,3,FALSE)</f>
        <v>387</v>
      </c>
      <c r="AB294" t="e">
        <f>VLOOKUP(A294,[1]nim!$A$2:$B$3000,2,FALSE)</f>
        <v>#N/A</v>
      </c>
    </row>
    <row r="295" spans="1:28" x14ac:dyDescent="0.3">
      <c r="A295" s="2">
        <v>121311080694</v>
      </c>
      <c r="B295">
        <v>2</v>
      </c>
      <c r="C295">
        <v>2021</v>
      </c>
      <c r="D295" s="3">
        <v>3111215</v>
      </c>
      <c r="E295" t="s">
        <v>200</v>
      </c>
      <c r="F295" t="s">
        <v>324</v>
      </c>
      <c r="G295" t="str">
        <f>VLOOKUP(F295,Sheet1!$H$4:$I$11,2,FALSE)</f>
        <v>3_Teknik</v>
      </c>
      <c r="H295" t="s">
        <v>623</v>
      </c>
      <c r="I295" t="s">
        <v>25</v>
      </c>
      <c r="J295" t="s">
        <v>223</v>
      </c>
      <c r="K295" s="1" t="s">
        <v>2970</v>
      </c>
      <c r="L295" t="s">
        <v>27</v>
      </c>
      <c r="O295" t="s">
        <v>153</v>
      </c>
      <c r="P295" t="str">
        <f t="shared" si="16"/>
        <v>MAN</v>
      </c>
      <c r="Q295" t="str">
        <f t="shared" si="17"/>
        <v>Negeri</v>
      </c>
      <c r="R295" t="str">
        <f t="shared" si="15"/>
        <v>MA</v>
      </c>
      <c r="S295" t="s">
        <v>42</v>
      </c>
      <c r="T295" t="s">
        <v>28</v>
      </c>
      <c r="U295" t="s">
        <v>30</v>
      </c>
      <c r="Z295" t="str">
        <f>VLOOKUP(A295,[1]registrasi!$B$2:$C$3000,2,FALSE)</f>
        <v>registrasi</v>
      </c>
      <c r="AA295">
        <f>VLOOKUP(D295,[2]Sheet1!$B$2:$D$42,3,FALSE)</f>
        <v>779</v>
      </c>
      <c r="AB295" t="e">
        <f>VLOOKUP(A295,[1]nim!$A$2:$B$3000,2,FALSE)</f>
        <v>#N/A</v>
      </c>
    </row>
    <row r="296" spans="1:28" x14ac:dyDescent="0.3">
      <c r="A296" s="2">
        <v>121311080791</v>
      </c>
      <c r="B296">
        <v>1</v>
      </c>
      <c r="C296">
        <v>2021</v>
      </c>
      <c r="D296" s="3">
        <v>3111165</v>
      </c>
      <c r="E296" t="s">
        <v>183</v>
      </c>
      <c r="F296" t="s">
        <v>323</v>
      </c>
      <c r="G296" t="str">
        <f>VLOOKUP(F296,Sheet1!$H$4:$I$11,2,FALSE)</f>
        <v>2_FKIP</v>
      </c>
      <c r="H296" t="s">
        <v>624</v>
      </c>
      <c r="I296" t="s">
        <v>25</v>
      </c>
      <c r="J296" t="s">
        <v>214</v>
      </c>
      <c r="K296" s="1" t="s">
        <v>2872</v>
      </c>
      <c r="L296" t="s">
        <v>27</v>
      </c>
      <c r="O296" t="s">
        <v>3918</v>
      </c>
      <c r="P296" t="str">
        <f t="shared" si="16"/>
        <v>SMAN</v>
      </c>
      <c r="Q296" t="str">
        <f t="shared" si="17"/>
        <v>Negeri</v>
      </c>
      <c r="R296" t="str">
        <f t="shared" si="15"/>
        <v>SMA</v>
      </c>
      <c r="S296" t="s">
        <v>4463</v>
      </c>
      <c r="T296" t="s">
        <v>329</v>
      </c>
      <c r="U296" t="s">
        <v>30</v>
      </c>
      <c r="Z296" t="e">
        <f>VLOOKUP(A296,[1]registrasi!$B$2:$C$3000,2,FALSE)</f>
        <v>#N/A</v>
      </c>
      <c r="AA296">
        <f>VLOOKUP(D296,[2]Sheet1!$B$2:$D$42,3,FALSE)</f>
        <v>179</v>
      </c>
      <c r="AB296" t="e">
        <f>VLOOKUP(A296,[1]nim!$A$2:$B$3000,2,FALSE)</f>
        <v>#N/A</v>
      </c>
    </row>
    <row r="297" spans="1:28" x14ac:dyDescent="0.3">
      <c r="A297" s="2">
        <v>121311080871</v>
      </c>
      <c r="B297">
        <v>2</v>
      </c>
      <c r="C297">
        <v>2021</v>
      </c>
      <c r="D297" s="3">
        <v>3111215</v>
      </c>
      <c r="E297" t="s">
        <v>200</v>
      </c>
      <c r="F297" t="s">
        <v>324</v>
      </c>
      <c r="G297" t="str">
        <f>VLOOKUP(F297,Sheet1!$H$4:$I$11,2,FALSE)</f>
        <v>3_Teknik</v>
      </c>
      <c r="H297" t="s">
        <v>625</v>
      </c>
      <c r="I297" t="s">
        <v>34</v>
      </c>
      <c r="J297" t="s">
        <v>214</v>
      </c>
      <c r="K297" s="1" t="s">
        <v>2915</v>
      </c>
      <c r="L297" t="s">
        <v>27</v>
      </c>
      <c r="O297" t="s">
        <v>3919</v>
      </c>
      <c r="P297" t="str">
        <f t="shared" si="16"/>
        <v>SMAN</v>
      </c>
      <c r="Q297" t="str">
        <f t="shared" si="17"/>
        <v>Negeri</v>
      </c>
      <c r="R297" t="str">
        <f t="shared" si="15"/>
        <v>SMA</v>
      </c>
      <c r="S297" t="s">
        <v>70</v>
      </c>
      <c r="T297" t="s">
        <v>329</v>
      </c>
      <c r="U297" t="s">
        <v>30</v>
      </c>
      <c r="Z297" t="e">
        <f>VLOOKUP(A297,[1]registrasi!$B$2:$C$3000,2,FALSE)</f>
        <v>#N/A</v>
      </c>
      <c r="AA297">
        <f>VLOOKUP(D297,[2]Sheet1!$B$2:$D$42,3,FALSE)</f>
        <v>779</v>
      </c>
      <c r="AB297" t="e">
        <f>VLOOKUP(A297,[1]nim!$A$2:$B$3000,2,FALSE)</f>
        <v>#N/A</v>
      </c>
    </row>
    <row r="298" spans="1:28" x14ac:dyDescent="0.3">
      <c r="A298" s="2">
        <v>121311080909</v>
      </c>
      <c r="B298">
        <v>2</v>
      </c>
      <c r="C298">
        <v>2021</v>
      </c>
      <c r="D298" s="3">
        <v>3111037</v>
      </c>
      <c r="E298" t="s">
        <v>176</v>
      </c>
      <c r="F298" t="s">
        <v>324</v>
      </c>
      <c r="G298" t="str">
        <f>VLOOKUP(F298,Sheet1!$H$4:$I$11,2,FALSE)</f>
        <v>3_Teknik</v>
      </c>
      <c r="H298" t="s">
        <v>626</v>
      </c>
      <c r="I298" t="s">
        <v>34</v>
      </c>
      <c r="J298" t="s">
        <v>3067</v>
      </c>
      <c r="K298" s="1" t="s">
        <v>2828</v>
      </c>
      <c r="L298" t="s">
        <v>27</v>
      </c>
      <c r="O298" t="s">
        <v>153</v>
      </c>
      <c r="P298" t="str">
        <f t="shared" si="16"/>
        <v>MAN</v>
      </c>
      <c r="Q298" t="str">
        <f t="shared" si="17"/>
        <v>Negeri</v>
      </c>
      <c r="R298" t="str">
        <f t="shared" si="15"/>
        <v>MA</v>
      </c>
      <c r="S298" t="s">
        <v>42</v>
      </c>
      <c r="T298" t="s">
        <v>28</v>
      </c>
      <c r="U298" t="s">
        <v>30</v>
      </c>
      <c r="Z298" t="str">
        <f>VLOOKUP(A298,[1]registrasi!$B$2:$C$3000,2,FALSE)</f>
        <v>registrasi</v>
      </c>
      <c r="AA298">
        <f>VLOOKUP(D298,[2]Sheet1!$B$2:$D$42,3,FALSE)</f>
        <v>778</v>
      </c>
      <c r="AB298" t="e">
        <f>VLOOKUP(A298,[1]nim!$A$2:$B$3000,2,FALSE)</f>
        <v>#N/A</v>
      </c>
    </row>
    <row r="299" spans="1:28" x14ac:dyDescent="0.3">
      <c r="A299" s="2">
        <v>121311080928</v>
      </c>
      <c r="B299">
        <v>1</v>
      </c>
      <c r="C299">
        <v>2021</v>
      </c>
      <c r="D299" s="3">
        <v>3111196</v>
      </c>
      <c r="E299" t="s">
        <v>181</v>
      </c>
      <c r="F299" t="s">
        <v>56</v>
      </c>
      <c r="G299" t="str">
        <f>VLOOKUP(F299,Sheet1!$H$4:$I$11,2,FALSE)</f>
        <v>8_Kedokteran</v>
      </c>
      <c r="H299" t="s">
        <v>627</v>
      </c>
      <c r="I299" t="s">
        <v>34</v>
      </c>
      <c r="J299" t="s">
        <v>235</v>
      </c>
      <c r="K299" s="1" t="s">
        <v>3068</v>
      </c>
      <c r="L299" t="s">
        <v>27</v>
      </c>
      <c r="O299" t="s">
        <v>57</v>
      </c>
      <c r="P299" t="str">
        <f t="shared" si="16"/>
        <v>SMAN</v>
      </c>
      <c r="Q299" t="str">
        <f t="shared" si="17"/>
        <v>Negeri</v>
      </c>
      <c r="R299" t="str">
        <f t="shared" si="15"/>
        <v>SMA</v>
      </c>
      <c r="S299" t="s">
        <v>42</v>
      </c>
      <c r="T299" t="s">
        <v>28</v>
      </c>
      <c r="U299" t="s">
        <v>36</v>
      </c>
      <c r="Z299" t="str">
        <f>VLOOKUP(A299,[1]registrasi!$B$2:$C$3000,2,FALSE)</f>
        <v>registrasi</v>
      </c>
      <c r="AA299">
        <f>VLOOKUP(D299,[2]Sheet1!$B$2:$D$42,3,FALSE)</f>
        <v>648</v>
      </c>
      <c r="AB299" t="e">
        <f>VLOOKUP(A299,[1]nim!$A$2:$B$3000,2,FALSE)</f>
        <v>#N/A</v>
      </c>
    </row>
    <row r="300" spans="1:28" x14ac:dyDescent="0.3">
      <c r="A300" s="2">
        <v>121311090055</v>
      </c>
      <c r="B300">
        <v>1</v>
      </c>
      <c r="C300">
        <v>2021</v>
      </c>
      <c r="D300" s="3">
        <v>3111037</v>
      </c>
      <c r="E300" t="s">
        <v>176</v>
      </c>
      <c r="F300" t="s">
        <v>324</v>
      </c>
      <c r="G300" t="str">
        <f>VLOOKUP(F300,Sheet1!$H$4:$I$11,2,FALSE)</f>
        <v>3_Teknik</v>
      </c>
      <c r="H300" t="s">
        <v>628</v>
      </c>
      <c r="I300" t="s">
        <v>34</v>
      </c>
      <c r="J300" t="s">
        <v>3069</v>
      </c>
      <c r="K300" s="1" t="s">
        <v>3070</v>
      </c>
      <c r="L300" t="s">
        <v>27</v>
      </c>
      <c r="O300" t="s">
        <v>75</v>
      </c>
      <c r="P300" t="str">
        <f t="shared" si="16"/>
        <v>SMAN</v>
      </c>
      <c r="Q300" t="str">
        <f t="shared" si="17"/>
        <v>Negeri</v>
      </c>
      <c r="R300" t="str">
        <f t="shared" si="15"/>
        <v>SMA</v>
      </c>
      <c r="S300" t="s">
        <v>41</v>
      </c>
      <c r="T300" t="s">
        <v>28</v>
      </c>
      <c r="U300" t="s">
        <v>30</v>
      </c>
      <c r="Z300" t="str">
        <f>VLOOKUP(A300,[1]registrasi!$B$2:$C$3000,2,FALSE)</f>
        <v>registrasi</v>
      </c>
      <c r="AA300">
        <f>VLOOKUP(D300,[2]Sheet1!$B$2:$D$42,3,FALSE)</f>
        <v>778</v>
      </c>
      <c r="AB300" t="e">
        <f>VLOOKUP(A300,[1]nim!$A$2:$B$3000,2,FALSE)</f>
        <v>#N/A</v>
      </c>
    </row>
    <row r="301" spans="1:28" x14ac:dyDescent="0.3">
      <c r="A301" s="2">
        <v>121311090071</v>
      </c>
      <c r="B301">
        <v>2</v>
      </c>
      <c r="C301">
        <v>2021</v>
      </c>
      <c r="D301" s="3">
        <v>3111207</v>
      </c>
      <c r="E301" t="s">
        <v>210</v>
      </c>
      <c r="F301" t="s">
        <v>56</v>
      </c>
      <c r="G301" t="str">
        <f>VLOOKUP(F301,Sheet1!$H$4:$I$11,2,FALSE)</f>
        <v>8_Kedokteran</v>
      </c>
      <c r="H301" t="s">
        <v>629</v>
      </c>
      <c r="I301" t="s">
        <v>34</v>
      </c>
      <c r="J301" t="s">
        <v>222</v>
      </c>
      <c r="K301" s="1" t="s">
        <v>2938</v>
      </c>
      <c r="L301" t="s">
        <v>27</v>
      </c>
      <c r="O301" t="s">
        <v>153</v>
      </c>
      <c r="P301" t="str">
        <f t="shared" si="16"/>
        <v>MAN</v>
      </c>
      <c r="Q301" t="str">
        <f t="shared" si="17"/>
        <v>Negeri</v>
      </c>
      <c r="R301" t="str">
        <f t="shared" si="15"/>
        <v>MA</v>
      </c>
      <c r="S301" t="s">
        <v>42</v>
      </c>
      <c r="T301" t="s">
        <v>28</v>
      </c>
      <c r="U301" t="s">
        <v>30</v>
      </c>
      <c r="Z301" t="str">
        <f>VLOOKUP(A301,[1]registrasi!$B$2:$C$3000,2,FALSE)</f>
        <v>registrasi</v>
      </c>
      <c r="AA301">
        <f>VLOOKUP(D301,[2]Sheet1!$B$2:$D$42,3,FALSE)</f>
        <v>930</v>
      </c>
      <c r="AB301" t="e">
        <f>VLOOKUP(A301,[1]nim!$A$2:$B$3000,2,FALSE)</f>
        <v>#N/A</v>
      </c>
    </row>
    <row r="302" spans="1:28" x14ac:dyDescent="0.3">
      <c r="A302" s="2">
        <v>121311090130</v>
      </c>
      <c r="B302">
        <v>2</v>
      </c>
      <c r="C302">
        <v>2021</v>
      </c>
      <c r="D302" s="3">
        <v>3111076</v>
      </c>
      <c r="E302" t="s">
        <v>193</v>
      </c>
      <c r="F302" t="s">
        <v>325</v>
      </c>
      <c r="G302" t="str">
        <f>VLOOKUP(F302,Sheet1!$H$4:$I$11,2,FALSE)</f>
        <v>4_Pertanian</v>
      </c>
      <c r="H302" t="s">
        <v>630</v>
      </c>
      <c r="I302" t="s">
        <v>25</v>
      </c>
      <c r="J302" t="s">
        <v>217</v>
      </c>
      <c r="K302" s="1" t="s">
        <v>2955</v>
      </c>
      <c r="L302" t="s">
        <v>27</v>
      </c>
      <c r="O302" t="s">
        <v>57</v>
      </c>
      <c r="P302" t="str">
        <f t="shared" si="16"/>
        <v>SMAN</v>
      </c>
      <c r="Q302" t="str">
        <f t="shared" si="17"/>
        <v>Negeri</v>
      </c>
      <c r="R302" t="str">
        <f t="shared" si="15"/>
        <v>SMA</v>
      </c>
      <c r="S302" t="s">
        <v>42</v>
      </c>
      <c r="T302" t="s">
        <v>28</v>
      </c>
      <c r="U302" t="s">
        <v>30</v>
      </c>
      <c r="Z302" t="str">
        <f>VLOOKUP(A302,[1]registrasi!$B$2:$C$3000,2,FALSE)</f>
        <v>registrasi</v>
      </c>
      <c r="AA302">
        <f>VLOOKUP(D302,[2]Sheet1!$B$2:$D$42,3,FALSE)</f>
        <v>649</v>
      </c>
      <c r="AB302" t="e">
        <f>VLOOKUP(A302,[1]nim!$A$2:$B$3000,2,FALSE)</f>
        <v>#N/A</v>
      </c>
    </row>
    <row r="303" spans="1:28" x14ac:dyDescent="0.3">
      <c r="A303" s="2">
        <v>121311090144</v>
      </c>
      <c r="B303">
        <v>2</v>
      </c>
      <c r="C303">
        <v>2019</v>
      </c>
      <c r="D303" s="3">
        <v>3111045</v>
      </c>
      <c r="E303" t="s">
        <v>201</v>
      </c>
      <c r="F303" t="s">
        <v>324</v>
      </c>
      <c r="G303" t="str">
        <f>VLOOKUP(F303,Sheet1!$H$4:$I$11,2,FALSE)</f>
        <v>3_Teknik</v>
      </c>
      <c r="H303" t="s">
        <v>631</v>
      </c>
      <c r="I303" t="s">
        <v>25</v>
      </c>
      <c r="J303" t="s">
        <v>217</v>
      </c>
      <c r="K303" s="1" t="s">
        <v>3071</v>
      </c>
      <c r="L303" t="s">
        <v>27</v>
      </c>
      <c r="O303" t="s">
        <v>66</v>
      </c>
      <c r="P303" t="str">
        <f t="shared" si="16"/>
        <v>SMAN</v>
      </c>
      <c r="Q303" t="str">
        <f t="shared" si="17"/>
        <v>Negeri</v>
      </c>
      <c r="R303" t="str">
        <f t="shared" si="15"/>
        <v>SMA</v>
      </c>
      <c r="S303" t="s">
        <v>42</v>
      </c>
      <c r="T303" t="s">
        <v>28</v>
      </c>
      <c r="U303" t="s">
        <v>30</v>
      </c>
      <c r="Z303" t="e">
        <f>VLOOKUP(A303,[1]registrasi!$B$2:$C$3000,2,FALSE)</f>
        <v>#N/A</v>
      </c>
      <c r="AA303">
        <f>VLOOKUP(D303,[2]Sheet1!$B$2:$D$42,3,FALSE)</f>
        <v>282</v>
      </c>
      <c r="AB303" t="e">
        <f>VLOOKUP(A303,[1]nim!$A$2:$B$3000,2,FALSE)</f>
        <v>#N/A</v>
      </c>
    </row>
    <row r="304" spans="1:28" x14ac:dyDescent="0.3">
      <c r="A304" s="2">
        <v>121311090153</v>
      </c>
      <c r="B304">
        <v>1</v>
      </c>
      <c r="C304">
        <v>2021</v>
      </c>
      <c r="D304" s="3">
        <v>3111053</v>
      </c>
      <c r="E304" t="s">
        <v>202</v>
      </c>
      <c r="F304" t="s">
        <v>324</v>
      </c>
      <c r="G304" t="str">
        <f>VLOOKUP(F304,Sheet1!$H$4:$I$11,2,FALSE)</f>
        <v>3_Teknik</v>
      </c>
      <c r="H304" t="s">
        <v>632</v>
      </c>
      <c r="I304" t="s">
        <v>25</v>
      </c>
      <c r="J304" t="s">
        <v>224</v>
      </c>
      <c r="K304" s="1" t="s">
        <v>2936</v>
      </c>
      <c r="L304" t="s">
        <v>27</v>
      </c>
      <c r="O304" t="s">
        <v>75</v>
      </c>
      <c r="P304" t="str">
        <f t="shared" si="16"/>
        <v>SMAN</v>
      </c>
      <c r="Q304" t="str">
        <f t="shared" si="17"/>
        <v>Negeri</v>
      </c>
      <c r="R304" t="str">
        <f t="shared" si="15"/>
        <v>SMA</v>
      </c>
      <c r="S304" t="s">
        <v>41</v>
      </c>
      <c r="T304" t="s">
        <v>28</v>
      </c>
      <c r="U304" t="s">
        <v>30</v>
      </c>
      <c r="Z304" t="str">
        <f>VLOOKUP(A304,[1]registrasi!$B$2:$C$3000,2,FALSE)</f>
        <v>registrasi</v>
      </c>
      <c r="AA304">
        <f>VLOOKUP(D304,[2]Sheet1!$B$2:$D$42,3,FALSE)</f>
        <v>387</v>
      </c>
      <c r="AB304" t="e">
        <f>VLOOKUP(A304,[1]nim!$A$2:$B$3000,2,FALSE)</f>
        <v>#N/A</v>
      </c>
    </row>
    <row r="305" spans="1:28" x14ac:dyDescent="0.3">
      <c r="A305" s="2">
        <v>121311090163</v>
      </c>
      <c r="B305">
        <v>2</v>
      </c>
      <c r="C305">
        <v>2021</v>
      </c>
      <c r="D305" s="3">
        <v>3111022</v>
      </c>
      <c r="E305" t="s">
        <v>184</v>
      </c>
      <c r="F305" t="s">
        <v>324</v>
      </c>
      <c r="G305" t="str">
        <f>VLOOKUP(F305,Sheet1!$H$4:$I$11,2,FALSE)</f>
        <v>3_Teknik</v>
      </c>
      <c r="H305" t="s">
        <v>633</v>
      </c>
      <c r="I305" t="s">
        <v>25</v>
      </c>
      <c r="J305" t="s">
        <v>215</v>
      </c>
      <c r="K305" s="1" t="s">
        <v>2803</v>
      </c>
      <c r="L305" t="s">
        <v>27</v>
      </c>
      <c r="O305" t="s">
        <v>57</v>
      </c>
      <c r="P305" t="str">
        <f t="shared" si="16"/>
        <v>SMAN</v>
      </c>
      <c r="Q305" t="str">
        <f t="shared" si="17"/>
        <v>Negeri</v>
      </c>
      <c r="R305" t="str">
        <f t="shared" si="15"/>
        <v>SMA</v>
      </c>
      <c r="S305" t="s">
        <v>42</v>
      </c>
      <c r="T305" t="s">
        <v>28</v>
      </c>
      <c r="U305" t="s">
        <v>30</v>
      </c>
      <c r="Z305" t="str">
        <f>VLOOKUP(A305,[1]registrasi!$B$2:$C$3000,2,FALSE)</f>
        <v>registrasi</v>
      </c>
      <c r="AA305">
        <f>VLOOKUP(D305,[2]Sheet1!$B$2:$D$42,3,FALSE)</f>
        <v>352</v>
      </c>
      <c r="AB305" t="e">
        <f>VLOOKUP(A305,[1]nim!$A$2:$B$3000,2,FALSE)</f>
        <v>#N/A</v>
      </c>
    </row>
    <row r="306" spans="1:28" x14ac:dyDescent="0.3">
      <c r="A306" s="2">
        <v>121311090185</v>
      </c>
      <c r="B306">
        <v>1</v>
      </c>
      <c r="C306">
        <v>2021</v>
      </c>
      <c r="D306" s="3">
        <v>3111053</v>
      </c>
      <c r="E306" t="s">
        <v>202</v>
      </c>
      <c r="F306" t="s">
        <v>324</v>
      </c>
      <c r="G306" t="str">
        <f>VLOOKUP(F306,Sheet1!$H$4:$I$11,2,FALSE)</f>
        <v>3_Teknik</v>
      </c>
      <c r="H306" t="s">
        <v>634</v>
      </c>
      <c r="I306" t="s">
        <v>25</v>
      </c>
      <c r="J306" t="s">
        <v>222</v>
      </c>
      <c r="K306" s="1" t="s">
        <v>2860</v>
      </c>
      <c r="L306" t="s">
        <v>27</v>
      </c>
      <c r="O306" t="s">
        <v>75</v>
      </c>
      <c r="P306" t="str">
        <f t="shared" si="16"/>
        <v>SMAN</v>
      </c>
      <c r="Q306" t="str">
        <f t="shared" si="17"/>
        <v>Negeri</v>
      </c>
      <c r="R306" t="str">
        <f t="shared" si="15"/>
        <v>SMA</v>
      </c>
      <c r="S306" t="s">
        <v>41</v>
      </c>
      <c r="T306" t="s">
        <v>28</v>
      </c>
      <c r="U306" t="s">
        <v>30</v>
      </c>
      <c r="Z306" t="str">
        <f>VLOOKUP(A306,[1]registrasi!$B$2:$C$3000,2,FALSE)</f>
        <v>registrasi</v>
      </c>
      <c r="AA306">
        <f>VLOOKUP(D306,[2]Sheet1!$B$2:$D$42,3,FALSE)</f>
        <v>387</v>
      </c>
      <c r="AB306" t="e">
        <f>VLOOKUP(A306,[1]nim!$A$2:$B$3000,2,FALSE)</f>
        <v>#N/A</v>
      </c>
    </row>
    <row r="307" spans="1:28" x14ac:dyDescent="0.3">
      <c r="A307" s="2">
        <v>121311090191</v>
      </c>
      <c r="B307">
        <v>2</v>
      </c>
      <c r="C307">
        <v>2021</v>
      </c>
      <c r="D307" s="3">
        <v>3111142</v>
      </c>
      <c r="E307" t="s">
        <v>205</v>
      </c>
      <c r="F307" t="s">
        <v>323</v>
      </c>
      <c r="G307" t="str">
        <f>VLOOKUP(F307,Sheet1!$H$4:$I$11,2,FALSE)</f>
        <v>2_FKIP</v>
      </c>
      <c r="H307" t="s">
        <v>635</v>
      </c>
      <c r="I307" t="s">
        <v>34</v>
      </c>
      <c r="J307" t="s">
        <v>217</v>
      </c>
      <c r="K307" s="1" t="s">
        <v>2983</v>
      </c>
      <c r="L307" t="s">
        <v>27</v>
      </c>
      <c r="O307" t="s">
        <v>66</v>
      </c>
      <c r="P307" t="str">
        <f t="shared" si="16"/>
        <v>SMAN</v>
      </c>
      <c r="Q307" t="str">
        <f t="shared" si="17"/>
        <v>Negeri</v>
      </c>
      <c r="R307" t="str">
        <f t="shared" si="15"/>
        <v>SMA</v>
      </c>
      <c r="S307" t="s">
        <v>42</v>
      </c>
      <c r="T307" t="s">
        <v>28</v>
      </c>
      <c r="U307" t="s">
        <v>30</v>
      </c>
      <c r="Z307" t="str">
        <f>VLOOKUP(A307,[1]registrasi!$B$2:$C$3000,2,FALSE)</f>
        <v>registrasi</v>
      </c>
      <c r="AA307">
        <f>VLOOKUP(D307,[2]Sheet1!$B$2:$D$42,3,FALSE)</f>
        <v>111</v>
      </c>
      <c r="AB307" t="e">
        <f>VLOOKUP(A307,[1]nim!$A$2:$B$3000,2,FALSE)</f>
        <v>#N/A</v>
      </c>
    </row>
    <row r="308" spans="1:28" x14ac:dyDescent="0.3">
      <c r="A308" s="2">
        <v>121311090229</v>
      </c>
      <c r="B308">
        <v>1</v>
      </c>
      <c r="C308">
        <v>2020</v>
      </c>
      <c r="D308" s="3">
        <v>3111014</v>
      </c>
      <c r="E308" t="s">
        <v>188</v>
      </c>
      <c r="F308" t="s">
        <v>324</v>
      </c>
      <c r="G308" t="str">
        <f>VLOOKUP(F308,Sheet1!$H$4:$I$11,2,FALSE)</f>
        <v>3_Teknik</v>
      </c>
      <c r="H308" t="s">
        <v>636</v>
      </c>
      <c r="I308" t="s">
        <v>25</v>
      </c>
      <c r="J308" t="s">
        <v>222</v>
      </c>
      <c r="K308" s="1" t="s">
        <v>2912</v>
      </c>
      <c r="L308" t="s">
        <v>27</v>
      </c>
      <c r="O308" t="s">
        <v>102</v>
      </c>
      <c r="P308" t="str">
        <f t="shared" si="16"/>
        <v>SMAN</v>
      </c>
      <c r="Q308" t="str">
        <f t="shared" si="17"/>
        <v>Negeri</v>
      </c>
      <c r="R308" t="str">
        <f t="shared" si="15"/>
        <v>SMA</v>
      </c>
      <c r="S308" t="s">
        <v>42</v>
      </c>
      <c r="T308" t="s">
        <v>28</v>
      </c>
      <c r="U308" t="s">
        <v>30</v>
      </c>
      <c r="Z308" t="e">
        <f>VLOOKUP(A308,[1]registrasi!$B$2:$C$3000,2,FALSE)</f>
        <v>#N/A</v>
      </c>
      <c r="AA308">
        <f>VLOOKUP(D308,[2]Sheet1!$B$2:$D$42,3,FALSE)</f>
        <v>354</v>
      </c>
      <c r="AB308" t="e">
        <f>VLOOKUP(A308,[1]nim!$A$2:$B$3000,2,FALSE)</f>
        <v>#N/A</v>
      </c>
    </row>
    <row r="309" spans="1:28" x14ac:dyDescent="0.3">
      <c r="A309" s="2">
        <v>121311090406</v>
      </c>
      <c r="B309">
        <v>2</v>
      </c>
      <c r="C309">
        <v>2021</v>
      </c>
      <c r="D309" s="3">
        <v>3111084</v>
      </c>
      <c r="E309" t="s">
        <v>180</v>
      </c>
      <c r="F309" t="s">
        <v>325</v>
      </c>
      <c r="G309" t="str">
        <f>VLOOKUP(F309,Sheet1!$H$4:$I$11,2,FALSE)</f>
        <v>4_Pertanian</v>
      </c>
      <c r="H309" t="s">
        <v>637</v>
      </c>
      <c r="I309" t="s">
        <v>25</v>
      </c>
      <c r="J309" t="s">
        <v>215</v>
      </c>
      <c r="K309" s="1" t="s">
        <v>3072</v>
      </c>
      <c r="L309" t="s">
        <v>27</v>
      </c>
      <c r="O309" t="s">
        <v>260</v>
      </c>
      <c r="P309" t="str">
        <f t="shared" si="16"/>
        <v>SMAN</v>
      </c>
      <c r="Q309" t="str">
        <f t="shared" si="17"/>
        <v>Negeri</v>
      </c>
      <c r="R309" t="str">
        <f t="shared" si="15"/>
        <v>SMA</v>
      </c>
      <c r="S309" t="s">
        <v>67</v>
      </c>
      <c r="T309" t="s">
        <v>28</v>
      </c>
      <c r="U309" t="s">
        <v>30</v>
      </c>
      <c r="Z309" t="e">
        <f>VLOOKUP(A309,[1]registrasi!$B$2:$C$3000,2,FALSE)</f>
        <v>#N/A</v>
      </c>
      <c r="AA309">
        <f>VLOOKUP(D309,[2]Sheet1!$B$2:$D$42,3,FALSE)</f>
        <v>490</v>
      </c>
      <c r="AB309" t="e">
        <f>VLOOKUP(A309,[1]nim!$A$2:$B$3000,2,FALSE)</f>
        <v>#N/A</v>
      </c>
    </row>
    <row r="310" spans="1:28" x14ac:dyDescent="0.3">
      <c r="A310" s="2">
        <v>121311090489</v>
      </c>
      <c r="B310">
        <v>2</v>
      </c>
      <c r="C310">
        <v>2020</v>
      </c>
      <c r="D310" s="3">
        <v>3111084</v>
      </c>
      <c r="E310" t="s">
        <v>180</v>
      </c>
      <c r="F310" t="s">
        <v>325</v>
      </c>
      <c r="G310" t="str">
        <f>VLOOKUP(F310,Sheet1!$H$4:$I$11,2,FALSE)</f>
        <v>4_Pertanian</v>
      </c>
      <c r="H310" t="s">
        <v>638</v>
      </c>
      <c r="I310" t="s">
        <v>34</v>
      </c>
      <c r="J310" t="s">
        <v>3069</v>
      </c>
      <c r="K310" s="1" t="s">
        <v>3042</v>
      </c>
      <c r="L310" t="s">
        <v>27</v>
      </c>
      <c r="O310" t="s">
        <v>3920</v>
      </c>
      <c r="P310" t="str">
        <f t="shared" si="16"/>
        <v>SMAN</v>
      </c>
      <c r="Q310" t="str">
        <f t="shared" si="17"/>
        <v>Negeri</v>
      </c>
      <c r="R310" t="str">
        <f t="shared" si="15"/>
        <v>SMA</v>
      </c>
      <c r="S310" t="s">
        <v>4465</v>
      </c>
      <c r="T310" t="s">
        <v>329</v>
      </c>
      <c r="U310" t="s">
        <v>30</v>
      </c>
      <c r="Z310" t="str">
        <f>VLOOKUP(A310,[1]registrasi!$B$2:$C$3000,2,FALSE)</f>
        <v>registrasi</v>
      </c>
      <c r="AA310">
        <f>VLOOKUP(D310,[2]Sheet1!$B$2:$D$42,3,FALSE)</f>
        <v>490</v>
      </c>
      <c r="AB310" t="e">
        <f>VLOOKUP(A310,[1]nim!$A$2:$B$3000,2,FALSE)</f>
        <v>#N/A</v>
      </c>
    </row>
    <row r="311" spans="1:28" x14ac:dyDescent="0.3">
      <c r="A311" s="2">
        <v>121311090636</v>
      </c>
      <c r="B311">
        <v>1</v>
      </c>
      <c r="C311">
        <v>2021</v>
      </c>
      <c r="D311" s="3">
        <v>3111022</v>
      </c>
      <c r="E311" t="s">
        <v>184</v>
      </c>
      <c r="F311" t="s">
        <v>324</v>
      </c>
      <c r="G311" t="str">
        <f>VLOOKUP(F311,Sheet1!$H$4:$I$11,2,FALSE)</f>
        <v>3_Teknik</v>
      </c>
      <c r="H311" t="s">
        <v>639</v>
      </c>
      <c r="I311" t="s">
        <v>25</v>
      </c>
      <c r="J311" t="s">
        <v>214</v>
      </c>
      <c r="K311" s="1" t="s">
        <v>3073</v>
      </c>
      <c r="L311" t="s">
        <v>27</v>
      </c>
      <c r="O311" t="s">
        <v>87</v>
      </c>
      <c r="P311" t="str">
        <f t="shared" si="16"/>
        <v>SMAN</v>
      </c>
      <c r="Q311" t="str">
        <f t="shared" si="17"/>
        <v>Negeri</v>
      </c>
      <c r="R311" t="str">
        <f t="shared" si="15"/>
        <v>SMA</v>
      </c>
      <c r="S311" t="s">
        <v>26</v>
      </c>
      <c r="T311" t="s">
        <v>28</v>
      </c>
      <c r="U311" t="s">
        <v>30</v>
      </c>
      <c r="Z311" t="str">
        <f>VLOOKUP(A311,[1]registrasi!$B$2:$C$3000,2,FALSE)</f>
        <v>registrasi</v>
      </c>
      <c r="AA311">
        <f>VLOOKUP(D311,[2]Sheet1!$B$2:$D$42,3,FALSE)</f>
        <v>352</v>
      </c>
      <c r="AB311" t="e">
        <f>VLOOKUP(A311,[1]nim!$A$2:$B$3000,2,FALSE)</f>
        <v>#N/A</v>
      </c>
    </row>
    <row r="312" spans="1:28" x14ac:dyDescent="0.3">
      <c r="A312" s="2">
        <v>121311090829</v>
      </c>
      <c r="B312">
        <v>2</v>
      </c>
      <c r="C312">
        <v>2021</v>
      </c>
      <c r="D312" s="3">
        <v>3111092</v>
      </c>
      <c r="E312" t="s">
        <v>175</v>
      </c>
      <c r="F312" t="s">
        <v>325</v>
      </c>
      <c r="G312" t="str">
        <f>VLOOKUP(F312,Sheet1!$H$4:$I$11,2,FALSE)</f>
        <v>4_Pertanian</v>
      </c>
      <c r="H312" t="s">
        <v>640</v>
      </c>
      <c r="I312" t="s">
        <v>25</v>
      </c>
      <c r="J312" t="s">
        <v>215</v>
      </c>
      <c r="K312" s="1" t="s">
        <v>3074</v>
      </c>
      <c r="L312" t="s">
        <v>27</v>
      </c>
      <c r="O312" t="s">
        <v>3921</v>
      </c>
      <c r="P312" t="str">
        <f t="shared" si="16"/>
        <v>SMA</v>
      </c>
      <c r="Q312" t="str">
        <f t="shared" si="17"/>
        <v>Swasta</v>
      </c>
      <c r="R312" t="str">
        <f t="shared" si="15"/>
        <v>SMA</v>
      </c>
      <c r="S312" t="s">
        <v>26</v>
      </c>
      <c r="T312" t="s">
        <v>28</v>
      </c>
      <c r="U312" t="s">
        <v>30</v>
      </c>
      <c r="Z312" t="str">
        <f>VLOOKUP(A312,[1]registrasi!$B$2:$C$3000,2,FALSE)</f>
        <v>registrasi</v>
      </c>
      <c r="AA312">
        <f>VLOOKUP(D312,[2]Sheet1!$B$2:$D$42,3,FALSE)</f>
        <v>248</v>
      </c>
      <c r="AB312" t="e">
        <f>VLOOKUP(A312,[1]nim!$A$2:$B$3000,2,FALSE)</f>
        <v>#N/A</v>
      </c>
    </row>
    <row r="313" spans="1:28" x14ac:dyDescent="0.3">
      <c r="A313" s="2">
        <v>121311090858</v>
      </c>
      <c r="B313">
        <v>2</v>
      </c>
      <c r="C313">
        <v>2021</v>
      </c>
      <c r="D313" s="3">
        <v>3111053</v>
      </c>
      <c r="E313" t="s">
        <v>202</v>
      </c>
      <c r="F313" t="s">
        <v>324</v>
      </c>
      <c r="G313" t="str">
        <f>VLOOKUP(F313,Sheet1!$H$4:$I$11,2,FALSE)</f>
        <v>3_Teknik</v>
      </c>
      <c r="H313" t="s">
        <v>641</v>
      </c>
      <c r="I313" t="s">
        <v>34</v>
      </c>
      <c r="J313" t="s">
        <v>233</v>
      </c>
      <c r="K313" s="1" t="s">
        <v>2937</v>
      </c>
      <c r="L313" t="s">
        <v>27</v>
      </c>
      <c r="O313" t="s">
        <v>66</v>
      </c>
      <c r="P313" t="str">
        <f t="shared" si="16"/>
        <v>SMAN</v>
      </c>
      <c r="Q313" t="str">
        <f t="shared" si="17"/>
        <v>Negeri</v>
      </c>
      <c r="R313" t="str">
        <f t="shared" si="15"/>
        <v>SMA</v>
      </c>
      <c r="S313" t="s">
        <v>42</v>
      </c>
      <c r="T313" t="s">
        <v>28</v>
      </c>
      <c r="U313" t="s">
        <v>30</v>
      </c>
      <c r="Z313" t="e">
        <f>VLOOKUP(A313,[1]registrasi!$B$2:$C$3000,2,FALSE)</f>
        <v>#N/A</v>
      </c>
      <c r="AA313">
        <f>VLOOKUP(D313,[2]Sheet1!$B$2:$D$42,3,FALSE)</f>
        <v>387</v>
      </c>
      <c r="AB313" t="e">
        <f>VLOOKUP(A313,[1]nim!$A$2:$B$3000,2,FALSE)</f>
        <v>#N/A</v>
      </c>
    </row>
    <row r="314" spans="1:28" x14ac:dyDescent="0.3">
      <c r="A314" s="2">
        <v>121311090894</v>
      </c>
      <c r="B314">
        <v>1</v>
      </c>
      <c r="C314">
        <v>2020</v>
      </c>
      <c r="D314" s="3">
        <v>3111092</v>
      </c>
      <c r="E314" t="s">
        <v>175</v>
      </c>
      <c r="F314" t="s">
        <v>325</v>
      </c>
      <c r="G314" t="str">
        <f>VLOOKUP(F314,Sheet1!$H$4:$I$11,2,FALSE)</f>
        <v>4_Pertanian</v>
      </c>
      <c r="H314" t="s">
        <v>642</v>
      </c>
      <c r="I314" t="s">
        <v>25</v>
      </c>
      <c r="J314" t="s">
        <v>247</v>
      </c>
      <c r="K314" s="1" t="s">
        <v>3075</v>
      </c>
      <c r="L314" t="s">
        <v>27</v>
      </c>
      <c r="O314" t="s">
        <v>100</v>
      </c>
      <c r="P314" t="str">
        <f t="shared" si="16"/>
        <v>SMAN</v>
      </c>
      <c r="Q314" t="str">
        <f t="shared" si="17"/>
        <v>Negeri</v>
      </c>
      <c r="R314" t="str">
        <f t="shared" si="15"/>
        <v>SMA</v>
      </c>
      <c r="S314" t="s">
        <v>26</v>
      </c>
      <c r="T314" t="s">
        <v>28</v>
      </c>
      <c r="U314" t="s">
        <v>30</v>
      </c>
      <c r="Z314" t="str">
        <f>VLOOKUP(A314,[1]registrasi!$B$2:$C$3000,2,FALSE)</f>
        <v>registrasi</v>
      </c>
      <c r="AA314">
        <f>VLOOKUP(D314,[2]Sheet1!$B$2:$D$42,3,FALSE)</f>
        <v>248</v>
      </c>
      <c r="AB314" t="e">
        <f>VLOOKUP(A314,[1]nim!$A$2:$B$3000,2,FALSE)</f>
        <v>#N/A</v>
      </c>
    </row>
    <row r="315" spans="1:28" x14ac:dyDescent="0.3">
      <c r="A315" s="2">
        <v>121311100005</v>
      </c>
      <c r="B315">
        <v>1</v>
      </c>
      <c r="C315">
        <v>2021</v>
      </c>
      <c r="D315" s="3">
        <v>3111092</v>
      </c>
      <c r="E315" t="s">
        <v>175</v>
      </c>
      <c r="F315" t="s">
        <v>325</v>
      </c>
      <c r="G315" t="str">
        <f>VLOOKUP(F315,Sheet1!$H$4:$I$11,2,FALSE)</f>
        <v>4_Pertanian</v>
      </c>
      <c r="H315" t="s">
        <v>643</v>
      </c>
      <c r="I315" t="s">
        <v>25</v>
      </c>
      <c r="J315" t="s">
        <v>217</v>
      </c>
      <c r="K315" s="1" t="s">
        <v>2915</v>
      </c>
      <c r="L315" t="s">
        <v>27</v>
      </c>
      <c r="O315" t="s">
        <v>65</v>
      </c>
      <c r="P315" t="str">
        <f t="shared" si="16"/>
        <v>MAN</v>
      </c>
      <c r="Q315" t="str">
        <f t="shared" si="17"/>
        <v>Negeri</v>
      </c>
      <c r="R315" t="str">
        <f t="shared" si="15"/>
        <v>MA</v>
      </c>
      <c r="S315" t="s">
        <v>42</v>
      </c>
      <c r="T315" t="s">
        <v>28</v>
      </c>
      <c r="U315" t="s">
        <v>30</v>
      </c>
      <c r="Z315" t="e">
        <f>VLOOKUP(A315,[1]registrasi!$B$2:$C$3000,2,FALSE)</f>
        <v>#N/A</v>
      </c>
      <c r="AA315">
        <f>VLOOKUP(D315,[2]Sheet1!$B$2:$D$42,3,FALSE)</f>
        <v>248</v>
      </c>
      <c r="AB315" t="e">
        <f>VLOOKUP(A315,[1]nim!$A$2:$B$3000,2,FALSE)</f>
        <v>#N/A</v>
      </c>
    </row>
    <row r="316" spans="1:28" x14ac:dyDescent="0.3">
      <c r="A316" s="2">
        <v>121311100011</v>
      </c>
      <c r="B316">
        <v>2</v>
      </c>
      <c r="C316">
        <v>2020</v>
      </c>
      <c r="D316" s="3">
        <v>3111061</v>
      </c>
      <c r="E316" t="s">
        <v>198</v>
      </c>
      <c r="F316" t="s">
        <v>324</v>
      </c>
      <c r="G316" t="str">
        <f>VLOOKUP(F316,Sheet1!$H$4:$I$11,2,FALSE)</f>
        <v>3_Teknik</v>
      </c>
      <c r="H316" t="s">
        <v>644</v>
      </c>
      <c r="I316" t="s">
        <v>34</v>
      </c>
      <c r="J316" t="s">
        <v>217</v>
      </c>
      <c r="K316" s="1" t="s">
        <v>3076</v>
      </c>
      <c r="L316" t="s">
        <v>250</v>
      </c>
      <c r="O316" t="s">
        <v>66</v>
      </c>
      <c r="P316" t="str">
        <f t="shared" si="16"/>
        <v>SMAN</v>
      </c>
      <c r="Q316" t="str">
        <f t="shared" si="17"/>
        <v>Negeri</v>
      </c>
      <c r="R316" t="str">
        <f t="shared" si="15"/>
        <v>SMA</v>
      </c>
      <c r="S316" t="s">
        <v>42</v>
      </c>
      <c r="T316" t="s">
        <v>28</v>
      </c>
      <c r="U316" t="s">
        <v>30</v>
      </c>
      <c r="Z316" t="str">
        <f>VLOOKUP(A316,[1]registrasi!$B$2:$C$3000,2,FALSE)</f>
        <v>registrasi</v>
      </c>
      <c r="AA316">
        <f>VLOOKUP(D316,[2]Sheet1!$B$2:$D$42,3,FALSE)</f>
        <v>568</v>
      </c>
      <c r="AB316" t="e">
        <f>VLOOKUP(A316,[1]nim!$A$2:$B$3000,2,FALSE)</f>
        <v>#N/A</v>
      </c>
    </row>
    <row r="317" spans="1:28" x14ac:dyDescent="0.3">
      <c r="A317" s="2">
        <v>121311100022</v>
      </c>
      <c r="B317">
        <v>2</v>
      </c>
      <c r="C317">
        <v>2021</v>
      </c>
      <c r="D317" s="3">
        <v>3111076</v>
      </c>
      <c r="E317" t="s">
        <v>193</v>
      </c>
      <c r="F317" t="s">
        <v>325</v>
      </c>
      <c r="G317" t="str">
        <f>VLOOKUP(F317,Sheet1!$H$4:$I$11,2,FALSE)</f>
        <v>4_Pertanian</v>
      </c>
      <c r="H317" t="s">
        <v>645</v>
      </c>
      <c r="I317" t="s">
        <v>25</v>
      </c>
      <c r="J317" t="s">
        <v>218</v>
      </c>
      <c r="K317" s="1" t="s">
        <v>2853</v>
      </c>
      <c r="L317" t="s">
        <v>27</v>
      </c>
      <c r="O317" t="s">
        <v>153</v>
      </c>
      <c r="P317" t="str">
        <f t="shared" si="16"/>
        <v>MAN</v>
      </c>
      <c r="Q317" t="str">
        <f t="shared" si="17"/>
        <v>Negeri</v>
      </c>
      <c r="R317" t="str">
        <f t="shared" si="15"/>
        <v>MA</v>
      </c>
      <c r="S317" t="s">
        <v>42</v>
      </c>
      <c r="T317" t="s">
        <v>28</v>
      </c>
      <c r="U317" t="s">
        <v>30</v>
      </c>
      <c r="Z317" t="str">
        <f>VLOOKUP(A317,[1]registrasi!$B$2:$C$3000,2,FALSE)</f>
        <v>registrasi</v>
      </c>
      <c r="AA317">
        <f>VLOOKUP(D317,[2]Sheet1!$B$2:$D$42,3,FALSE)</f>
        <v>649</v>
      </c>
      <c r="AB317" t="e">
        <f>VLOOKUP(A317,[1]nim!$A$2:$B$3000,2,FALSE)</f>
        <v>#N/A</v>
      </c>
    </row>
    <row r="318" spans="1:28" x14ac:dyDescent="0.3">
      <c r="A318" s="2">
        <v>121311100114</v>
      </c>
      <c r="B318">
        <v>1</v>
      </c>
      <c r="C318">
        <v>2020</v>
      </c>
      <c r="D318" s="3">
        <v>3111126</v>
      </c>
      <c r="E318" t="s">
        <v>195</v>
      </c>
      <c r="F318" t="s">
        <v>323</v>
      </c>
      <c r="G318" t="str">
        <f>VLOOKUP(F318,Sheet1!$H$4:$I$11,2,FALSE)</f>
        <v>2_FKIP</v>
      </c>
      <c r="H318" t="s">
        <v>646</v>
      </c>
      <c r="I318" t="s">
        <v>25</v>
      </c>
      <c r="J318" t="s">
        <v>222</v>
      </c>
      <c r="K318" s="1" t="s">
        <v>3077</v>
      </c>
      <c r="L318" t="s">
        <v>27</v>
      </c>
      <c r="O318" t="s">
        <v>3922</v>
      </c>
      <c r="P318" t="str">
        <f t="shared" si="16"/>
        <v>SMKS</v>
      </c>
      <c r="Q318" t="str">
        <f t="shared" si="17"/>
        <v>Swasta</v>
      </c>
      <c r="R318" t="str">
        <f t="shared" si="15"/>
        <v>SMK</v>
      </c>
      <c r="S318" t="s">
        <v>54</v>
      </c>
      <c r="T318" t="s">
        <v>28</v>
      </c>
      <c r="U318" t="s">
        <v>30</v>
      </c>
      <c r="Z318" t="e">
        <f>VLOOKUP(A318,[1]registrasi!$B$2:$C$3000,2,FALSE)</f>
        <v>#N/A</v>
      </c>
      <c r="AA318">
        <f>VLOOKUP(D318,[2]Sheet1!$B$2:$D$42,3,FALSE)</f>
        <v>55</v>
      </c>
      <c r="AB318" t="e">
        <f>VLOOKUP(A318,[1]nim!$A$2:$B$3000,2,FALSE)</f>
        <v>#N/A</v>
      </c>
    </row>
    <row r="319" spans="1:28" x14ac:dyDescent="0.3">
      <c r="A319" s="2">
        <v>121311100146</v>
      </c>
      <c r="B319">
        <v>2</v>
      </c>
      <c r="C319">
        <v>2021</v>
      </c>
      <c r="D319" s="3">
        <v>3111134</v>
      </c>
      <c r="E319" t="s">
        <v>192</v>
      </c>
      <c r="F319" t="s">
        <v>323</v>
      </c>
      <c r="G319" t="str">
        <f>VLOOKUP(F319,Sheet1!$H$4:$I$11,2,FALSE)</f>
        <v>2_FKIP</v>
      </c>
      <c r="H319" t="s">
        <v>647</v>
      </c>
      <c r="I319" t="s">
        <v>25</v>
      </c>
      <c r="J319" t="s">
        <v>217</v>
      </c>
      <c r="K319" s="1" t="s">
        <v>3078</v>
      </c>
      <c r="L319" t="s">
        <v>27</v>
      </c>
      <c r="O319" t="s">
        <v>75</v>
      </c>
      <c r="P319" t="str">
        <f t="shared" si="16"/>
        <v>SMAN</v>
      </c>
      <c r="Q319" t="str">
        <f t="shared" si="17"/>
        <v>Negeri</v>
      </c>
      <c r="R319" t="str">
        <f t="shared" si="15"/>
        <v>SMA</v>
      </c>
      <c r="S319" t="s">
        <v>41</v>
      </c>
      <c r="T319" t="s">
        <v>28</v>
      </c>
      <c r="U319" t="s">
        <v>30</v>
      </c>
      <c r="Z319" t="str">
        <f>VLOOKUP(A319,[1]registrasi!$B$2:$C$3000,2,FALSE)</f>
        <v>registrasi</v>
      </c>
      <c r="AA319">
        <f>VLOOKUP(D319,[2]Sheet1!$B$2:$D$42,3,FALSE)</f>
        <v>53</v>
      </c>
      <c r="AB319" t="e">
        <f>VLOOKUP(A319,[1]nim!$A$2:$B$3000,2,FALSE)</f>
        <v>#N/A</v>
      </c>
    </row>
    <row r="320" spans="1:28" x14ac:dyDescent="0.3">
      <c r="A320" s="2">
        <v>121311100153</v>
      </c>
      <c r="B320">
        <v>2</v>
      </c>
      <c r="C320">
        <v>2021</v>
      </c>
      <c r="D320" s="3">
        <v>3111076</v>
      </c>
      <c r="E320" t="s">
        <v>193</v>
      </c>
      <c r="F320" t="s">
        <v>325</v>
      </c>
      <c r="G320" t="str">
        <f>VLOOKUP(F320,Sheet1!$H$4:$I$11,2,FALSE)</f>
        <v>4_Pertanian</v>
      </c>
      <c r="H320" t="s">
        <v>648</v>
      </c>
      <c r="I320" t="s">
        <v>25</v>
      </c>
      <c r="J320" t="s">
        <v>217</v>
      </c>
      <c r="K320" s="1" t="s">
        <v>2967</v>
      </c>
      <c r="L320" t="s">
        <v>27</v>
      </c>
      <c r="O320" t="s">
        <v>98</v>
      </c>
      <c r="P320" t="str">
        <f t="shared" si="16"/>
        <v>SMAN</v>
      </c>
      <c r="Q320" t="str">
        <f t="shared" si="17"/>
        <v>Negeri</v>
      </c>
      <c r="R320" t="str">
        <f t="shared" si="15"/>
        <v>SMA</v>
      </c>
      <c r="S320" t="s">
        <v>54</v>
      </c>
      <c r="T320" t="s">
        <v>28</v>
      </c>
      <c r="U320" t="s">
        <v>30</v>
      </c>
      <c r="Z320" t="e">
        <f>VLOOKUP(A320,[1]registrasi!$B$2:$C$3000,2,FALSE)</f>
        <v>#N/A</v>
      </c>
      <c r="AA320">
        <f>VLOOKUP(D320,[2]Sheet1!$B$2:$D$42,3,FALSE)</f>
        <v>649</v>
      </c>
      <c r="AB320" t="e">
        <f>VLOOKUP(A320,[1]nim!$A$2:$B$3000,2,FALSE)</f>
        <v>#N/A</v>
      </c>
    </row>
    <row r="321" spans="1:28" x14ac:dyDescent="0.3">
      <c r="A321" s="2">
        <v>121311100199</v>
      </c>
      <c r="B321">
        <v>1</v>
      </c>
      <c r="C321">
        <v>2021</v>
      </c>
      <c r="D321" s="3">
        <v>3111142</v>
      </c>
      <c r="E321" t="s">
        <v>205</v>
      </c>
      <c r="F321" t="s">
        <v>323</v>
      </c>
      <c r="G321" t="str">
        <f>VLOOKUP(F321,Sheet1!$H$4:$I$11,2,FALSE)</f>
        <v>2_FKIP</v>
      </c>
      <c r="H321" t="s">
        <v>649</v>
      </c>
      <c r="I321" t="s">
        <v>34</v>
      </c>
      <c r="J321" t="s">
        <v>222</v>
      </c>
      <c r="K321" s="1" t="s">
        <v>3079</v>
      </c>
      <c r="L321" t="s">
        <v>27</v>
      </c>
      <c r="O321" t="s">
        <v>153</v>
      </c>
      <c r="P321" t="str">
        <f t="shared" si="16"/>
        <v>MAN</v>
      </c>
      <c r="Q321" t="str">
        <f t="shared" si="17"/>
        <v>Negeri</v>
      </c>
      <c r="R321" t="str">
        <f t="shared" si="15"/>
        <v>MA</v>
      </c>
      <c r="S321" t="s">
        <v>42</v>
      </c>
      <c r="T321" t="s">
        <v>28</v>
      </c>
      <c r="U321" t="s">
        <v>30</v>
      </c>
      <c r="Z321" t="str">
        <f>VLOOKUP(A321,[1]registrasi!$B$2:$C$3000,2,FALSE)</f>
        <v>registrasi</v>
      </c>
      <c r="AA321">
        <f>VLOOKUP(D321,[2]Sheet1!$B$2:$D$42,3,FALSE)</f>
        <v>111</v>
      </c>
      <c r="AB321" t="e">
        <f>VLOOKUP(A321,[1]nim!$A$2:$B$3000,2,FALSE)</f>
        <v>#N/A</v>
      </c>
    </row>
    <row r="322" spans="1:28" x14ac:dyDescent="0.3">
      <c r="A322" s="2">
        <v>121311100480</v>
      </c>
      <c r="B322">
        <v>2</v>
      </c>
      <c r="C322">
        <v>2021</v>
      </c>
      <c r="D322" s="3">
        <v>3111126</v>
      </c>
      <c r="E322" t="s">
        <v>195</v>
      </c>
      <c r="F322" t="s">
        <v>323</v>
      </c>
      <c r="G322" t="str">
        <f>VLOOKUP(F322,Sheet1!$H$4:$I$11,2,FALSE)</f>
        <v>2_FKIP</v>
      </c>
      <c r="H322" t="s">
        <v>650</v>
      </c>
      <c r="I322" t="s">
        <v>34</v>
      </c>
      <c r="J322" t="s">
        <v>3080</v>
      </c>
      <c r="K322" s="1" t="s">
        <v>3081</v>
      </c>
      <c r="L322" t="s">
        <v>27</v>
      </c>
      <c r="O322" t="s">
        <v>3923</v>
      </c>
      <c r="P322" t="str">
        <f t="shared" si="16"/>
        <v>MAN</v>
      </c>
      <c r="Q322" t="str">
        <f t="shared" si="17"/>
        <v>Negeri</v>
      </c>
      <c r="R322" t="str">
        <f t="shared" si="15"/>
        <v>MA</v>
      </c>
      <c r="S322" t="s">
        <v>4467</v>
      </c>
      <c r="T322" t="s">
        <v>4543</v>
      </c>
      <c r="U322" t="s">
        <v>30</v>
      </c>
      <c r="Z322" t="e">
        <f>VLOOKUP(A322,[1]registrasi!$B$2:$C$3000,2,FALSE)</f>
        <v>#N/A</v>
      </c>
      <c r="AA322">
        <f>VLOOKUP(D322,[2]Sheet1!$B$2:$D$42,3,FALSE)</f>
        <v>55</v>
      </c>
      <c r="AB322" t="e">
        <f>VLOOKUP(A322,[1]nim!$A$2:$B$3000,2,FALSE)</f>
        <v>#N/A</v>
      </c>
    </row>
    <row r="323" spans="1:28" x14ac:dyDescent="0.3">
      <c r="A323" s="2">
        <v>121311100524</v>
      </c>
      <c r="B323">
        <v>1</v>
      </c>
      <c r="C323">
        <v>2021</v>
      </c>
      <c r="D323" s="3">
        <v>3111165</v>
      </c>
      <c r="E323" t="s">
        <v>183</v>
      </c>
      <c r="F323" t="s">
        <v>323</v>
      </c>
      <c r="G323" t="str">
        <f>VLOOKUP(F323,Sheet1!$H$4:$I$11,2,FALSE)</f>
        <v>2_FKIP</v>
      </c>
      <c r="H323" t="s">
        <v>651</v>
      </c>
      <c r="I323" t="s">
        <v>34</v>
      </c>
      <c r="J323" t="s">
        <v>214</v>
      </c>
      <c r="K323" s="1" t="s">
        <v>3082</v>
      </c>
      <c r="L323" t="s">
        <v>27</v>
      </c>
      <c r="O323" t="s">
        <v>3917</v>
      </c>
      <c r="P323" t="str">
        <f t="shared" si="16"/>
        <v>SMAN</v>
      </c>
      <c r="Q323" t="str">
        <f t="shared" si="17"/>
        <v>Negeri</v>
      </c>
      <c r="R323" t="str">
        <f t="shared" si="15"/>
        <v>SMA</v>
      </c>
      <c r="S323" t="s">
        <v>70</v>
      </c>
      <c r="T323" t="s">
        <v>329</v>
      </c>
      <c r="U323" t="s">
        <v>30</v>
      </c>
      <c r="Z323" t="str">
        <f>VLOOKUP(A323,[1]registrasi!$B$2:$C$3000,2,FALSE)</f>
        <v>registrasi</v>
      </c>
      <c r="AA323">
        <f>VLOOKUP(D323,[2]Sheet1!$B$2:$D$42,3,FALSE)</f>
        <v>179</v>
      </c>
      <c r="AB323" t="e">
        <f>VLOOKUP(A323,[1]nim!$A$2:$B$3000,2,FALSE)</f>
        <v>#N/A</v>
      </c>
    </row>
    <row r="324" spans="1:28" x14ac:dyDescent="0.3">
      <c r="A324" s="2">
        <v>121311100546</v>
      </c>
      <c r="B324">
        <v>2</v>
      </c>
      <c r="C324">
        <v>2020</v>
      </c>
      <c r="D324" s="3">
        <v>3111142</v>
      </c>
      <c r="E324" t="s">
        <v>205</v>
      </c>
      <c r="F324" t="s">
        <v>323</v>
      </c>
      <c r="G324" t="str">
        <f>VLOOKUP(F324,Sheet1!$H$4:$I$11,2,FALSE)</f>
        <v>2_FKIP</v>
      </c>
      <c r="H324" t="s">
        <v>652</v>
      </c>
      <c r="I324" t="s">
        <v>25</v>
      </c>
      <c r="J324" t="s">
        <v>219</v>
      </c>
      <c r="K324" s="1" t="s">
        <v>3020</v>
      </c>
      <c r="L324" t="s">
        <v>27</v>
      </c>
      <c r="O324" t="s">
        <v>115</v>
      </c>
      <c r="P324" t="str">
        <f t="shared" si="16"/>
        <v>SMAN</v>
      </c>
      <c r="Q324" t="str">
        <f t="shared" si="17"/>
        <v>Negeri</v>
      </c>
      <c r="R324" t="str">
        <f t="shared" si="15"/>
        <v>SMA</v>
      </c>
      <c r="S324" t="s">
        <v>35</v>
      </c>
      <c r="T324" t="s">
        <v>28</v>
      </c>
      <c r="U324" t="s">
        <v>30</v>
      </c>
      <c r="Z324" t="e">
        <f>VLOOKUP(A324,[1]registrasi!$B$2:$C$3000,2,FALSE)</f>
        <v>#N/A</v>
      </c>
      <c r="AA324">
        <f>VLOOKUP(D324,[2]Sheet1!$B$2:$D$42,3,FALSE)</f>
        <v>111</v>
      </c>
      <c r="AB324" t="e">
        <f>VLOOKUP(A324,[1]nim!$A$2:$B$3000,2,FALSE)</f>
        <v>#N/A</v>
      </c>
    </row>
    <row r="325" spans="1:28" x14ac:dyDescent="0.3">
      <c r="A325" s="2">
        <v>121311100791</v>
      </c>
      <c r="B325">
        <v>2</v>
      </c>
      <c r="C325">
        <v>2021</v>
      </c>
      <c r="D325" s="3">
        <v>3111134</v>
      </c>
      <c r="E325" t="s">
        <v>192</v>
      </c>
      <c r="F325" t="s">
        <v>323</v>
      </c>
      <c r="G325" t="str">
        <f>VLOOKUP(F325,Sheet1!$H$4:$I$11,2,FALSE)</f>
        <v>2_FKIP</v>
      </c>
      <c r="H325" t="s">
        <v>653</v>
      </c>
      <c r="I325" t="s">
        <v>25</v>
      </c>
      <c r="J325" t="s">
        <v>217</v>
      </c>
      <c r="K325" s="1" t="s">
        <v>3083</v>
      </c>
      <c r="L325" t="s">
        <v>27</v>
      </c>
      <c r="O325" t="s">
        <v>3924</v>
      </c>
      <c r="P325" t="str">
        <f t="shared" si="16"/>
        <v>SMAS</v>
      </c>
      <c r="Q325" t="str">
        <f t="shared" si="17"/>
        <v>Swasta</v>
      </c>
      <c r="R325" t="str">
        <f t="shared" ref="R325:R388" si="18">IF(Q325="Negeri",LEFT(P325,LEN(P325)-1),IF(RIGHT(P325,1)="S",LEFT(P325,LEN(P325)-1),P325))</f>
        <v>SMA</v>
      </c>
      <c r="S325" t="s">
        <v>4468</v>
      </c>
      <c r="T325" t="s">
        <v>4543</v>
      </c>
      <c r="U325" t="s">
        <v>30</v>
      </c>
      <c r="Z325" t="str">
        <f>VLOOKUP(A325,[1]registrasi!$B$2:$C$3000,2,FALSE)</f>
        <v>registrasi</v>
      </c>
      <c r="AA325">
        <f>VLOOKUP(D325,[2]Sheet1!$B$2:$D$42,3,FALSE)</f>
        <v>53</v>
      </c>
      <c r="AB325" t="e">
        <f>VLOOKUP(A325,[1]nim!$A$2:$B$3000,2,FALSE)</f>
        <v>#N/A</v>
      </c>
    </row>
    <row r="326" spans="1:28" x14ac:dyDescent="0.3">
      <c r="A326" s="2">
        <v>121311100902</v>
      </c>
      <c r="B326">
        <v>2</v>
      </c>
      <c r="C326">
        <v>2020</v>
      </c>
      <c r="D326" s="3">
        <v>3111157</v>
      </c>
      <c r="E326" t="s">
        <v>189</v>
      </c>
      <c r="F326" t="s">
        <v>323</v>
      </c>
      <c r="G326" t="str">
        <f>VLOOKUP(F326,Sheet1!$H$4:$I$11,2,FALSE)</f>
        <v>2_FKIP</v>
      </c>
      <c r="H326" t="s">
        <v>654</v>
      </c>
      <c r="I326" t="s">
        <v>34</v>
      </c>
      <c r="J326" t="s">
        <v>219</v>
      </c>
      <c r="K326" s="1" t="s">
        <v>3084</v>
      </c>
      <c r="L326" t="s">
        <v>27</v>
      </c>
      <c r="O326" t="s">
        <v>140</v>
      </c>
      <c r="P326" t="str">
        <f t="shared" si="16"/>
        <v>SMKN</v>
      </c>
      <c r="Q326" t="str">
        <f t="shared" si="17"/>
        <v>Negeri</v>
      </c>
      <c r="R326" t="str">
        <f t="shared" si="18"/>
        <v>SMK</v>
      </c>
      <c r="S326" t="s">
        <v>35</v>
      </c>
      <c r="T326" t="s">
        <v>28</v>
      </c>
      <c r="U326" t="s">
        <v>30</v>
      </c>
      <c r="Z326" t="str">
        <f>VLOOKUP(A326,[1]registrasi!$B$2:$C$3000,2,FALSE)</f>
        <v>registrasi</v>
      </c>
      <c r="AA326">
        <f>VLOOKUP(D326,[2]Sheet1!$B$2:$D$42,3,FALSE)</f>
        <v>139</v>
      </c>
      <c r="AB326" t="e">
        <f>VLOOKUP(A326,[1]nim!$A$2:$B$3000,2,FALSE)</f>
        <v>#N/A</v>
      </c>
    </row>
    <row r="327" spans="1:28" x14ac:dyDescent="0.3">
      <c r="A327" s="2">
        <v>121311100954</v>
      </c>
      <c r="B327">
        <v>1</v>
      </c>
      <c r="C327">
        <v>2021</v>
      </c>
      <c r="D327" s="3">
        <v>3111142</v>
      </c>
      <c r="E327" t="s">
        <v>205</v>
      </c>
      <c r="F327" t="s">
        <v>323</v>
      </c>
      <c r="G327" t="str">
        <f>VLOOKUP(F327,Sheet1!$H$4:$I$11,2,FALSE)</f>
        <v>2_FKIP</v>
      </c>
      <c r="H327" t="s">
        <v>655</v>
      </c>
      <c r="I327" t="s">
        <v>34</v>
      </c>
      <c r="J327" t="s">
        <v>216</v>
      </c>
      <c r="K327" s="1" t="s">
        <v>3085</v>
      </c>
      <c r="L327" t="s">
        <v>27</v>
      </c>
      <c r="O327" t="s">
        <v>86</v>
      </c>
      <c r="P327" t="str">
        <f t="shared" si="16"/>
        <v>MAN</v>
      </c>
      <c r="Q327" t="str">
        <f t="shared" si="17"/>
        <v>Negeri</v>
      </c>
      <c r="R327" t="str">
        <f t="shared" si="18"/>
        <v>MA</v>
      </c>
      <c r="S327" t="s">
        <v>48</v>
      </c>
      <c r="T327" t="s">
        <v>28</v>
      </c>
      <c r="U327" t="s">
        <v>30</v>
      </c>
      <c r="Z327" t="str">
        <f>VLOOKUP(A327,[1]registrasi!$B$2:$C$3000,2,FALSE)</f>
        <v>registrasi</v>
      </c>
      <c r="AA327">
        <f>VLOOKUP(D327,[2]Sheet1!$B$2:$D$42,3,FALSE)</f>
        <v>111</v>
      </c>
      <c r="AB327" t="e">
        <f>VLOOKUP(A327,[1]nim!$A$2:$B$3000,2,FALSE)</f>
        <v>#N/A</v>
      </c>
    </row>
    <row r="328" spans="1:28" x14ac:dyDescent="0.3">
      <c r="A328" s="2">
        <v>121311110037</v>
      </c>
      <c r="B328">
        <v>2</v>
      </c>
      <c r="C328">
        <v>2021</v>
      </c>
      <c r="D328" s="3">
        <v>3111061</v>
      </c>
      <c r="E328" t="s">
        <v>198</v>
      </c>
      <c r="F328" t="s">
        <v>324</v>
      </c>
      <c r="G328" t="str">
        <f>VLOOKUP(F328,Sheet1!$H$4:$I$11,2,FALSE)</f>
        <v>3_Teknik</v>
      </c>
      <c r="H328" t="s">
        <v>656</v>
      </c>
      <c r="I328" t="s">
        <v>25</v>
      </c>
      <c r="J328" t="s">
        <v>217</v>
      </c>
      <c r="K328" s="1" t="s">
        <v>3086</v>
      </c>
      <c r="L328" t="s">
        <v>27</v>
      </c>
      <c r="O328" t="s">
        <v>57</v>
      </c>
      <c r="P328" t="str">
        <f t="shared" si="16"/>
        <v>SMAN</v>
      </c>
      <c r="Q328" t="str">
        <f t="shared" si="17"/>
        <v>Negeri</v>
      </c>
      <c r="R328" t="str">
        <f t="shared" si="18"/>
        <v>SMA</v>
      </c>
      <c r="S328" t="s">
        <v>42</v>
      </c>
      <c r="T328" t="s">
        <v>28</v>
      </c>
      <c r="U328" t="s">
        <v>30</v>
      </c>
      <c r="Z328" t="str">
        <f>VLOOKUP(A328,[1]registrasi!$B$2:$C$3000,2,FALSE)</f>
        <v>registrasi</v>
      </c>
      <c r="AA328">
        <f>VLOOKUP(D328,[2]Sheet1!$B$2:$D$42,3,FALSE)</f>
        <v>568</v>
      </c>
      <c r="AB328" t="e">
        <f>VLOOKUP(A328,[1]nim!$A$2:$B$3000,2,FALSE)</f>
        <v>#N/A</v>
      </c>
    </row>
    <row r="329" spans="1:28" x14ac:dyDescent="0.3">
      <c r="A329" s="2">
        <v>121311110062</v>
      </c>
      <c r="B329">
        <v>1</v>
      </c>
      <c r="C329">
        <v>2021</v>
      </c>
      <c r="D329" s="3">
        <v>3111037</v>
      </c>
      <c r="E329" t="s">
        <v>176</v>
      </c>
      <c r="F329" t="s">
        <v>324</v>
      </c>
      <c r="G329" t="str">
        <f>VLOOKUP(F329,Sheet1!$H$4:$I$11,2,FALSE)</f>
        <v>3_Teknik</v>
      </c>
      <c r="H329" t="s">
        <v>657</v>
      </c>
      <c r="I329" t="s">
        <v>25</v>
      </c>
      <c r="J329" t="s">
        <v>217</v>
      </c>
      <c r="K329" s="1" t="s">
        <v>3087</v>
      </c>
      <c r="L329" t="s">
        <v>27</v>
      </c>
      <c r="O329" t="s">
        <v>98</v>
      </c>
      <c r="P329" t="str">
        <f t="shared" si="16"/>
        <v>SMAN</v>
      </c>
      <c r="Q329" t="str">
        <f t="shared" si="17"/>
        <v>Negeri</v>
      </c>
      <c r="R329" t="str">
        <f t="shared" si="18"/>
        <v>SMA</v>
      </c>
      <c r="S329" t="s">
        <v>54</v>
      </c>
      <c r="T329" t="s">
        <v>28</v>
      </c>
      <c r="U329" t="s">
        <v>30</v>
      </c>
      <c r="Z329" t="str">
        <f>VLOOKUP(A329,[1]registrasi!$B$2:$C$3000,2,FALSE)</f>
        <v>registrasi</v>
      </c>
      <c r="AA329">
        <f>VLOOKUP(D329,[2]Sheet1!$B$2:$D$42,3,FALSE)</f>
        <v>778</v>
      </c>
      <c r="AB329" t="e">
        <f>VLOOKUP(A329,[1]nim!$A$2:$B$3000,2,FALSE)</f>
        <v>#N/A</v>
      </c>
    </row>
    <row r="330" spans="1:28" x14ac:dyDescent="0.3">
      <c r="A330" s="2">
        <v>121311110069</v>
      </c>
      <c r="B330">
        <v>1</v>
      </c>
      <c r="C330">
        <v>2021</v>
      </c>
      <c r="D330" s="3">
        <v>3111061</v>
      </c>
      <c r="E330" t="s">
        <v>198</v>
      </c>
      <c r="F330" t="s">
        <v>324</v>
      </c>
      <c r="G330" t="str">
        <f>VLOOKUP(F330,Sheet1!$H$4:$I$11,2,FALSE)</f>
        <v>3_Teknik</v>
      </c>
      <c r="H330" t="s">
        <v>658</v>
      </c>
      <c r="I330" t="s">
        <v>34</v>
      </c>
      <c r="J330" t="s">
        <v>216</v>
      </c>
      <c r="K330" s="1" t="s">
        <v>3015</v>
      </c>
      <c r="L330" t="s">
        <v>27</v>
      </c>
      <c r="O330" t="s">
        <v>153</v>
      </c>
      <c r="P330" t="str">
        <f t="shared" si="16"/>
        <v>MAN</v>
      </c>
      <c r="Q330" t="str">
        <f t="shared" si="17"/>
        <v>Negeri</v>
      </c>
      <c r="R330" t="str">
        <f t="shared" si="18"/>
        <v>MA</v>
      </c>
      <c r="S330" t="s">
        <v>42</v>
      </c>
      <c r="T330" t="s">
        <v>28</v>
      </c>
      <c r="U330" t="s">
        <v>30</v>
      </c>
      <c r="Z330" t="str">
        <f>VLOOKUP(A330,[1]registrasi!$B$2:$C$3000,2,FALSE)</f>
        <v>registrasi</v>
      </c>
      <c r="AA330">
        <f>VLOOKUP(D330,[2]Sheet1!$B$2:$D$42,3,FALSE)</f>
        <v>568</v>
      </c>
      <c r="AB330" t="e">
        <f>VLOOKUP(A330,[1]nim!$A$2:$B$3000,2,FALSE)</f>
        <v>#N/A</v>
      </c>
    </row>
    <row r="331" spans="1:28" x14ac:dyDescent="0.3">
      <c r="A331" s="2">
        <v>121311110083</v>
      </c>
      <c r="B331">
        <v>2</v>
      </c>
      <c r="C331">
        <v>2020</v>
      </c>
      <c r="D331" s="3">
        <v>3111092</v>
      </c>
      <c r="E331" t="s">
        <v>175</v>
      </c>
      <c r="F331" t="s">
        <v>325</v>
      </c>
      <c r="G331" t="str">
        <f>VLOOKUP(F331,Sheet1!$H$4:$I$11,2,FALSE)</f>
        <v>4_Pertanian</v>
      </c>
      <c r="H331" t="s">
        <v>659</v>
      </c>
      <c r="I331" t="s">
        <v>25</v>
      </c>
      <c r="J331" t="s">
        <v>216</v>
      </c>
      <c r="K331" s="1" t="s">
        <v>3088</v>
      </c>
      <c r="L331" t="s">
        <v>27</v>
      </c>
      <c r="O331" t="s">
        <v>3925</v>
      </c>
      <c r="P331" t="str">
        <f t="shared" si="16"/>
        <v>SMA</v>
      </c>
      <c r="Q331" t="str">
        <f t="shared" si="17"/>
        <v>Swasta</v>
      </c>
      <c r="R331" t="str">
        <f t="shared" si="18"/>
        <v>SMA</v>
      </c>
      <c r="S331" t="s">
        <v>136</v>
      </c>
      <c r="T331" t="s">
        <v>110</v>
      </c>
      <c r="U331" t="s">
        <v>30</v>
      </c>
      <c r="Z331" t="str">
        <f>VLOOKUP(A331,[1]registrasi!$B$2:$C$3000,2,FALSE)</f>
        <v>registrasi</v>
      </c>
      <c r="AA331">
        <f>VLOOKUP(D331,[2]Sheet1!$B$2:$D$42,3,FALSE)</f>
        <v>248</v>
      </c>
      <c r="AB331" t="e">
        <f>VLOOKUP(A331,[1]nim!$A$2:$B$3000,2,FALSE)</f>
        <v>#N/A</v>
      </c>
    </row>
    <row r="332" spans="1:28" x14ac:dyDescent="0.3">
      <c r="A332" s="2">
        <v>121311110084</v>
      </c>
      <c r="B332">
        <v>2</v>
      </c>
      <c r="C332">
        <v>2020</v>
      </c>
      <c r="D332" s="3">
        <v>3111157</v>
      </c>
      <c r="E332" t="s">
        <v>189</v>
      </c>
      <c r="F332" t="s">
        <v>323</v>
      </c>
      <c r="G332" t="str">
        <f>VLOOKUP(F332,Sheet1!$H$4:$I$11,2,FALSE)</f>
        <v>2_FKIP</v>
      </c>
      <c r="H332" t="s">
        <v>660</v>
      </c>
      <c r="I332" t="s">
        <v>34</v>
      </c>
      <c r="J332" t="s">
        <v>222</v>
      </c>
      <c r="K332" s="1" t="s">
        <v>3089</v>
      </c>
      <c r="L332" t="s">
        <v>27</v>
      </c>
      <c r="O332" t="s">
        <v>170</v>
      </c>
      <c r="P332" t="str">
        <f t="shared" si="16"/>
        <v>SMKN</v>
      </c>
      <c r="Q332" t="str">
        <f t="shared" si="17"/>
        <v>Negeri</v>
      </c>
      <c r="R332" t="str">
        <f t="shared" si="18"/>
        <v>SMK</v>
      </c>
      <c r="S332" t="s">
        <v>41</v>
      </c>
      <c r="T332" t="s">
        <v>28</v>
      </c>
      <c r="U332" t="s">
        <v>36</v>
      </c>
      <c r="Z332" t="str">
        <f>VLOOKUP(A332,[1]registrasi!$B$2:$C$3000,2,FALSE)</f>
        <v>registrasi</v>
      </c>
      <c r="AA332">
        <f>VLOOKUP(D332,[2]Sheet1!$B$2:$D$42,3,FALSE)</f>
        <v>139</v>
      </c>
      <c r="AB332" t="e">
        <f>VLOOKUP(A332,[1]nim!$A$2:$B$3000,2,FALSE)</f>
        <v>#N/A</v>
      </c>
    </row>
    <row r="333" spans="1:28" x14ac:dyDescent="0.3">
      <c r="A333" s="2">
        <v>121311110101</v>
      </c>
      <c r="B333">
        <v>2</v>
      </c>
      <c r="C333">
        <v>2020</v>
      </c>
      <c r="D333" s="3">
        <v>3111092</v>
      </c>
      <c r="E333" t="s">
        <v>175</v>
      </c>
      <c r="F333" t="s">
        <v>325</v>
      </c>
      <c r="G333" t="str">
        <f>VLOOKUP(F333,Sheet1!$H$4:$I$11,2,FALSE)</f>
        <v>4_Pertanian</v>
      </c>
      <c r="H333" t="s">
        <v>661</v>
      </c>
      <c r="I333" t="s">
        <v>25</v>
      </c>
      <c r="J333" t="s">
        <v>215</v>
      </c>
      <c r="K333" s="1" t="s">
        <v>3090</v>
      </c>
      <c r="L333" t="s">
        <v>27</v>
      </c>
      <c r="O333" t="s">
        <v>3926</v>
      </c>
      <c r="P333" t="str">
        <f t="shared" si="16"/>
        <v>SMKS</v>
      </c>
      <c r="Q333" t="str">
        <f t="shared" si="17"/>
        <v>Swasta</v>
      </c>
      <c r="R333" t="str">
        <f t="shared" si="18"/>
        <v>SMK</v>
      </c>
      <c r="S333" t="s">
        <v>26</v>
      </c>
      <c r="T333" t="s">
        <v>28</v>
      </c>
      <c r="U333" t="s">
        <v>30</v>
      </c>
      <c r="Z333" t="str">
        <f>VLOOKUP(A333,[1]registrasi!$B$2:$C$3000,2,FALSE)</f>
        <v>registrasi</v>
      </c>
      <c r="AA333">
        <f>VLOOKUP(D333,[2]Sheet1!$B$2:$D$42,3,FALSE)</f>
        <v>248</v>
      </c>
      <c r="AB333" t="e">
        <f>VLOOKUP(A333,[1]nim!$A$2:$B$3000,2,FALSE)</f>
        <v>#N/A</v>
      </c>
    </row>
    <row r="334" spans="1:28" x14ac:dyDescent="0.3">
      <c r="A334" s="2">
        <v>121311110106</v>
      </c>
      <c r="B334">
        <v>1</v>
      </c>
      <c r="C334">
        <v>2021</v>
      </c>
      <c r="D334" s="3">
        <v>3111173</v>
      </c>
      <c r="E334" t="s">
        <v>203</v>
      </c>
      <c r="F334" t="s">
        <v>325</v>
      </c>
      <c r="G334" t="str">
        <f>VLOOKUP(F334,Sheet1!$H$4:$I$11,2,FALSE)</f>
        <v>4_Pertanian</v>
      </c>
      <c r="H334" t="s">
        <v>662</v>
      </c>
      <c r="I334" t="s">
        <v>34</v>
      </c>
      <c r="J334" t="s">
        <v>217</v>
      </c>
      <c r="K334" s="1" t="s">
        <v>3032</v>
      </c>
      <c r="L334" t="s">
        <v>27</v>
      </c>
      <c r="O334" t="s">
        <v>57</v>
      </c>
      <c r="P334" t="str">
        <f t="shared" si="16"/>
        <v>SMAN</v>
      </c>
      <c r="Q334" t="str">
        <f t="shared" si="17"/>
        <v>Negeri</v>
      </c>
      <c r="R334" t="str">
        <f t="shared" si="18"/>
        <v>SMA</v>
      </c>
      <c r="S334" t="s">
        <v>42</v>
      </c>
      <c r="T334" t="s">
        <v>28</v>
      </c>
      <c r="U334" t="s">
        <v>30</v>
      </c>
      <c r="Z334" t="str">
        <f>VLOOKUP(A334,[1]registrasi!$B$2:$C$3000,2,FALSE)</f>
        <v>registrasi</v>
      </c>
      <c r="AA334">
        <f>VLOOKUP(D334,[2]Sheet1!$B$2:$D$42,3,FALSE)</f>
        <v>533</v>
      </c>
      <c r="AB334" t="e">
        <f>VLOOKUP(A334,[1]nim!$A$2:$B$3000,2,FALSE)</f>
        <v>#N/A</v>
      </c>
    </row>
    <row r="335" spans="1:28" x14ac:dyDescent="0.3">
      <c r="A335" s="2">
        <v>121311110126</v>
      </c>
      <c r="B335">
        <v>2</v>
      </c>
      <c r="C335">
        <v>2021</v>
      </c>
      <c r="D335" s="3">
        <v>3111196</v>
      </c>
      <c r="E335" t="s">
        <v>181</v>
      </c>
      <c r="F335" t="s">
        <v>56</v>
      </c>
      <c r="G335" t="str">
        <f>VLOOKUP(F335,Sheet1!$H$4:$I$11,2,FALSE)</f>
        <v>8_Kedokteran</v>
      </c>
      <c r="H335" t="s">
        <v>663</v>
      </c>
      <c r="I335" t="s">
        <v>34</v>
      </c>
      <c r="J335" t="s">
        <v>3091</v>
      </c>
      <c r="K335" s="1" t="s">
        <v>3092</v>
      </c>
      <c r="L335" t="s">
        <v>27</v>
      </c>
      <c r="O335" t="s">
        <v>57</v>
      </c>
      <c r="P335" t="str">
        <f t="shared" si="16"/>
        <v>SMAN</v>
      </c>
      <c r="Q335" t="str">
        <f t="shared" si="17"/>
        <v>Negeri</v>
      </c>
      <c r="R335" t="str">
        <f t="shared" si="18"/>
        <v>SMA</v>
      </c>
      <c r="S335" t="s">
        <v>42</v>
      </c>
      <c r="T335" t="s">
        <v>28</v>
      </c>
      <c r="U335" t="s">
        <v>30</v>
      </c>
      <c r="Z335" t="str">
        <f>VLOOKUP(A335,[1]registrasi!$B$2:$C$3000,2,FALSE)</f>
        <v>registrasi</v>
      </c>
      <c r="AA335">
        <f>VLOOKUP(D335,[2]Sheet1!$B$2:$D$42,3,FALSE)</f>
        <v>648</v>
      </c>
      <c r="AB335" t="e">
        <f>VLOOKUP(A335,[1]nim!$A$2:$B$3000,2,FALSE)</f>
        <v>#N/A</v>
      </c>
    </row>
    <row r="336" spans="1:28" x14ac:dyDescent="0.3">
      <c r="A336" s="2">
        <v>121311110181</v>
      </c>
      <c r="B336">
        <v>1</v>
      </c>
      <c r="C336">
        <v>2021</v>
      </c>
      <c r="D336" s="3">
        <v>3111103</v>
      </c>
      <c r="E336" t="s">
        <v>191</v>
      </c>
      <c r="F336" t="s">
        <v>323</v>
      </c>
      <c r="G336" t="str">
        <f>VLOOKUP(F336,Sheet1!$H$4:$I$11,2,FALSE)</f>
        <v>2_FKIP</v>
      </c>
      <c r="H336" t="s">
        <v>664</v>
      </c>
      <c r="I336" t="s">
        <v>34</v>
      </c>
      <c r="J336" t="s">
        <v>217</v>
      </c>
      <c r="K336" s="1" t="s">
        <v>2887</v>
      </c>
      <c r="L336" t="s">
        <v>27</v>
      </c>
      <c r="O336" t="s">
        <v>66</v>
      </c>
      <c r="P336" t="str">
        <f t="shared" si="16"/>
        <v>SMAN</v>
      </c>
      <c r="Q336" t="str">
        <f t="shared" si="17"/>
        <v>Negeri</v>
      </c>
      <c r="R336" t="str">
        <f t="shared" si="18"/>
        <v>SMA</v>
      </c>
      <c r="S336" t="s">
        <v>42</v>
      </c>
      <c r="T336" t="s">
        <v>28</v>
      </c>
      <c r="U336" t="s">
        <v>30</v>
      </c>
      <c r="Z336" t="str">
        <f>VLOOKUP(A336,[1]registrasi!$B$2:$C$3000,2,FALSE)</f>
        <v>registrasi</v>
      </c>
      <c r="AA336">
        <f>VLOOKUP(D336,[2]Sheet1!$B$2:$D$42,3,FALSE)</f>
        <v>323</v>
      </c>
      <c r="AB336" t="e">
        <f>VLOOKUP(A336,[1]nim!$A$2:$B$3000,2,FALSE)</f>
        <v>#N/A</v>
      </c>
    </row>
    <row r="337" spans="1:28" x14ac:dyDescent="0.3">
      <c r="A337" s="2">
        <v>121311110200</v>
      </c>
      <c r="B337">
        <v>1</v>
      </c>
      <c r="C337">
        <v>2020</v>
      </c>
      <c r="D337" s="3">
        <v>3111053</v>
      </c>
      <c r="E337" t="s">
        <v>202</v>
      </c>
      <c r="F337" t="s">
        <v>324</v>
      </c>
      <c r="G337" t="str">
        <f>VLOOKUP(F337,Sheet1!$H$4:$I$11,2,FALSE)</f>
        <v>3_Teknik</v>
      </c>
      <c r="H337" t="s">
        <v>665</v>
      </c>
      <c r="I337" t="s">
        <v>25</v>
      </c>
      <c r="J337" t="s">
        <v>222</v>
      </c>
      <c r="K337" s="1" t="s">
        <v>3093</v>
      </c>
      <c r="L337" t="s">
        <v>27</v>
      </c>
      <c r="O337" t="s">
        <v>74</v>
      </c>
      <c r="P337" t="str">
        <f t="shared" si="16"/>
        <v>SMAN</v>
      </c>
      <c r="Q337" t="str">
        <f t="shared" si="17"/>
        <v>Negeri</v>
      </c>
      <c r="R337" t="str">
        <f t="shared" si="18"/>
        <v>SMA</v>
      </c>
      <c r="S337" t="s">
        <v>41</v>
      </c>
      <c r="T337" t="s">
        <v>28</v>
      </c>
      <c r="U337" t="s">
        <v>30</v>
      </c>
      <c r="Z337" t="str">
        <f>VLOOKUP(A337,[1]registrasi!$B$2:$C$3000,2,FALSE)</f>
        <v>registrasi</v>
      </c>
      <c r="AA337">
        <f>VLOOKUP(D337,[2]Sheet1!$B$2:$D$42,3,FALSE)</f>
        <v>387</v>
      </c>
      <c r="AB337" t="e">
        <f>VLOOKUP(A337,[1]nim!$A$2:$B$3000,2,FALSE)</f>
        <v>#N/A</v>
      </c>
    </row>
    <row r="338" spans="1:28" x14ac:dyDescent="0.3">
      <c r="A338" s="2">
        <v>121311110206</v>
      </c>
      <c r="B338">
        <v>1</v>
      </c>
      <c r="C338">
        <v>2021</v>
      </c>
      <c r="D338" s="3">
        <v>3111165</v>
      </c>
      <c r="E338" t="s">
        <v>183</v>
      </c>
      <c r="F338" t="s">
        <v>323</v>
      </c>
      <c r="G338" t="str">
        <f>VLOOKUP(F338,Sheet1!$H$4:$I$11,2,FALSE)</f>
        <v>2_FKIP</v>
      </c>
      <c r="H338" t="s">
        <v>666</v>
      </c>
      <c r="I338" t="s">
        <v>25</v>
      </c>
      <c r="J338" t="s">
        <v>222</v>
      </c>
      <c r="K338" s="1" t="s">
        <v>2890</v>
      </c>
      <c r="L338" t="s">
        <v>27</v>
      </c>
      <c r="O338" t="s">
        <v>65</v>
      </c>
      <c r="P338" t="str">
        <f t="shared" si="16"/>
        <v>MAN</v>
      </c>
      <c r="Q338" t="str">
        <f t="shared" si="17"/>
        <v>Negeri</v>
      </c>
      <c r="R338" t="str">
        <f t="shared" si="18"/>
        <v>MA</v>
      </c>
      <c r="S338" t="s">
        <v>42</v>
      </c>
      <c r="T338" t="s">
        <v>28</v>
      </c>
      <c r="U338" t="s">
        <v>30</v>
      </c>
      <c r="Z338" t="str">
        <f>VLOOKUP(A338,[1]registrasi!$B$2:$C$3000,2,FALSE)</f>
        <v>registrasi</v>
      </c>
      <c r="AA338">
        <f>VLOOKUP(D338,[2]Sheet1!$B$2:$D$42,3,FALSE)</f>
        <v>179</v>
      </c>
      <c r="AB338" t="e">
        <f>VLOOKUP(A338,[1]nim!$A$2:$B$3000,2,FALSE)</f>
        <v>#N/A</v>
      </c>
    </row>
    <row r="339" spans="1:28" x14ac:dyDescent="0.3">
      <c r="A339" s="2">
        <v>121311110220</v>
      </c>
      <c r="B339">
        <v>2</v>
      </c>
      <c r="C339">
        <v>2021</v>
      </c>
      <c r="D339" s="3">
        <v>3111084</v>
      </c>
      <c r="E339" t="s">
        <v>180</v>
      </c>
      <c r="F339" t="s">
        <v>325</v>
      </c>
      <c r="G339" t="str">
        <f>VLOOKUP(F339,Sheet1!$H$4:$I$11,2,FALSE)</f>
        <v>4_Pertanian</v>
      </c>
      <c r="H339" t="s">
        <v>667</v>
      </c>
      <c r="I339" t="s">
        <v>34</v>
      </c>
      <c r="J339" t="s">
        <v>245</v>
      </c>
      <c r="K339" s="1" t="s">
        <v>2937</v>
      </c>
      <c r="L339" t="s">
        <v>27</v>
      </c>
      <c r="O339" t="s">
        <v>98</v>
      </c>
      <c r="P339" t="str">
        <f t="shared" si="16"/>
        <v>SMAN</v>
      </c>
      <c r="Q339" t="str">
        <f t="shared" si="17"/>
        <v>Negeri</v>
      </c>
      <c r="R339" t="str">
        <f t="shared" si="18"/>
        <v>SMA</v>
      </c>
      <c r="S339" t="s">
        <v>54</v>
      </c>
      <c r="T339" t="s">
        <v>28</v>
      </c>
      <c r="U339" t="s">
        <v>30</v>
      </c>
      <c r="Z339" t="str">
        <f>VLOOKUP(A339,[1]registrasi!$B$2:$C$3000,2,FALSE)</f>
        <v>registrasi</v>
      </c>
      <c r="AA339">
        <f>VLOOKUP(D339,[2]Sheet1!$B$2:$D$42,3,FALSE)</f>
        <v>490</v>
      </c>
      <c r="AB339" t="e">
        <f>VLOOKUP(A339,[1]nim!$A$2:$B$3000,2,FALSE)</f>
        <v>#N/A</v>
      </c>
    </row>
    <row r="340" spans="1:28" x14ac:dyDescent="0.3">
      <c r="A340" s="2">
        <v>121311110227</v>
      </c>
      <c r="B340">
        <v>2</v>
      </c>
      <c r="C340">
        <v>2021</v>
      </c>
      <c r="D340" s="3">
        <v>3111173</v>
      </c>
      <c r="E340" t="s">
        <v>203</v>
      </c>
      <c r="F340" t="s">
        <v>325</v>
      </c>
      <c r="G340" t="str">
        <f>VLOOKUP(F340,Sheet1!$H$4:$I$11,2,FALSE)</f>
        <v>4_Pertanian</v>
      </c>
      <c r="H340" t="s">
        <v>668</v>
      </c>
      <c r="I340" t="s">
        <v>34</v>
      </c>
      <c r="J340" t="s">
        <v>217</v>
      </c>
      <c r="K340" s="1" t="s">
        <v>2853</v>
      </c>
      <c r="L340" t="s">
        <v>27</v>
      </c>
      <c r="O340" t="s">
        <v>153</v>
      </c>
      <c r="P340" t="str">
        <f t="shared" si="16"/>
        <v>MAN</v>
      </c>
      <c r="Q340" t="str">
        <f t="shared" si="17"/>
        <v>Negeri</v>
      </c>
      <c r="R340" t="str">
        <f t="shared" si="18"/>
        <v>MA</v>
      </c>
      <c r="S340" t="s">
        <v>42</v>
      </c>
      <c r="T340" t="s">
        <v>28</v>
      </c>
      <c r="U340" t="s">
        <v>30</v>
      </c>
      <c r="Z340" t="e">
        <f>VLOOKUP(A340,[1]registrasi!$B$2:$C$3000,2,FALSE)</f>
        <v>#N/A</v>
      </c>
      <c r="AA340">
        <f>VLOOKUP(D340,[2]Sheet1!$B$2:$D$42,3,FALSE)</f>
        <v>533</v>
      </c>
      <c r="AB340" t="e">
        <f>VLOOKUP(A340,[1]nim!$A$2:$B$3000,2,FALSE)</f>
        <v>#N/A</v>
      </c>
    </row>
    <row r="341" spans="1:28" x14ac:dyDescent="0.3">
      <c r="A341" s="2">
        <v>121311110334</v>
      </c>
      <c r="B341">
        <v>2</v>
      </c>
      <c r="C341">
        <v>2020</v>
      </c>
      <c r="D341" s="3">
        <v>3111053</v>
      </c>
      <c r="E341" t="s">
        <v>202</v>
      </c>
      <c r="F341" t="s">
        <v>324</v>
      </c>
      <c r="G341" t="str">
        <f>VLOOKUP(F341,Sheet1!$H$4:$I$11,2,FALSE)</f>
        <v>3_Teknik</v>
      </c>
      <c r="H341" t="s">
        <v>669</v>
      </c>
      <c r="I341" t="s">
        <v>34</v>
      </c>
      <c r="J341" t="s">
        <v>214</v>
      </c>
      <c r="K341" s="1" t="s">
        <v>3094</v>
      </c>
      <c r="L341" t="s">
        <v>27</v>
      </c>
      <c r="O341" t="s">
        <v>3927</v>
      </c>
      <c r="P341" t="str">
        <f t="shared" ref="P341:P404" si="19">TRIM(LEFT(O341,FIND(" ",O341,1)))</f>
        <v>SMAN</v>
      </c>
      <c r="Q341" t="str">
        <f t="shared" ref="Q341:Q404" si="20">IF(RIGHT(P341,1)="N","Negeri","Swasta")</f>
        <v>Negeri</v>
      </c>
      <c r="R341" t="str">
        <f t="shared" si="18"/>
        <v>SMA</v>
      </c>
      <c r="S341" t="s">
        <v>113</v>
      </c>
      <c r="T341" t="s">
        <v>329</v>
      </c>
      <c r="U341" t="s">
        <v>30</v>
      </c>
      <c r="Z341" t="str">
        <f>VLOOKUP(A341,[1]registrasi!$B$2:$C$3000,2,FALSE)</f>
        <v>registrasi</v>
      </c>
      <c r="AA341">
        <f>VLOOKUP(D341,[2]Sheet1!$B$2:$D$42,3,FALSE)</f>
        <v>387</v>
      </c>
      <c r="AB341" t="e">
        <f>VLOOKUP(A341,[1]nim!$A$2:$B$3000,2,FALSE)</f>
        <v>#N/A</v>
      </c>
    </row>
    <row r="342" spans="1:28" x14ac:dyDescent="0.3">
      <c r="A342" s="2">
        <v>121311110339</v>
      </c>
      <c r="B342">
        <v>1</v>
      </c>
      <c r="C342">
        <v>2021</v>
      </c>
      <c r="D342" s="3">
        <v>3111076</v>
      </c>
      <c r="E342" t="s">
        <v>193</v>
      </c>
      <c r="F342" t="s">
        <v>325</v>
      </c>
      <c r="G342" t="str">
        <f>VLOOKUP(F342,Sheet1!$H$4:$I$11,2,FALSE)</f>
        <v>4_Pertanian</v>
      </c>
      <c r="H342" t="s">
        <v>670</v>
      </c>
      <c r="I342" t="s">
        <v>25</v>
      </c>
      <c r="J342" t="s">
        <v>217</v>
      </c>
      <c r="K342" s="1" t="s">
        <v>3095</v>
      </c>
      <c r="L342" t="s">
        <v>27</v>
      </c>
      <c r="O342" t="s">
        <v>66</v>
      </c>
      <c r="P342" t="str">
        <f t="shared" si="19"/>
        <v>SMAN</v>
      </c>
      <c r="Q342" t="str">
        <f t="shared" si="20"/>
        <v>Negeri</v>
      </c>
      <c r="R342" t="str">
        <f t="shared" si="18"/>
        <v>SMA</v>
      </c>
      <c r="S342" t="s">
        <v>42</v>
      </c>
      <c r="T342" t="s">
        <v>28</v>
      </c>
      <c r="U342" t="s">
        <v>30</v>
      </c>
      <c r="Z342" t="str">
        <f>VLOOKUP(A342,[1]registrasi!$B$2:$C$3000,2,FALSE)</f>
        <v>registrasi</v>
      </c>
      <c r="AA342">
        <f>VLOOKUP(D342,[2]Sheet1!$B$2:$D$42,3,FALSE)</f>
        <v>649</v>
      </c>
      <c r="AB342" t="e">
        <f>VLOOKUP(A342,[1]nim!$A$2:$B$3000,2,FALSE)</f>
        <v>#N/A</v>
      </c>
    </row>
    <row r="343" spans="1:28" x14ac:dyDescent="0.3">
      <c r="A343" s="2">
        <v>121311110396</v>
      </c>
      <c r="B343">
        <v>2</v>
      </c>
      <c r="C343">
        <v>2020</v>
      </c>
      <c r="D343" s="3">
        <v>3111126</v>
      </c>
      <c r="E343" t="s">
        <v>195</v>
      </c>
      <c r="F343" t="s">
        <v>323</v>
      </c>
      <c r="G343" t="str">
        <f>VLOOKUP(F343,Sheet1!$H$4:$I$11,2,FALSE)</f>
        <v>2_FKIP</v>
      </c>
      <c r="H343" t="s">
        <v>671</v>
      </c>
      <c r="I343" t="s">
        <v>34</v>
      </c>
      <c r="J343" t="s">
        <v>217</v>
      </c>
      <c r="K343" s="1" t="s">
        <v>3096</v>
      </c>
      <c r="L343" t="s">
        <v>27</v>
      </c>
      <c r="O343" t="s">
        <v>3928</v>
      </c>
      <c r="P343" t="str">
        <f t="shared" si="19"/>
        <v>SMKN</v>
      </c>
      <c r="Q343" t="str">
        <f t="shared" si="20"/>
        <v>Negeri</v>
      </c>
      <c r="R343" t="str">
        <f t="shared" si="18"/>
        <v>SMK</v>
      </c>
      <c r="S343" t="s">
        <v>42</v>
      </c>
      <c r="T343" t="s">
        <v>28</v>
      </c>
      <c r="U343" t="s">
        <v>36</v>
      </c>
      <c r="Z343" t="str">
        <f>VLOOKUP(A343,[1]registrasi!$B$2:$C$3000,2,FALSE)</f>
        <v>registrasi</v>
      </c>
      <c r="AA343">
        <f>VLOOKUP(D343,[2]Sheet1!$B$2:$D$42,3,FALSE)</f>
        <v>55</v>
      </c>
      <c r="AB343" t="e">
        <f>VLOOKUP(A343,[1]nim!$A$2:$B$3000,2,FALSE)</f>
        <v>#N/A</v>
      </c>
    </row>
    <row r="344" spans="1:28" x14ac:dyDescent="0.3">
      <c r="A344" s="2">
        <v>121311110476</v>
      </c>
      <c r="B344">
        <v>2</v>
      </c>
      <c r="C344">
        <v>2021</v>
      </c>
      <c r="D344" s="3">
        <v>3111223</v>
      </c>
      <c r="E344" t="s">
        <v>208</v>
      </c>
      <c r="F344" t="s">
        <v>56</v>
      </c>
      <c r="G344" t="str">
        <f>VLOOKUP(F344,Sheet1!$H$4:$I$11,2,FALSE)</f>
        <v>8_Kedokteran</v>
      </c>
      <c r="H344" t="s">
        <v>672</v>
      </c>
      <c r="I344" t="s">
        <v>34</v>
      </c>
      <c r="J344" t="s">
        <v>215</v>
      </c>
      <c r="K344" s="1" t="s">
        <v>3097</v>
      </c>
      <c r="L344" t="s">
        <v>27</v>
      </c>
      <c r="O344" t="s">
        <v>3889</v>
      </c>
      <c r="P344" t="str">
        <f t="shared" si="19"/>
        <v>SMAN</v>
      </c>
      <c r="Q344" t="str">
        <f t="shared" si="20"/>
        <v>Negeri</v>
      </c>
      <c r="R344" t="str">
        <f t="shared" si="18"/>
        <v>SMA</v>
      </c>
      <c r="S344" t="s">
        <v>35</v>
      </c>
      <c r="T344" t="s">
        <v>28</v>
      </c>
      <c r="U344" t="s">
        <v>30</v>
      </c>
      <c r="Z344" t="str">
        <f>VLOOKUP(A344,[1]registrasi!$B$2:$C$3000,2,FALSE)</f>
        <v>registrasi</v>
      </c>
      <c r="AA344">
        <f>VLOOKUP(D344,[2]Sheet1!$B$2:$D$42,3,FALSE)</f>
        <v>765</v>
      </c>
      <c r="AB344" t="e">
        <f>VLOOKUP(A344,[1]nim!$A$2:$B$3000,2,FALSE)</f>
        <v>#N/A</v>
      </c>
    </row>
    <row r="345" spans="1:28" x14ac:dyDescent="0.3">
      <c r="A345" s="2">
        <v>121311110488</v>
      </c>
      <c r="B345">
        <v>1</v>
      </c>
      <c r="C345">
        <v>2020</v>
      </c>
      <c r="D345" s="3">
        <v>3111173</v>
      </c>
      <c r="E345" t="s">
        <v>203</v>
      </c>
      <c r="F345" t="s">
        <v>325</v>
      </c>
      <c r="G345" t="str">
        <f>VLOOKUP(F345,Sheet1!$H$4:$I$11,2,FALSE)</f>
        <v>4_Pertanian</v>
      </c>
      <c r="H345" t="s">
        <v>673</v>
      </c>
      <c r="I345" t="s">
        <v>34</v>
      </c>
      <c r="J345" t="s">
        <v>219</v>
      </c>
      <c r="K345" s="1" t="s">
        <v>2817</v>
      </c>
      <c r="L345" t="s">
        <v>27</v>
      </c>
      <c r="O345" t="s">
        <v>72</v>
      </c>
      <c r="P345" t="str">
        <f t="shared" si="19"/>
        <v>SMAN</v>
      </c>
      <c r="Q345" t="str">
        <f t="shared" si="20"/>
        <v>Negeri</v>
      </c>
      <c r="R345" t="str">
        <f t="shared" si="18"/>
        <v>SMA</v>
      </c>
      <c r="S345" t="s">
        <v>35</v>
      </c>
      <c r="T345" t="s">
        <v>28</v>
      </c>
      <c r="U345" t="s">
        <v>36</v>
      </c>
      <c r="Z345" t="str">
        <f>VLOOKUP(A345,[1]registrasi!$B$2:$C$3000,2,FALSE)</f>
        <v>registrasi</v>
      </c>
      <c r="AA345">
        <f>VLOOKUP(D345,[2]Sheet1!$B$2:$D$42,3,FALSE)</f>
        <v>533</v>
      </c>
      <c r="AB345" t="e">
        <f>VLOOKUP(A345,[1]nim!$A$2:$B$3000,2,FALSE)</f>
        <v>#N/A</v>
      </c>
    </row>
    <row r="346" spans="1:28" x14ac:dyDescent="0.3">
      <c r="A346" s="2">
        <v>121311110526</v>
      </c>
      <c r="B346">
        <v>1</v>
      </c>
      <c r="C346">
        <v>2021</v>
      </c>
      <c r="D346" s="3">
        <v>3111215</v>
      </c>
      <c r="E346" t="s">
        <v>200</v>
      </c>
      <c r="F346" t="s">
        <v>324</v>
      </c>
      <c r="G346" t="str">
        <f>VLOOKUP(F346,Sheet1!$H$4:$I$11,2,FALSE)</f>
        <v>3_Teknik</v>
      </c>
      <c r="H346" t="s">
        <v>674</v>
      </c>
      <c r="I346" t="s">
        <v>25</v>
      </c>
      <c r="J346" t="s">
        <v>215</v>
      </c>
      <c r="K346" s="1" t="s">
        <v>2931</v>
      </c>
      <c r="L346" t="s">
        <v>27</v>
      </c>
      <c r="O346" t="s">
        <v>259</v>
      </c>
      <c r="P346" t="str">
        <f t="shared" si="19"/>
        <v>SMAN</v>
      </c>
      <c r="Q346" t="str">
        <f t="shared" si="20"/>
        <v>Negeri</v>
      </c>
      <c r="R346" t="str">
        <f t="shared" si="18"/>
        <v>SMA</v>
      </c>
      <c r="S346" t="s">
        <v>38</v>
      </c>
      <c r="T346" t="s">
        <v>28</v>
      </c>
      <c r="U346" t="s">
        <v>30</v>
      </c>
      <c r="Z346" t="str">
        <f>VLOOKUP(A346,[1]registrasi!$B$2:$C$3000,2,FALSE)</f>
        <v>registrasi</v>
      </c>
      <c r="AA346">
        <f>VLOOKUP(D346,[2]Sheet1!$B$2:$D$42,3,FALSE)</f>
        <v>779</v>
      </c>
      <c r="AB346" t="e">
        <f>VLOOKUP(A346,[1]nim!$A$2:$B$3000,2,FALSE)</f>
        <v>#N/A</v>
      </c>
    </row>
    <row r="347" spans="1:28" x14ac:dyDescent="0.3">
      <c r="A347" s="2">
        <v>121311110539</v>
      </c>
      <c r="B347">
        <v>1</v>
      </c>
      <c r="C347">
        <v>2020</v>
      </c>
      <c r="D347" s="3">
        <v>3111084</v>
      </c>
      <c r="E347" t="s">
        <v>180</v>
      </c>
      <c r="F347" t="s">
        <v>325</v>
      </c>
      <c r="G347" t="str">
        <f>VLOOKUP(F347,Sheet1!$H$4:$I$11,2,FALSE)</f>
        <v>4_Pertanian</v>
      </c>
      <c r="H347" t="s">
        <v>675</v>
      </c>
      <c r="I347" t="s">
        <v>34</v>
      </c>
      <c r="J347" t="s">
        <v>215</v>
      </c>
      <c r="K347" s="1" t="s">
        <v>2871</v>
      </c>
      <c r="L347" t="s">
        <v>27</v>
      </c>
      <c r="O347" t="s">
        <v>90</v>
      </c>
      <c r="P347" t="str">
        <f t="shared" si="19"/>
        <v>SMAN</v>
      </c>
      <c r="Q347" t="str">
        <f t="shared" si="20"/>
        <v>Negeri</v>
      </c>
      <c r="R347" t="str">
        <f t="shared" si="18"/>
        <v>SMA</v>
      </c>
      <c r="S347" t="s">
        <v>38</v>
      </c>
      <c r="T347" t="s">
        <v>28</v>
      </c>
      <c r="U347" t="s">
        <v>30</v>
      </c>
      <c r="Z347" t="str">
        <f>VLOOKUP(A347,[1]registrasi!$B$2:$C$3000,2,FALSE)</f>
        <v>registrasi</v>
      </c>
      <c r="AA347">
        <f>VLOOKUP(D347,[2]Sheet1!$B$2:$D$42,3,FALSE)</f>
        <v>490</v>
      </c>
      <c r="AB347" t="e">
        <f>VLOOKUP(A347,[1]nim!$A$2:$B$3000,2,FALSE)</f>
        <v>#N/A</v>
      </c>
    </row>
    <row r="348" spans="1:28" x14ac:dyDescent="0.3">
      <c r="A348" s="2">
        <v>121311110605</v>
      </c>
      <c r="B348">
        <v>1</v>
      </c>
      <c r="C348">
        <v>2020</v>
      </c>
      <c r="D348" s="3">
        <v>3111076</v>
      </c>
      <c r="E348" t="s">
        <v>193</v>
      </c>
      <c r="F348" t="s">
        <v>325</v>
      </c>
      <c r="G348" t="str">
        <f>VLOOKUP(F348,Sheet1!$H$4:$I$11,2,FALSE)</f>
        <v>4_Pertanian</v>
      </c>
      <c r="H348" t="s">
        <v>676</v>
      </c>
      <c r="I348" t="s">
        <v>34</v>
      </c>
      <c r="J348" t="s">
        <v>219</v>
      </c>
      <c r="K348" s="1" t="s">
        <v>3098</v>
      </c>
      <c r="L348" t="s">
        <v>27</v>
      </c>
      <c r="O348" t="s">
        <v>72</v>
      </c>
      <c r="P348" t="str">
        <f t="shared" si="19"/>
        <v>SMAN</v>
      </c>
      <c r="Q348" t="str">
        <f t="shared" si="20"/>
        <v>Negeri</v>
      </c>
      <c r="R348" t="str">
        <f t="shared" si="18"/>
        <v>SMA</v>
      </c>
      <c r="S348" t="s">
        <v>35</v>
      </c>
      <c r="T348" t="s">
        <v>28</v>
      </c>
      <c r="U348" t="s">
        <v>36</v>
      </c>
      <c r="Z348" t="str">
        <f>VLOOKUP(A348,[1]registrasi!$B$2:$C$3000,2,FALSE)</f>
        <v>registrasi</v>
      </c>
      <c r="AA348">
        <f>VLOOKUP(D348,[2]Sheet1!$B$2:$D$42,3,FALSE)</f>
        <v>649</v>
      </c>
      <c r="AB348" t="e">
        <f>VLOOKUP(A348,[1]nim!$A$2:$B$3000,2,FALSE)</f>
        <v>#N/A</v>
      </c>
    </row>
    <row r="349" spans="1:28" x14ac:dyDescent="0.3">
      <c r="A349" s="2">
        <v>121311110689</v>
      </c>
      <c r="B349">
        <v>2</v>
      </c>
      <c r="C349">
        <v>2020</v>
      </c>
      <c r="D349" s="3">
        <v>3111084</v>
      </c>
      <c r="E349" t="s">
        <v>180</v>
      </c>
      <c r="F349" t="s">
        <v>325</v>
      </c>
      <c r="G349" t="str">
        <f>VLOOKUP(F349,Sheet1!$H$4:$I$11,2,FALSE)</f>
        <v>4_Pertanian</v>
      </c>
      <c r="H349" t="s">
        <v>677</v>
      </c>
      <c r="I349" t="s">
        <v>25</v>
      </c>
      <c r="J349" t="s">
        <v>214</v>
      </c>
      <c r="K349" s="1" t="s">
        <v>3099</v>
      </c>
      <c r="L349" t="s">
        <v>27</v>
      </c>
      <c r="O349" t="s">
        <v>3929</v>
      </c>
      <c r="P349" t="str">
        <f t="shared" si="19"/>
        <v>SMAN</v>
      </c>
      <c r="Q349" t="str">
        <f t="shared" si="20"/>
        <v>Negeri</v>
      </c>
      <c r="R349" t="str">
        <f t="shared" si="18"/>
        <v>SMA</v>
      </c>
      <c r="S349" t="s">
        <v>141</v>
      </c>
      <c r="T349" t="s">
        <v>110</v>
      </c>
      <c r="U349" t="s">
        <v>30</v>
      </c>
      <c r="Z349" t="e">
        <f>VLOOKUP(A349,[1]registrasi!$B$2:$C$3000,2,FALSE)</f>
        <v>#N/A</v>
      </c>
      <c r="AA349">
        <f>VLOOKUP(D349,[2]Sheet1!$B$2:$D$42,3,FALSE)</f>
        <v>490</v>
      </c>
      <c r="AB349" t="e">
        <f>VLOOKUP(A349,[1]nim!$A$2:$B$3000,2,FALSE)</f>
        <v>#N/A</v>
      </c>
    </row>
    <row r="350" spans="1:28" x14ac:dyDescent="0.3">
      <c r="A350" s="2">
        <v>121311110706</v>
      </c>
      <c r="B350">
        <v>2</v>
      </c>
      <c r="C350">
        <v>2021</v>
      </c>
      <c r="D350" s="3">
        <v>3111014</v>
      </c>
      <c r="E350" t="s">
        <v>188</v>
      </c>
      <c r="F350" t="s">
        <v>324</v>
      </c>
      <c r="G350" t="str">
        <f>VLOOKUP(F350,Sheet1!$H$4:$I$11,2,FALSE)</f>
        <v>3_Teknik</v>
      </c>
      <c r="H350" t="s">
        <v>678</v>
      </c>
      <c r="I350" t="s">
        <v>25</v>
      </c>
      <c r="J350" t="s">
        <v>230</v>
      </c>
      <c r="K350" s="1" t="s">
        <v>3100</v>
      </c>
      <c r="L350" t="s">
        <v>27</v>
      </c>
      <c r="O350" t="s">
        <v>3921</v>
      </c>
      <c r="P350" t="str">
        <f t="shared" si="19"/>
        <v>SMA</v>
      </c>
      <c r="Q350" t="str">
        <f t="shared" si="20"/>
        <v>Swasta</v>
      </c>
      <c r="R350" t="str">
        <f t="shared" si="18"/>
        <v>SMA</v>
      </c>
      <c r="S350" t="s">
        <v>26</v>
      </c>
      <c r="T350" t="s">
        <v>28</v>
      </c>
      <c r="U350" t="s">
        <v>30</v>
      </c>
      <c r="Z350" t="str">
        <f>VLOOKUP(A350,[1]registrasi!$B$2:$C$3000,2,FALSE)</f>
        <v>registrasi</v>
      </c>
      <c r="AA350">
        <f>VLOOKUP(D350,[2]Sheet1!$B$2:$D$42,3,FALSE)</f>
        <v>354</v>
      </c>
      <c r="AB350" t="e">
        <f>VLOOKUP(A350,[1]nim!$A$2:$B$3000,2,FALSE)</f>
        <v>#N/A</v>
      </c>
    </row>
    <row r="351" spans="1:28" x14ac:dyDescent="0.3">
      <c r="A351" s="2">
        <v>121311110803</v>
      </c>
      <c r="B351">
        <v>2</v>
      </c>
      <c r="C351">
        <v>2020</v>
      </c>
      <c r="D351" s="3">
        <v>3111084</v>
      </c>
      <c r="E351" t="s">
        <v>180</v>
      </c>
      <c r="F351" t="s">
        <v>325</v>
      </c>
      <c r="G351" t="str">
        <f>VLOOKUP(F351,Sheet1!$H$4:$I$11,2,FALSE)</f>
        <v>4_Pertanian</v>
      </c>
      <c r="H351" t="s">
        <v>679</v>
      </c>
      <c r="I351" t="s">
        <v>25</v>
      </c>
      <c r="J351" t="s">
        <v>3101</v>
      </c>
      <c r="K351" s="1" t="s">
        <v>3102</v>
      </c>
      <c r="L351" t="s">
        <v>27</v>
      </c>
      <c r="O351" t="s">
        <v>100</v>
      </c>
      <c r="P351" t="str">
        <f t="shared" si="19"/>
        <v>SMAN</v>
      </c>
      <c r="Q351" t="str">
        <f t="shared" si="20"/>
        <v>Negeri</v>
      </c>
      <c r="R351" t="str">
        <f t="shared" si="18"/>
        <v>SMA</v>
      </c>
      <c r="S351" t="s">
        <v>26</v>
      </c>
      <c r="T351" t="s">
        <v>28</v>
      </c>
      <c r="U351" t="s">
        <v>30</v>
      </c>
      <c r="Z351" t="str">
        <f>VLOOKUP(A351,[1]registrasi!$B$2:$C$3000,2,FALSE)</f>
        <v>registrasi</v>
      </c>
      <c r="AA351">
        <f>VLOOKUP(D351,[2]Sheet1!$B$2:$D$42,3,FALSE)</f>
        <v>490</v>
      </c>
      <c r="AB351" t="e">
        <f>VLOOKUP(A351,[1]nim!$A$2:$B$3000,2,FALSE)</f>
        <v>#N/A</v>
      </c>
    </row>
    <row r="352" spans="1:28" x14ac:dyDescent="0.3">
      <c r="A352" s="2">
        <v>121311110884</v>
      </c>
      <c r="B352">
        <v>1</v>
      </c>
      <c r="C352">
        <v>2021</v>
      </c>
      <c r="D352" s="3">
        <v>3111215</v>
      </c>
      <c r="E352" t="s">
        <v>200</v>
      </c>
      <c r="F352" t="s">
        <v>324</v>
      </c>
      <c r="G352" t="str">
        <f>VLOOKUP(F352,Sheet1!$H$4:$I$11,2,FALSE)</f>
        <v>3_Teknik</v>
      </c>
      <c r="H352" t="s">
        <v>680</v>
      </c>
      <c r="I352" t="s">
        <v>25</v>
      </c>
      <c r="J352" t="s">
        <v>218</v>
      </c>
      <c r="K352" s="1" t="s">
        <v>2970</v>
      </c>
      <c r="L352" t="s">
        <v>27</v>
      </c>
      <c r="O352" t="s">
        <v>3930</v>
      </c>
      <c r="P352" t="str">
        <f t="shared" si="19"/>
        <v>SMAN</v>
      </c>
      <c r="Q352" t="str">
        <f t="shared" si="20"/>
        <v>Negeri</v>
      </c>
      <c r="R352" t="str">
        <f t="shared" si="18"/>
        <v>SMA</v>
      </c>
      <c r="S352" t="s">
        <v>141</v>
      </c>
      <c r="T352" t="s">
        <v>110</v>
      </c>
      <c r="U352" t="s">
        <v>30</v>
      </c>
      <c r="Z352" t="str">
        <f>VLOOKUP(A352,[1]registrasi!$B$2:$C$3000,2,FALSE)</f>
        <v>registrasi</v>
      </c>
      <c r="AA352">
        <f>VLOOKUP(D352,[2]Sheet1!$B$2:$D$42,3,FALSE)</f>
        <v>779</v>
      </c>
      <c r="AB352" t="e">
        <f>VLOOKUP(A352,[1]nim!$A$2:$B$3000,2,FALSE)</f>
        <v>#N/A</v>
      </c>
    </row>
    <row r="353" spans="1:28" x14ac:dyDescent="0.3">
      <c r="A353" s="2">
        <v>121311120016</v>
      </c>
      <c r="B353">
        <v>2</v>
      </c>
      <c r="C353">
        <v>2021</v>
      </c>
      <c r="D353" s="3">
        <v>3111022</v>
      </c>
      <c r="E353" t="s">
        <v>184</v>
      </c>
      <c r="F353" t="s">
        <v>324</v>
      </c>
      <c r="G353" t="str">
        <f>VLOOKUP(F353,Sheet1!$H$4:$I$11,2,FALSE)</f>
        <v>3_Teknik</v>
      </c>
      <c r="H353" t="s">
        <v>681</v>
      </c>
      <c r="I353" t="s">
        <v>25</v>
      </c>
      <c r="J353" t="s">
        <v>222</v>
      </c>
      <c r="K353" s="1" t="s">
        <v>3060</v>
      </c>
      <c r="L353" t="s">
        <v>250</v>
      </c>
      <c r="O353" t="s">
        <v>74</v>
      </c>
      <c r="P353" t="str">
        <f t="shared" si="19"/>
        <v>SMAN</v>
      </c>
      <c r="Q353" t="str">
        <f t="shared" si="20"/>
        <v>Negeri</v>
      </c>
      <c r="R353" t="str">
        <f t="shared" si="18"/>
        <v>SMA</v>
      </c>
      <c r="S353" t="s">
        <v>41</v>
      </c>
      <c r="T353" t="s">
        <v>28</v>
      </c>
      <c r="U353" t="s">
        <v>30</v>
      </c>
      <c r="Z353" t="str">
        <f>VLOOKUP(A353,[1]registrasi!$B$2:$C$3000,2,FALSE)</f>
        <v>registrasi</v>
      </c>
      <c r="AA353">
        <f>VLOOKUP(D353,[2]Sheet1!$B$2:$D$42,3,FALSE)</f>
        <v>352</v>
      </c>
      <c r="AB353" t="e">
        <f>VLOOKUP(A353,[1]nim!$A$2:$B$3000,2,FALSE)</f>
        <v>#N/A</v>
      </c>
    </row>
    <row r="354" spans="1:28" x14ac:dyDescent="0.3">
      <c r="A354" s="2">
        <v>121311120064</v>
      </c>
      <c r="B354">
        <v>1</v>
      </c>
      <c r="C354">
        <v>2021</v>
      </c>
      <c r="D354" s="3">
        <v>3111022</v>
      </c>
      <c r="E354" t="s">
        <v>184</v>
      </c>
      <c r="F354" t="s">
        <v>324</v>
      </c>
      <c r="G354" t="str">
        <f>VLOOKUP(F354,Sheet1!$H$4:$I$11,2,FALSE)</f>
        <v>3_Teknik</v>
      </c>
      <c r="H354" t="s">
        <v>682</v>
      </c>
      <c r="I354" t="s">
        <v>25</v>
      </c>
      <c r="J354" t="s">
        <v>235</v>
      </c>
      <c r="K354" s="1" t="s">
        <v>3103</v>
      </c>
      <c r="L354" t="s">
        <v>27</v>
      </c>
      <c r="O354" t="s">
        <v>57</v>
      </c>
      <c r="P354" t="str">
        <f t="shared" si="19"/>
        <v>SMAN</v>
      </c>
      <c r="Q354" t="str">
        <f t="shared" si="20"/>
        <v>Negeri</v>
      </c>
      <c r="R354" t="str">
        <f t="shared" si="18"/>
        <v>SMA</v>
      </c>
      <c r="S354" t="s">
        <v>42</v>
      </c>
      <c r="T354" t="s">
        <v>28</v>
      </c>
      <c r="U354" t="s">
        <v>30</v>
      </c>
      <c r="Z354" t="str">
        <f>VLOOKUP(A354,[1]registrasi!$B$2:$C$3000,2,FALSE)</f>
        <v>registrasi</v>
      </c>
      <c r="AA354">
        <f>VLOOKUP(D354,[2]Sheet1!$B$2:$D$42,3,FALSE)</f>
        <v>352</v>
      </c>
      <c r="AB354" t="e">
        <f>VLOOKUP(A354,[1]nim!$A$2:$B$3000,2,FALSE)</f>
        <v>#N/A</v>
      </c>
    </row>
    <row r="355" spans="1:28" x14ac:dyDescent="0.3">
      <c r="A355" s="2">
        <v>121311120065</v>
      </c>
      <c r="B355">
        <v>2</v>
      </c>
      <c r="C355">
        <v>2021</v>
      </c>
      <c r="D355" s="3">
        <v>3111111</v>
      </c>
      <c r="E355" t="s">
        <v>207</v>
      </c>
      <c r="F355" t="s">
        <v>323</v>
      </c>
      <c r="G355" t="str">
        <f>VLOOKUP(F355,Sheet1!$H$4:$I$11,2,FALSE)</f>
        <v>2_FKIP</v>
      </c>
      <c r="H355" t="s">
        <v>683</v>
      </c>
      <c r="I355" t="s">
        <v>34</v>
      </c>
      <c r="J355" t="s">
        <v>222</v>
      </c>
      <c r="K355" s="1" t="s">
        <v>2803</v>
      </c>
      <c r="L355" t="s">
        <v>27</v>
      </c>
      <c r="O355" t="s">
        <v>3877</v>
      </c>
      <c r="P355" t="str">
        <f t="shared" si="19"/>
        <v>SMAS</v>
      </c>
      <c r="Q355" t="str">
        <f t="shared" si="20"/>
        <v>Swasta</v>
      </c>
      <c r="R355" t="str">
        <f t="shared" si="18"/>
        <v>SMA</v>
      </c>
      <c r="S355" t="s">
        <v>41</v>
      </c>
      <c r="T355" t="s">
        <v>28</v>
      </c>
      <c r="U355" t="s">
        <v>30</v>
      </c>
      <c r="Z355" t="str">
        <f>VLOOKUP(A355,[1]registrasi!$B$2:$C$3000,2,FALSE)</f>
        <v>registrasi</v>
      </c>
      <c r="AA355">
        <f>VLOOKUP(D355,[2]Sheet1!$B$2:$D$42,3,FALSE)</f>
        <v>364</v>
      </c>
      <c r="AB355" t="e">
        <f>VLOOKUP(A355,[1]nim!$A$2:$B$3000,2,FALSE)</f>
        <v>#N/A</v>
      </c>
    </row>
    <row r="356" spans="1:28" x14ac:dyDescent="0.3">
      <c r="A356" s="2">
        <v>121311120099</v>
      </c>
      <c r="B356">
        <v>1</v>
      </c>
      <c r="C356">
        <v>2021</v>
      </c>
      <c r="D356" s="3">
        <v>3111037</v>
      </c>
      <c r="E356" t="s">
        <v>176</v>
      </c>
      <c r="F356" t="s">
        <v>324</v>
      </c>
      <c r="G356" t="str">
        <f>VLOOKUP(F356,Sheet1!$H$4:$I$11,2,FALSE)</f>
        <v>3_Teknik</v>
      </c>
      <c r="H356" t="s">
        <v>684</v>
      </c>
      <c r="I356" t="s">
        <v>34</v>
      </c>
      <c r="J356" t="s">
        <v>2798</v>
      </c>
      <c r="K356" s="1" t="s">
        <v>3104</v>
      </c>
      <c r="L356" t="s">
        <v>27</v>
      </c>
      <c r="O356" t="s">
        <v>75</v>
      </c>
      <c r="P356" t="str">
        <f t="shared" si="19"/>
        <v>SMAN</v>
      </c>
      <c r="Q356" t="str">
        <f t="shared" si="20"/>
        <v>Negeri</v>
      </c>
      <c r="R356" t="str">
        <f t="shared" si="18"/>
        <v>SMA</v>
      </c>
      <c r="S356" t="s">
        <v>41</v>
      </c>
      <c r="T356" t="s">
        <v>28</v>
      </c>
      <c r="U356" t="s">
        <v>30</v>
      </c>
      <c r="Z356" t="str">
        <f>VLOOKUP(A356,[1]registrasi!$B$2:$C$3000,2,FALSE)</f>
        <v>registrasi</v>
      </c>
      <c r="AA356">
        <f>VLOOKUP(D356,[2]Sheet1!$B$2:$D$42,3,FALSE)</f>
        <v>778</v>
      </c>
      <c r="AB356" t="e">
        <f>VLOOKUP(A356,[1]nim!$A$2:$B$3000,2,FALSE)</f>
        <v>#N/A</v>
      </c>
    </row>
    <row r="357" spans="1:28" x14ac:dyDescent="0.3">
      <c r="A357" s="2">
        <v>121311120104</v>
      </c>
      <c r="B357">
        <v>1</v>
      </c>
      <c r="C357">
        <v>2021</v>
      </c>
      <c r="D357" s="3">
        <v>3111061</v>
      </c>
      <c r="E357" t="s">
        <v>198</v>
      </c>
      <c r="F357" t="s">
        <v>324</v>
      </c>
      <c r="G357" t="str">
        <f>VLOOKUP(F357,Sheet1!$H$4:$I$11,2,FALSE)</f>
        <v>3_Teknik</v>
      </c>
      <c r="H357" t="s">
        <v>685</v>
      </c>
      <c r="I357" t="s">
        <v>34</v>
      </c>
      <c r="J357" t="s">
        <v>215</v>
      </c>
      <c r="K357" s="1" t="s">
        <v>3105</v>
      </c>
      <c r="L357" t="s">
        <v>27</v>
      </c>
      <c r="O357" t="s">
        <v>169</v>
      </c>
      <c r="P357" t="str">
        <f t="shared" si="19"/>
        <v>SMAN</v>
      </c>
      <c r="Q357" t="str">
        <f t="shared" si="20"/>
        <v>Negeri</v>
      </c>
      <c r="R357" t="str">
        <f t="shared" si="18"/>
        <v>SMA</v>
      </c>
      <c r="S357" t="s">
        <v>26</v>
      </c>
      <c r="T357" t="s">
        <v>28</v>
      </c>
      <c r="U357" t="s">
        <v>30</v>
      </c>
      <c r="Z357" t="str">
        <f>VLOOKUP(A357,[1]registrasi!$B$2:$C$3000,2,FALSE)</f>
        <v>registrasi</v>
      </c>
      <c r="AA357">
        <f>VLOOKUP(D357,[2]Sheet1!$B$2:$D$42,3,FALSE)</f>
        <v>568</v>
      </c>
      <c r="AB357" t="e">
        <f>VLOOKUP(A357,[1]nim!$A$2:$B$3000,2,FALSE)</f>
        <v>#N/A</v>
      </c>
    </row>
    <row r="358" spans="1:28" x14ac:dyDescent="0.3">
      <c r="A358" s="2">
        <v>121311120113</v>
      </c>
      <c r="B358">
        <v>1</v>
      </c>
      <c r="C358">
        <v>2021</v>
      </c>
      <c r="D358" s="3">
        <v>3111142</v>
      </c>
      <c r="E358" t="s">
        <v>205</v>
      </c>
      <c r="F358" t="s">
        <v>323</v>
      </c>
      <c r="G358" t="str">
        <f>VLOOKUP(F358,Sheet1!$H$4:$I$11,2,FALSE)</f>
        <v>2_FKIP</v>
      </c>
      <c r="H358" t="s">
        <v>686</v>
      </c>
      <c r="I358" t="s">
        <v>25</v>
      </c>
      <c r="J358" t="s">
        <v>217</v>
      </c>
      <c r="K358" s="1" t="s">
        <v>2830</v>
      </c>
      <c r="L358" t="s">
        <v>27</v>
      </c>
      <c r="O358" t="s">
        <v>57</v>
      </c>
      <c r="P358" t="str">
        <f t="shared" si="19"/>
        <v>SMAN</v>
      </c>
      <c r="Q358" t="str">
        <f t="shared" si="20"/>
        <v>Negeri</v>
      </c>
      <c r="R358" t="str">
        <f t="shared" si="18"/>
        <v>SMA</v>
      </c>
      <c r="S358" t="s">
        <v>42</v>
      </c>
      <c r="T358" t="s">
        <v>28</v>
      </c>
      <c r="U358" t="s">
        <v>30</v>
      </c>
      <c r="Z358" t="str">
        <f>VLOOKUP(A358,[1]registrasi!$B$2:$C$3000,2,FALSE)</f>
        <v>registrasi</v>
      </c>
      <c r="AA358">
        <f>VLOOKUP(D358,[2]Sheet1!$B$2:$D$42,3,FALSE)</f>
        <v>111</v>
      </c>
      <c r="AB358" t="e">
        <f>VLOOKUP(A358,[1]nim!$A$2:$B$3000,2,FALSE)</f>
        <v>#N/A</v>
      </c>
    </row>
    <row r="359" spans="1:28" x14ac:dyDescent="0.3">
      <c r="A359" s="2">
        <v>121311120171</v>
      </c>
      <c r="B359">
        <v>1</v>
      </c>
      <c r="C359">
        <v>2021</v>
      </c>
      <c r="D359" s="3">
        <v>3111215</v>
      </c>
      <c r="E359" t="s">
        <v>200</v>
      </c>
      <c r="F359" t="s">
        <v>324</v>
      </c>
      <c r="G359" t="str">
        <f>VLOOKUP(F359,Sheet1!$H$4:$I$11,2,FALSE)</f>
        <v>3_Teknik</v>
      </c>
      <c r="H359" t="s">
        <v>687</v>
      </c>
      <c r="I359" t="s">
        <v>34</v>
      </c>
      <c r="J359" t="s">
        <v>218</v>
      </c>
      <c r="K359" s="1" t="s">
        <v>3106</v>
      </c>
      <c r="L359" t="s">
        <v>27</v>
      </c>
      <c r="O359" t="s">
        <v>153</v>
      </c>
      <c r="P359" t="str">
        <f t="shared" si="19"/>
        <v>MAN</v>
      </c>
      <c r="Q359" t="str">
        <f t="shared" si="20"/>
        <v>Negeri</v>
      </c>
      <c r="R359" t="str">
        <f t="shared" si="18"/>
        <v>MA</v>
      </c>
      <c r="S359" t="s">
        <v>42</v>
      </c>
      <c r="T359" t="s">
        <v>28</v>
      </c>
      <c r="U359" t="s">
        <v>30</v>
      </c>
      <c r="Z359" t="str">
        <f>VLOOKUP(A359,[1]registrasi!$B$2:$C$3000,2,FALSE)</f>
        <v>registrasi</v>
      </c>
      <c r="AA359">
        <f>VLOOKUP(D359,[2]Sheet1!$B$2:$D$42,3,FALSE)</f>
        <v>779</v>
      </c>
      <c r="AB359" t="e">
        <f>VLOOKUP(A359,[1]nim!$A$2:$B$3000,2,FALSE)</f>
        <v>#N/A</v>
      </c>
    </row>
    <row r="360" spans="1:28" x14ac:dyDescent="0.3">
      <c r="A360" s="2">
        <v>121311120211</v>
      </c>
      <c r="B360">
        <v>1</v>
      </c>
      <c r="C360">
        <v>2020</v>
      </c>
      <c r="D360" s="3">
        <v>3111053</v>
      </c>
      <c r="E360" t="s">
        <v>202</v>
      </c>
      <c r="F360" t="s">
        <v>324</v>
      </c>
      <c r="G360" t="str">
        <f>VLOOKUP(F360,Sheet1!$H$4:$I$11,2,FALSE)</f>
        <v>3_Teknik</v>
      </c>
      <c r="H360" t="s">
        <v>688</v>
      </c>
      <c r="I360" t="s">
        <v>25</v>
      </c>
      <c r="J360" t="s">
        <v>217</v>
      </c>
      <c r="K360" s="1" t="s">
        <v>2965</v>
      </c>
      <c r="L360" t="s">
        <v>27</v>
      </c>
      <c r="O360" t="s">
        <v>68</v>
      </c>
      <c r="P360" t="str">
        <f t="shared" si="19"/>
        <v>SMAN</v>
      </c>
      <c r="Q360" t="str">
        <f t="shared" si="20"/>
        <v>Negeri</v>
      </c>
      <c r="R360" t="str">
        <f t="shared" si="18"/>
        <v>SMA</v>
      </c>
      <c r="S360" t="s">
        <v>42</v>
      </c>
      <c r="T360" t="s">
        <v>28</v>
      </c>
      <c r="U360" t="s">
        <v>30</v>
      </c>
      <c r="Z360" t="str">
        <f>VLOOKUP(A360,[1]registrasi!$B$2:$C$3000,2,FALSE)</f>
        <v>registrasi</v>
      </c>
      <c r="AA360">
        <f>VLOOKUP(D360,[2]Sheet1!$B$2:$D$42,3,FALSE)</f>
        <v>387</v>
      </c>
      <c r="AB360" t="e">
        <f>VLOOKUP(A360,[1]nim!$A$2:$B$3000,2,FALSE)</f>
        <v>#N/A</v>
      </c>
    </row>
    <row r="361" spans="1:28" x14ac:dyDescent="0.3">
      <c r="A361" s="2">
        <v>121311120237</v>
      </c>
      <c r="B361">
        <v>2</v>
      </c>
      <c r="C361">
        <v>2020</v>
      </c>
      <c r="D361" s="3">
        <v>3111126</v>
      </c>
      <c r="E361" t="s">
        <v>195</v>
      </c>
      <c r="F361" t="s">
        <v>323</v>
      </c>
      <c r="G361" t="str">
        <f>VLOOKUP(F361,Sheet1!$H$4:$I$11,2,FALSE)</f>
        <v>2_FKIP</v>
      </c>
      <c r="H361" t="s">
        <v>689</v>
      </c>
      <c r="I361" t="s">
        <v>25</v>
      </c>
      <c r="J361" t="s">
        <v>222</v>
      </c>
      <c r="K361" s="1" t="s">
        <v>3012</v>
      </c>
      <c r="L361" t="s">
        <v>27</v>
      </c>
      <c r="O361" t="s">
        <v>170</v>
      </c>
      <c r="P361" t="str">
        <f t="shared" si="19"/>
        <v>SMKN</v>
      </c>
      <c r="Q361" t="str">
        <f t="shared" si="20"/>
        <v>Negeri</v>
      </c>
      <c r="R361" t="str">
        <f t="shared" si="18"/>
        <v>SMK</v>
      </c>
      <c r="S361" t="s">
        <v>41</v>
      </c>
      <c r="T361" t="s">
        <v>28</v>
      </c>
      <c r="U361" t="s">
        <v>30</v>
      </c>
      <c r="Z361" t="e">
        <f>VLOOKUP(A361,[1]registrasi!$B$2:$C$3000,2,FALSE)</f>
        <v>#N/A</v>
      </c>
      <c r="AA361">
        <f>VLOOKUP(D361,[2]Sheet1!$B$2:$D$42,3,FALSE)</f>
        <v>55</v>
      </c>
      <c r="AB361" t="e">
        <f>VLOOKUP(A361,[1]nim!$A$2:$B$3000,2,FALSE)</f>
        <v>#N/A</v>
      </c>
    </row>
    <row r="362" spans="1:28" x14ac:dyDescent="0.3">
      <c r="A362" s="2">
        <v>121311120251</v>
      </c>
      <c r="B362">
        <v>2</v>
      </c>
      <c r="C362">
        <v>2021</v>
      </c>
      <c r="D362" s="3">
        <v>3111022</v>
      </c>
      <c r="E362" t="s">
        <v>184</v>
      </c>
      <c r="F362" t="s">
        <v>324</v>
      </c>
      <c r="G362" t="str">
        <f>VLOOKUP(F362,Sheet1!$H$4:$I$11,2,FALSE)</f>
        <v>3_Teknik</v>
      </c>
      <c r="H362" t="s">
        <v>690</v>
      </c>
      <c r="I362" t="s">
        <v>25</v>
      </c>
      <c r="J362" t="s">
        <v>217</v>
      </c>
      <c r="K362" s="1" t="s">
        <v>2814</v>
      </c>
      <c r="L362" t="s">
        <v>27</v>
      </c>
      <c r="O362" t="s">
        <v>153</v>
      </c>
      <c r="P362" t="str">
        <f t="shared" si="19"/>
        <v>MAN</v>
      </c>
      <c r="Q362" t="str">
        <f t="shared" si="20"/>
        <v>Negeri</v>
      </c>
      <c r="R362" t="str">
        <f t="shared" si="18"/>
        <v>MA</v>
      </c>
      <c r="S362" t="s">
        <v>42</v>
      </c>
      <c r="T362" t="s">
        <v>28</v>
      </c>
      <c r="U362" t="s">
        <v>30</v>
      </c>
      <c r="Z362" t="str">
        <f>VLOOKUP(A362,[1]registrasi!$B$2:$C$3000,2,FALSE)</f>
        <v>registrasi</v>
      </c>
      <c r="AA362">
        <f>VLOOKUP(D362,[2]Sheet1!$B$2:$D$42,3,FALSE)</f>
        <v>352</v>
      </c>
      <c r="AB362" t="e">
        <f>VLOOKUP(A362,[1]nim!$A$2:$B$3000,2,FALSE)</f>
        <v>#N/A</v>
      </c>
    </row>
    <row r="363" spans="1:28" x14ac:dyDescent="0.3">
      <c r="A363" s="2">
        <v>121311120258</v>
      </c>
      <c r="B363">
        <v>1</v>
      </c>
      <c r="C363">
        <v>2020</v>
      </c>
      <c r="D363" s="3">
        <v>3111022</v>
      </c>
      <c r="E363" t="s">
        <v>184</v>
      </c>
      <c r="F363" t="s">
        <v>324</v>
      </c>
      <c r="G363" t="str">
        <f>VLOOKUP(F363,Sheet1!$H$4:$I$11,2,FALSE)</f>
        <v>3_Teknik</v>
      </c>
      <c r="H363" t="s">
        <v>691</v>
      </c>
      <c r="I363" t="s">
        <v>25</v>
      </c>
      <c r="J363" t="s">
        <v>217</v>
      </c>
      <c r="K363" s="1" t="s">
        <v>3107</v>
      </c>
      <c r="L363" t="s">
        <v>27</v>
      </c>
      <c r="O363" t="s">
        <v>3931</v>
      </c>
      <c r="P363" t="str">
        <f t="shared" si="19"/>
        <v>SMKN</v>
      </c>
      <c r="Q363" t="str">
        <f t="shared" si="20"/>
        <v>Negeri</v>
      </c>
      <c r="R363" t="str">
        <f t="shared" si="18"/>
        <v>SMK</v>
      </c>
      <c r="S363" t="s">
        <v>54</v>
      </c>
      <c r="T363" t="s">
        <v>28</v>
      </c>
      <c r="U363" t="s">
        <v>36</v>
      </c>
      <c r="Z363" t="str">
        <f>VLOOKUP(A363,[1]registrasi!$B$2:$C$3000,2,FALSE)</f>
        <v>registrasi</v>
      </c>
      <c r="AA363">
        <f>VLOOKUP(D363,[2]Sheet1!$B$2:$D$42,3,FALSE)</f>
        <v>352</v>
      </c>
      <c r="AB363" t="e">
        <f>VLOOKUP(A363,[1]nim!$A$2:$B$3000,2,FALSE)</f>
        <v>#N/A</v>
      </c>
    </row>
    <row r="364" spans="1:28" x14ac:dyDescent="0.3">
      <c r="A364" s="2">
        <v>121311120530</v>
      </c>
      <c r="B364">
        <v>2</v>
      </c>
      <c r="C364">
        <v>2020</v>
      </c>
      <c r="D364" s="3">
        <v>3111092</v>
      </c>
      <c r="E364" t="s">
        <v>175</v>
      </c>
      <c r="F364" t="s">
        <v>325</v>
      </c>
      <c r="G364" t="str">
        <f>VLOOKUP(F364,Sheet1!$H$4:$I$11,2,FALSE)</f>
        <v>4_Pertanian</v>
      </c>
      <c r="H364" t="s">
        <v>692</v>
      </c>
      <c r="I364" t="s">
        <v>25</v>
      </c>
      <c r="J364" t="s">
        <v>217</v>
      </c>
      <c r="K364" s="1" t="s">
        <v>3108</v>
      </c>
      <c r="L364" t="s">
        <v>27</v>
      </c>
      <c r="O364" t="s">
        <v>3932</v>
      </c>
      <c r="P364" t="str">
        <f t="shared" si="19"/>
        <v>MAS</v>
      </c>
      <c r="Q364" t="str">
        <f t="shared" si="20"/>
        <v>Swasta</v>
      </c>
      <c r="R364" t="str">
        <f t="shared" si="18"/>
        <v>MA</v>
      </c>
      <c r="S364" t="s">
        <v>4469</v>
      </c>
      <c r="T364" t="s">
        <v>110</v>
      </c>
      <c r="U364" t="s">
        <v>30</v>
      </c>
      <c r="Z364" t="e">
        <f>VLOOKUP(A364,[1]registrasi!$B$2:$C$3000,2,FALSE)</f>
        <v>#N/A</v>
      </c>
      <c r="AA364">
        <f>VLOOKUP(D364,[2]Sheet1!$B$2:$D$42,3,FALSE)</f>
        <v>248</v>
      </c>
      <c r="AB364" t="e">
        <f>VLOOKUP(A364,[1]nim!$A$2:$B$3000,2,FALSE)</f>
        <v>#N/A</v>
      </c>
    </row>
    <row r="365" spans="1:28" x14ac:dyDescent="0.3">
      <c r="A365" s="2">
        <v>121311120596</v>
      </c>
      <c r="B365">
        <v>1</v>
      </c>
      <c r="C365">
        <v>2020</v>
      </c>
      <c r="D365" s="3">
        <v>3111037</v>
      </c>
      <c r="E365" t="s">
        <v>176</v>
      </c>
      <c r="F365" t="s">
        <v>324</v>
      </c>
      <c r="G365" t="str">
        <f>VLOOKUP(F365,Sheet1!$H$4:$I$11,2,FALSE)</f>
        <v>3_Teknik</v>
      </c>
      <c r="H365" t="s">
        <v>693</v>
      </c>
      <c r="I365" t="s">
        <v>25</v>
      </c>
      <c r="J365" t="s">
        <v>215</v>
      </c>
      <c r="K365" s="1" t="s">
        <v>3109</v>
      </c>
      <c r="L365" t="s">
        <v>251</v>
      </c>
      <c r="O365" t="s">
        <v>172</v>
      </c>
      <c r="P365" t="str">
        <f t="shared" si="19"/>
        <v>SMAN</v>
      </c>
      <c r="Q365" t="str">
        <f t="shared" si="20"/>
        <v>Negeri</v>
      </c>
      <c r="R365" t="str">
        <f t="shared" si="18"/>
        <v>SMA</v>
      </c>
      <c r="S365" t="s">
        <v>26</v>
      </c>
      <c r="T365" t="s">
        <v>28</v>
      </c>
      <c r="U365" t="s">
        <v>30</v>
      </c>
      <c r="Z365" t="str">
        <f>VLOOKUP(A365,[1]registrasi!$B$2:$C$3000,2,FALSE)</f>
        <v>registrasi</v>
      </c>
      <c r="AA365">
        <f>VLOOKUP(D365,[2]Sheet1!$B$2:$D$42,3,FALSE)</f>
        <v>778</v>
      </c>
      <c r="AB365" t="e">
        <f>VLOOKUP(A365,[1]nim!$A$2:$B$3000,2,FALSE)</f>
        <v>#N/A</v>
      </c>
    </row>
    <row r="366" spans="1:28" x14ac:dyDescent="0.3">
      <c r="A366" s="2">
        <v>121311120754</v>
      </c>
      <c r="B366">
        <v>2</v>
      </c>
      <c r="C366">
        <v>2021</v>
      </c>
      <c r="D366" s="3">
        <v>3111173</v>
      </c>
      <c r="E366" t="s">
        <v>203</v>
      </c>
      <c r="F366" t="s">
        <v>325</v>
      </c>
      <c r="G366" t="str">
        <f>VLOOKUP(F366,Sheet1!$H$4:$I$11,2,FALSE)</f>
        <v>4_Pertanian</v>
      </c>
      <c r="H366" t="s">
        <v>694</v>
      </c>
      <c r="I366" t="s">
        <v>34</v>
      </c>
      <c r="J366" t="s">
        <v>214</v>
      </c>
      <c r="K366" s="1" t="s">
        <v>3110</v>
      </c>
      <c r="L366" t="s">
        <v>27</v>
      </c>
      <c r="O366" t="s">
        <v>3933</v>
      </c>
      <c r="P366" t="str">
        <f t="shared" si="19"/>
        <v>SMAN</v>
      </c>
      <c r="Q366" t="str">
        <f t="shared" si="20"/>
        <v>Negeri</v>
      </c>
      <c r="R366" t="str">
        <f t="shared" si="18"/>
        <v>SMA</v>
      </c>
      <c r="S366" t="s">
        <v>4463</v>
      </c>
      <c r="T366" t="s">
        <v>329</v>
      </c>
      <c r="U366" t="s">
        <v>30</v>
      </c>
      <c r="Z366" t="str">
        <f>VLOOKUP(A366,[1]registrasi!$B$2:$C$3000,2,FALSE)</f>
        <v>registrasi</v>
      </c>
      <c r="AA366">
        <f>VLOOKUP(D366,[2]Sheet1!$B$2:$D$42,3,FALSE)</f>
        <v>533</v>
      </c>
      <c r="AB366" t="e">
        <f>VLOOKUP(A366,[1]nim!$A$2:$B$3000,2,FALSE)</f>
        <v>#N/A</v>
      </c>
    </row>
    <row r="367" spans="1:28" x14ac:dyDescent="0.3">
      <c r="A367" s="2">
        <v>121311120766</v>
      </c>
      <c r="B367">
        <v>1</v>
      </c>
      <c r="C367">
        <v>2020</v>
      </c>
      <c r="D367" s="3">
        <v>3111076</v>
      </c>
      <c r="E367" t="s">
        <v>193</v>
      </c>
      <c r="F367" t="s">
        <v>325</v>
      </c>
      <c r="G367" t="str">
        <f>VLOOKUP(F367,Sheet1!$H$4:$I$11,2,FALSE)</f>
        <v>4_Pertanian</v>
      </c>
      <c r="H367" t="s">
        <v>695</v>
      </c>
      <c r="I367" t="s">
        <v>34</v>
      </c>
      <c r="J367" t="s">
        <v>214</v>
      </c>
      <c r="K367" s="1" t="s">
        <v>3111</v>
      </c>
      <c r="L367" t="s">
        <v>27</v>
      </c>
      <c r="O367" t="s">
        <v>125</v>
      </c>
      <c r="P367" t="str">
        <f t="shared" si="19"/>
        <v>SMAN</v>
      </c>
      <c r="Q367" t="str">
        <f t="shared" si="20"/>
        <v>Negeri</v>
      </c>
      <c r="R367" t="str">
        <f t="shared" si="18"/>
        <v>SMA</v>
      </c>
      <c r="S367" t="s">
        <v>35</v>
      </c>
      <c r="T367" t="s">
        <v>28</v>
      </c>
      <c r="U367" t="s">
        <v>30</v>
      </c>
      <c r="Z367" t="str">
        <f>VLOOKUP(A367,[1]registrasi!$B$2:$C$3000,2,FALSE)</f>
        <v>registrasi</v>
      </c>
      <c r="AA367">
        <f>VLOOKUP(D367,[2]Sheet1!$B$2:$D$42,3,FALSE)</f>
        <v>649</v>
      </c>
      <c r="AB367" t="e">
        <f>VLOOKUP(A367,[1]nim!$A$2:$B$3000,2,FALSE)</f>
        <v>#N/A</v>
      </c>
    </row>
    <row r="368" spans="1:28" x14ac:dyDescent="0.3">
      <c r="A368" s="2">
        <v>121311120799</v>
      </c>
      <c r="B368">
        <v>2</v>
      </c>
      <c r="C368">
        <v>2021</v>
      </c>
      <c r="D368" s="3">
        <v>3111084</v>
      </c>
      <c r="E368" t="s">
        <v>180</v>
      </c>
      <c r="F368" t="s">
        <v>325</v>
      </c>
      <c r="G368" t="str">
        <f>VLOOKUP(F368,Sheet1!$H$4:$I$11,2,FALSE)</f>
        <v>4_Pertanian</v>
      </c>
      <c r="H368" t="s">
        <v>696</v>
      </c>
      <c r="I368" t="s">
        <v>34</v>
      </c>
      <c r="J368" t="s">
        <v>214</v>
      </c>
      <c r="K368" s="1" t="s">
        <v>3019</v>
      </c>
      <c r="L368" t="s">
        <v>27</v>
      </c>
      <c r="O368" t="s">
        <v>3934</v>
      </c>
      <c r="P368" t="str">
        <f t="shared" si="19"/>
        <v>SMAN</v>
      </c>
      <c r="Q368" t="str">
        <f t="shared" si="20"/>
        <v>Negeri</v>
      </c>
      <c r="R368" t="str">
        <f t="shared" si="18"/>
        <v>SMA</v>
      </c>
      <c r="S368" t="s">
        <v>113</v>
      </c>
      <c r="T368" t="s">
        <v>329</v>
      </c>
      <c r="U368" t="s">
        <v>30</v>
      </c>
      <c r="Z368" t="str">
        <f>VLOOKUP(A368,[1]registrasi!$B$2:$C$3000,2,FALSE)</f>
        <v>registrasi</v>
      </c>
      <c r="AA368">
        <f>VLOOKUP(D368,[2]Sheet1!$B$2:$D$42,3,FALSE)</f>
        <v>490</v>
      </c>
      <c r="AB368" t="e">
        <f>VLOOKUP(A368,[1]nim!$A$2:$B$3000,2,FALSE)</f>
        <v>#N/A</v>
      </c>
    </row>
    <row r="369" spans="1:28" x14ac:dyDescent="0.3">
      <c r="A369" s="2">
        <v>121311120819</v>
      </c>
      <c r="B369">
        <v>1</v>
      </c>
      <c r="C369">
        <v>2021</v>
      </c>
      <c r="D369" s="3">
        <v>3111084</v>
      </c>
      <c r="E369" t="s">
        <v>180</v>
      </c>
      <c r="F369" t="s">
        <v>325</v>
      </c>
      <c r="G369" t="str">
        <f>VLOOKUP(F369,Sheet1!$H$4:$I$11,2,FALSE)</f>
        <v>4_Pertanian</v>
      </c>
      <c r="H369" t="s">
        <v>697</v>
      </c>
      <c r="I369" t="s">
        <v>34</v>
      </c>
      <c r="J369" t="s">
        <v>214</v>
      </c>
      <c r="K369" s="1" t="s">
        <v>3112</v>
      </c>
      <c r="L369" t="s">
        <v>27</v>
      </c>
      <c r="O369" t="s">
        <v>3935</v>
      </c>
      <c r="P369" t="str">
        <f t="shared" si="19"/>
        <v>SMAN</v>
      </c>
      <c r="Q369" t="str">
        <f t="shared" si="20"/>
        <v>Negeri</v>
      </c>
      <c r="R369" t="str">
        <f t="shared" si="18"/>
        <v>SMA</v>
      </c>
      <c r="S369" t="s">
        <v>113</v>
      </c>
      <c r="T369" t="s">
        <v>329</v>
      </c>
      <c r="U369" t="s">
        <v>30</v>
      </c>
      <c r="Z369" t="str">
        <f>VLOOKUP(A369,[1]registrasi!$B$2:$C$3000,2,FALSE)</f>
        <v>registrasi</v>
      </c>
      <c r="AA369">
        <f>VLOOKUP(D369,[2]Sheet1!$B$2:$D$42,3,FALSE)</f>
        <v>490</v>
      </c>
      <c r="AB369" t="e">
        <f>VLOOKUP(A369,[1]nim!$A$2:$B$3000,2,FALSE)</f>
        <v>#N/A</v>
      </c>
    </row>
    <row r="370" spans="1:28" x14ac:dyDescent="0.3">
      <c r="A370" s="2">
        <v>121311120914</v>
      </c>
      <c r="B370">
        <v>2</v>
      </c>
      <c r="C370">
        <v>2021</v>
      </c>
      <c r="D370" s="3">
        <v>3111084</v>
      </c>
      <c r="E370" t="s">
        <v>180</v>
      </c>
      <c r="F370" t="s">
        <v>325</v>
      </c>
      <c r="G370" t="str">
        <f>VLOOKUP(F370,Sheet1!$H$4:$I$11,2,FALSE)</f>
        <v>4_Pertanian</v>
      </c>
      <c r="H370" t="s">
        <v>698</v>
      </c>
      <c r="I370" t="s">
        <v>25</v>
      </c>
      <c r="J370" t="s">
        <v>216</v>
      </c>
      <c r="K370" s="1" t="s">
        <v>3113</v>
      </c>
      <c r="L370" t="s">
        <v>27</v>
      </c>
      <c r="O370" t="s">
        <v>281</v>
      </c>
      <c r="P370" t="str">
        <f t="shared" si="19"/>
        <v>SMAN</v>
      </c>
      <c r="Q370" t="str">
        <f t="shared" si="20"/>
        <v>Negeri</v>
      </c>
      <c r="R370" t="str">
        <f t="shared" si="18"/>
        <v>SMA</v>
      </c>
      <c r="S370" t="s">
        <v>48</v>
      </c>
      <c r="T370" t="s">
        <v>28</v>
      </c>
      <c r="U370" t="s">
        <v>36</v>
      </c>
      <c r="Z370" t="str">
        <f>VLOOKUP(A370,[1]registrasi!$B$2:$C$3000,2,FALSE)</f>
        <v>registrasi</v>
      </c>
      <c r="AA370">
        <f>VLOOKUP(D370,[2]Sheet1!$B$2:$D$42,3,FALSE)</f>
        <v>490</v>
      </c>
      <c r="AB370" t="e">
        <f>VLOOKUP(A370,[1]nim!$A$2:$B$3000,2,FALSE)</f>
        <v>#N/A</v>
      </c>
    </row>
    <row r="371" spans="1:28" x14ac:dyDescent="0.3">
      <c r="A371" s="2">
        <v>121311130010</v>
      </c>
      <c r="B371">
        <v>1</v>
      </c>
      <c r="C371">
        <v>2021</v>
      </c>
      <c r="D371" s="3">
        <v>3111103</v>
      </c>
      <c r="E371" t="s">
        <v>191</v>
      </c>
      <c r="F371" t="s">
        <v>323</v>
      </c>
      <c r="G371" t="str">
        <f>VLOOKUP(F371,Sheet1!$H$4:$I$11,2,FALSE)</f>
        <v>2_FKIP</v>
      </c>
      <c r="H371" t="s">
        <v>699</v>
      </c>
      <c r="I371" t="s">
        <v>34</v>
      </c>
      <c r="J371" t="s">
        <v>226</v>
      </c>
      <c r="K371" s="1" t="s">
        <v>3114</v>
      </c>
      <c r="L371" t="s">
        <v>27</v>
      </c>
      <c r="O371" t="s">
        <v>3877</v>
      </c>
      <c r="P371" t="str">
        <f t="shared" si="19"/>
        <v>SMAS</v>
      </c>
      <c r="Q371" t="str">
        <f t="shared" si="20"/>
        <v>Swasta</v>
      </c>
      <c r="R371" t="str">
        <f t="shared" si="18"/>
        <v>SMA</v>
      </c>
      <c r="S371" t="s">
        <v>41</v>
      </c>
      <c r="T371" t="s">
        <v>28</v>
      </c>
      <c r="U371" t="s">
        <v>30</v>
      </c>
      <c r="Z371" t="str">
        <f>VLOOKUP(A371,[1]registrasi!$B$2:$C$3000,2,FALSE)</f>
        <v>registrasi</v>
      </c>
      <c r="AA371">
        <f>VLOOKUP(D371,[2]Sheet1!$B$2:$D$42,3,FALSE)</f>
        <v>323</v>
      </c>
      <c r="AB371" t="e">
        <f>VLOOKUP(A371,[1]nim!$A$2:$B$3000,2,FALSE)</f>
        <v>#N/A</v>
      </c>
    </row>
    <row r="372" spans="1:28" x14ac:dyDescent="0.3">
      <c r="A372" s="2">
        <v>121311130022</v>
      </c>
      <c r="B372">
        <v>1</v>
      </c>
      <c r="C372">
        <v>2021</v>
      </c>
      <c r="D372" s="3">
        <v>3111084</v>
      </c>
      <c r="E372" t="s">
        <v>180</v>
      </c>
      <c r="F372" t="s">
        <v>325</v>
      </c>
      <c r="G372" t="str">
        <f>VLOOKUP(F372,Sheet1!$H$4:$I$11,2,FALSE)</f>
        <v>4_Pertanian</v>
      </c>
      <c r="H372" t="s">
        <v>700</v>
      </c>
      <c r="I372" t="s">
        <v>25</v>
      </c>
      <c r="J372" t="s">
        <v>217</v>
      </c>
      <c r="K372" s="1" t="s">
        <v>2895</v>
      </c>
      <c r="L372" t="s">
        <v>27</v>
      </c>
      <c r="O372" t="s">
        <v>98</v>
      </c>
      <c r="P372" t="str">
        <f t="shared" si="19"/>
        <v>SMAN</v>
      </c>
      <c r="Q372" t="str">
        <f t="shared" si="20"/>
        <v>Negeri</v>
      </c>
      <c r="R372" t="str">
        <f t="shared" si="18"/>
        <v>SMA</v>
      </c>
      <c r="S372" t="s">
        <v>54</v>
      </c>
      <c r="T372" t="s">
        <v>28</v>
      </c>
      <c r="U372" t="s">
        <v>30</v>
      </c>
      <c r="Z372" t="str">
        <f>VLOOKUP(A372,[1]registrasi!$B$2:$C$3000,2,FALSE)</f>
        <v>registrasi</v>
      </c>
      <c r="AA372">
        <f>VLOOKUP(D372,[2]Sheet1!$B$2:$D$42,3,FALSE)</f>
        <v>490</v>
      </c>
      <c r="AB372" t="e">
        <f>VLOOKUP(A372,[1]nim!$A$2:$B$3000,2,FALSE)</f>
        <v>#N/A</v>
      </c>
    </row>
    <row r="373" spans="1:28" x14ac:dyDescent="0.3">
      <c r="A373" s="2">
        <v>121311130046</v>
      </c>
      <c r="B373">
        <v>2</v>
      </c>
      <c r="C373">
        <v>2021</v>
      </c>
      <c r="D373" s="3">
        <v>3111014</v>
      </c>
      <c r="E373" t="s">
        <v>188</v>
      </c>
      <c r="F373" t="s">
        <v>324</v>
      </c>
      <c r="G373" t="str">
        <f>VLOOKUP(F373,Sheet1!$H$4:$I$11,2,FALSE)</f>
        <v>3_Teknik</v>
      </c>
      <c r="H373" t="s">
        <v>701</v>
      </c>
      <c r="I373" t="s">
        <v>25</v>
      </c>
      <c r="J373" t="s">
        <v>217</v>
      </c>
      <c r="K373" s="1" t="s">
        <v>3115</v>
      </c>
      <c r="L373" t="s">
        <v>27</v>
      </c>
      <c r="O373" t="s">
        <v>66</v>
      </c>
      <c r="P373" t="str">
        <f t="shared" si="19"/>
        <v>SMAN</v>
      </c>
      <c r="Q373" t="str">
        <f t="shared" si="20"/>
        <v>Negeri</v>
      </c>
      <c r="R373" t="str">
        <f t="shared" si="18"/>
        <v>SMA</v>
      </c>
      <c r="S373" t="s">
        <v>42</v>
      </c>
      <c r="T373" t="s">
        <v>28</v>
      </c>
      <c r="U373" t="s">
        <v>30</v>
      </c>
      <c r="Z373" t="e">
        <f>VLOOKUP(A373,[1]registrasi!$B$2:$C$3000,2,FALSE)</f>
        <v>#N/A</v>
      </c>
      <c r="AA373">
        <f>VLOOKUP(D373,[2]Sheet1!$B$2:$D$42,3,FALSE)</f>
        <v>354</v>
      </c>
      <c r="AB373" t="e">
        <f>VLOOKUP(A373,[1]nim!$A$2:$B$3000,2,FALSE)</f>
        <v>#N/A</v>
      </c>
    </row>
    <row r="374" spans="1:28" x14ac:dyDescent="0.3">
      <c r="A374" s="2">
        <v>121311130056</v>
      </c>
      <c r="B374">
        <v>2</v>
      </c>
      <c r="C374">
        <v>2021</v>
      </c>
      <c r="D374" s="3">
        <v>3111092</v>
      </c>
      <c r="E374" t="s">
        <v>175</v>
      </c>
      <c r="F374" t="s">
        <v>325</v>
      </c>
      <c r="G374" t="str">
        <f>VLOOKUP(F374,Sheet1!$H$4:$I$11,2,FALSE)</f>
        <v>4_Pertanian</v>
      </c>
      <c r="H374" t="s">
        <v>702</v>
      </c>
      <c r="I374" t="s">
        <v>25</v>
      </c>
      <c r="J374" t="s">
        <v>222</v>
      </c>
      <c r="K374" s="1" t="s">
        <v>3116</v>
      </c>
      <c r="L374" t="s">
        <v>27</v>
      </c>
      <c r="O374" t="s">
        <v>75</v>
      </c>
      <c r="P374" t="str">
        <f t="shared" si="19"/>
        <v>SMAN</v>
      </c>
      <c r="Q374" t="str">
        <f t="shared" si="20"/>
        <v>Negeri</v>
      </c>
      <c r="R374" t="str">
        <f t="shared" si="18"/>
        <v>SMA</v>
      </c>
      <c r="S374" t="s">
        <v>41</v>
      </c>
      <c r="T374" t="s">
        <v>28</v>
      </c>
      <c r="U374" t="s">
        <v>30</v>
      </c>
      <c r="Z374" t="e">
        <f>VLOOKUP(A374,[1]registrasi!$B$2:$C$3000,2,FALSE)</f>
        <v>#N/A</v>
      </c>
      <c r="AA374">
        <f>VLOOKUP(D374,[2]Sheet1!$B$2:$D$42,3,FALSE)</f>
        <v>248</v>
      </c>
      <c r="AB374" t="e">
        <f>VLOOKUP(A374,[1]nim!$A$2:$B$3000,2,FALSE)</f>
        <v>#N/A</v>
      </c>
    </row>
    <row r="375" spans="1:28" x14ac:dyDescent="0.3">
      <c r="A375" s="2">
        <v>121311130112</v>
      </c>
      <c r="B375">
        <v>1</v>
      </c>
      <c r="C375">
        <v>2021</v>
      </c>
      <c r="D375" s="3">
        <v>3111092</v>
      </c>
      <c r="E375" t="s">
        <v>175</v>
      </c>
      <c r="F375" t="s">
        <v>325</v>
      </c>
      <c r="G375" t="str">
        <f>VLOOKUP(F375,Sheet1!$H$4:$I$11,2,FALSE)</f>
        <v>4_Pertanian</v>
      </c>
      <c r="H375" t="s">
        <v>703</v>
      </c>
      <c r="I375" t="s">
        <v>34</v>
      </c>
      <c r="J375" t="s">
        <v>216</v>
      </c>
      <c r="K375" s="1" t="s">
        <v>3117</v>
      </c>
      <c r="L375" t="s">
        <v>27</v>
      </c>
      <c r="O375" t="s">
        <v>117</v>
      </c>
      <c r="P375" t="str">
        <f t="shared" si="19"/>
        <v>SMAN</v>
      </c>
      <c r="Q375" t="str">
        <f t="shared" si="20"/>
        <v>Negeri</v>
      </c>
      <c r="R375" t="str">
        <f t="shared" si="18"/>
        <v>SMA</v>
      </c>
      <c r="S375" t="s">
        <v>48</v>
      </c>
      <c r="T375" t="s">
        <v>28</v>
      </c>
      <c r="U375" t="s">
        <v>30</v>
      </c>
      <c r="Z375" t="str">
        <f>VLOOKUP(A375,[1]registrasi!$B$2:$C$3000,2,FALSE)</f>
        <v>registrasi</v>
      </c>
      <c r="AA375">
        <f>VLOOKUP(D375,[2]Sheet1!$B$2:$D$42,3,FALSE)</f>
        <v>248</v>
      </c>
      <c r="AB375" t="e">
        <f>VLOOKUP(A375,[1]nim!$A$2:$B$3000,2,FALSE)</f>
        <v>#N/A</v>
      </c>
    </row>
    <row r="376" spans="1:28" x14ac:dyDescent="0.3">
      <c r="A376" s="2">
        <v>121311130114</v>
      </c>
      <c r="B376">
        <v>1</v>
      </c>
      <c r="C376">
        <v>2020</v>
      </c>
      <c r="D376" s="3">
        <v>3111092</v>
      </c>
      <c r="E376" t="s">
        <v>175</v>
      </c>
      <c r="F376" t="s">
        <v>325</v>
      </c>
      <c r="G376" t="str">
        <f>VLOOKUP(F376,Sheet1!$H$4:$I$11,2,FALSE)</f>
        <v>4_Pertanian</v>
      </c>
      <c r="H376" t="s">
        <v>704</v>
      </c>
      <c r="I376" t="s">
        <v>25</v>
      </c>
      <c r="J376" t="s">
        <v>216</v>
      </c>
      <c r="K376" s="1" t="s">
        <v>3118</v>
      </c>
      <c r="L376" t="s">
        <v>27</v>
      </c>
      <c r="O376" t="s">
        <v>139</v>
      </c>
      <c r="P376" t="str">
        <f t="shared" si="19"/>
        <v>SMAN</v>
      </c>
      <c r="Q376" t="str">
        <f t="shared" si="20"/>
        <v>Negeri</v>
      </c>
      <c r="R376" t="str">
        <f t="shared" si="18"/>
        <v>SMA</v>
      </c>
      <c r="S376" t="s">
        <v>48</v>
      </c>
      <c r="T376" t="s">
        <v>28</v>
      </c>
      <c r="U376" t="s">
        <v>30</v>
      </c>
      <c r="Z376" t="str">
        <f>VLOOKUP(A376,[1]registrasi!$B$2:$C$3000,2,FALSE)</f>
        <v>registrasi</v>
      </c>
      <c r="AA376">
        <f>VLOOKUP(D376,[2]Sheet1!$B$2:$D$42,3,FALSE)</f>
        <v>248</v>
      </c>
      <c r="AB376" t="e">
        <f>VLOOKUP(A376,[1]nim!$A$2:$B$3000,2,FALSE)</f>
        <v>#N/A</v>
      </c>
    </row>
    <row r="377" spans="1:28" x14ac:dyDescent="0.3">
      <c r="A377" s="2">
        <v>121311130139</v>
      </c>
      <c r="B377">
        <v>2</v>
      </c>
      <c r="C377">
        <v>2021</v>
      </c>
      <c r="D377" s="3">
        <v>3111061</v>
      </c>
      <c r="E377" t="s">
        <v>198</v>
      </c>
      <c r="F377" t="s">
        <v>324</v>
      </c>
      <c r="G377" t="str">
        <f>VLOOKUP(F377,Sheet1!$H$4:$I$11,2,FALSE)</f>
        <v>3_Teknik</v>
      </c>
      <c r="H377" t="s">
        <v>705</v>
      </c>
      <c r="I377" t="s">
        <v>25</v>
      </c>
      <c r="J377" t="s">
        <v>219</v>
      </c>
      <c r="K377" s="1" t="s">
        <v>3119</v>
      </c>
      <c r="L377" t="s">
        <v>27</v>
      </c>
      <c r="O377" t="s">
        <v>147</v>
      </c>
      <c r="P377" t="str">
        <f t="shared" si="19"/>
        <v>SMAN</v>
      </c>
      <c r="Q377" t="str">
        <f t="shared" si="20"/>
        <v>Negeri</v>
      </c>
      <c r="R377" t="str">
        <f t="shared" si="18"/>
        <v>SMA</v>
      </c>
      <c r="S377" t="s">
        <v>35</v>
      </c>
      <c r="T377" t="s">
        <v>28</v>
      </c>
      <c r="U377" t="s">
        <v>36</v>
      </c>
      <c r="Z377" t="e">
        <f>VLOOKUP(A377,[1]registrasi!$B$2:$C$3000,2,FALSE)</f>
        <v>#N/A</v>
      </c>
      <c r="AA377">
        <f>VLOOKUP(D377,[2]Sheet1!$B$2:$D$42,3,FALSE)</f>
        <v>568</v>
      </c>
      <c r="AB377" t="e">
        <f>VLOOKUP(A377,[1]nim!$A$2:$B$3000,2,FALSE)</f>
        <v>#N/A</v>
      </c>
    </row>
    <row r="378" spans="1:28" x14ac:dyDescent="0.3">
      <c r="A378" s="2">
        <v>121311130147</v>
      </c>
      <c r="B378">
        <v>2</v>
      </c>
      <c r="C378">
        <v>2021</v>
      </c>
      <c r="D378" s="3">
        <v>3111076</v>
      </c>
      <c r="E378" t="s">
        <v>193</v>
      </c>
      <c r="F378" t="s">
        <v>325</v>
      </c>
      <c r="G378" t="str">
        <f>VLOOKUP(F378,Sheet1!$H$4:$I$11,2,FALSE)</f>
        <v>4_Pertanian</v>
      </c>
      <c r="H378" t="s">
        <v>706</v>
      </c>
      <c r="I378" t="s">
        <v>25</v>
      </c>
      <c r="J378" t="s">
        <v>217</v>
      </c>
      <c r="K378" s="1" t="s">
        <v>3031</v>
      </c>
      <c r="L378" t="s">
        <v>27</v>
      </c>
      <c r="O378" t="s">
        <v>153</v>
      </c>
      <c r="P378" t="str">
        <f t="shared" si="19"/>
        <v>MAN</v>
      </c>
      <c r="Q378" t="str">
        <f t="shared" si="20"/>
        <v>Negeri</v>
      </c>
      <c r="R378" t="str">
        <f t="shared" si="18"/>
        <v>MA</v>
      </c>
      <c r="S378" t="s">
        <v>42</v>
      </c>
      <c r="T378" t="s">
        <v>28</v>
      </c>
      <c r="U378" t="s">
        <v>30</v>
      </c>
      <c r="Z378" t="str">
        <f>VLOOKUP(A378,[1]registrasi!$B$2:$C$3000,2,FALSE)</f>
        <v>registrasi</v>
      </c>
      <c r="AA378">
        <f>VLOOKUP(D378,[2]Sheet1!$B$2:$D$42,3,FALSE)</f>
        <v>649</v>
      </c>
      <c r="AB378" t="e">
        <f>VLOOKUP(A378,[1]nim!$A$2:$B$3000,2,FALSE)</f>
        <v>#N/A</v>
      </c>
    </row>
    <row r="379" spans="1:28" x14ac:dyDescent="0.3">
      <c r="A379" s="2">
        <v>121311130150</v>
      </c>
      <c r="B379">
        <v>1</v>
      </c>
      <c r="C379">
        <v>2021</v>
      </c>
      <c r="D379" s="3">
        <v>3111092</v>
      </c>
      <c r="E379" t="s">
        <v>175</v>
      </c>
      <c r="F379" t="s">
        <v>325</v>
      </c>
      <c r="G379" t="str">
        <f>VLOOKUP(F379,Sheet1!$H$4:$I$11,2,FALSE)</f>
        <v>4_Pertanian</v>
      </c>
      <c r="H379" t="s">
        <v>707</v>
      </c>
      <c r="I379" t="s">
        <v>34</v>
      </c>
      <c r="J379" t="s">
        <v>219</v>
      </c>
      <c r="K379" s="1" t="s">
        <v>3120</v>
      </c>
      <c r="L379" t="s">
        <v>27</v>
      </c>
      <c r="O379" t="s">
        <v>75</v>
      </c>
      <c r="P379" t="str">
        <f t="shared" si="19"/>
        <v>SMAN</v>
      </c>
      <c r="Q379" t="str">
        <f t="shared" si="20"/>
        <v>Negeri</v>
      </c>
      <c r="R379" t="str">
        <f t="shared" si="18"/>
        <v>SMA</v>
      </c>
      <c r="S379" t="s">
        <v>41</v>
      </c>
      <c r="T379" t="s">
        <v>28</v>
      </c>
      <c r="U379" t="s">
        <v>36</v>
      </c>
      <c r="Z379" t="e">
        <f>VLOOKUP(A379,[1]registrasi!$B$2:$C$3000,2,FALSE)</f>
        <v>#N/A</v>
      </c>
      <c r="AA379">
        <f>VLOOKUP(D379,[2]Sheet1!$B$2:$D$42,3,FALSE)</f>
        <v>248</v>
      </c>
      <c r="AB379" t="e">
        <f>VLOOKUP(A379,[1]nim!$A$2:$B$3000,2,FALSE)</f>
        <v>#N/A</v>
      </c>
    </row>
    <row r="380" spans="1:28" x14ac:dyDescent="0.3">
      <c r="A380" s="2">
        <v>121311130172</v>
      </c>
      <c r="B380">
        <v>2</v>
      </c>
      <c r="C380">
        <v>2021</v>
      </c>
      <c r="D380" s="3">
        <v>3111084</v>
      </c>
      <c r="E380" t="s">
        <v>180</v>
      </c>
      <c r="F380" t="s">
        <v>325</v>
      </c>
      <c r="G380" t="str">
        <f>VLOOKUP(F380,Sheet1!$H$4:$I$11,2,FALSE)</f>
        <v>4_Pertanian</v>
      </c>
      <c r="H380" t="s">
        <v>708</v>
      </c>
      <c r="I380" t="s">
        <v>34</v>
      </c>
      <c r="J380" t="s">
        <v>224</v>
      </c>
      <c r="K380" s="1" t="s">
        <v>3121</v>
      </c>
      <c r="L380" t="s">
        <v>27</v>
      </c>
      <c r="O380" t="s">
        <v>66</v>
      </c>
      <c r="P380" t="str">
        <f t="shared" si="19"/>
        <v>SMAN</v>
      </c>
      <c r="Q380" t="str">
        <f t="shared" si="20"/>
        <v>Negeri</v>
      </c>
      <c r="R380" t="str">
        <f t="shared" si="18"/>
        <v>SMA</v>
      </c>
      <c r="S380" t="s">
        <v>42</v>
      </c>
      <c r="T380" t="s">
        <v>28</v>
      </c>
      <c r="U380" t="s">
        <v>30</v>
      </c>
      <c r="Z380" t="str">
        <f>VLOOKUP(A380,[1]registrasi!$B$2:$C$3000,2,FALSE)</f>
        <v>registrasi</v>
      </c>
      <c r="AA380">
        <f>VLOOKUP(D380,[2]Sheet1!$B$2:$D$42,3,FALSE)</f>
        <v>490</v>
      </c>
      <c r="AB380" t="e">
        <f>VLOOKUP(A380,[1]nim!$A$2:$B$3000,2,FALSE)</f>
        <v>#N/A</v>
      </c>
    </row>
    <row r="381" spans="1:28" x14ac:dyDescent="0.3">
      <c r="A381" s="2">
        <v>121311130174</v>
      </c>
      <c r="B381">
        <v>2</v>
      </c>
      <c r="C381">
        <v>2021</v>
      </c>
      <c r="D381" s="3">
        <v>3111037</v>
      </c>
      <c r="E381" t="s">
        <v>176</v>
      </c>
      <c r="F381" t="s">
        <v>324</v>
      </c>
      <c r="G381" t="str">
        <f>VLOOKUP(F381,Sheet1!$H$4:$I$11,2,FALSE)</f>
        <v>3_Teknik</v>
      </c>
      <c r="H381" t="s">
        <v>709</v>
      </c>
      <c r="I381" t="s">
        <v>25</v>
      </c>
      <c r="J381" t="s">
        <v>217</v>
      </c>
      <c r="K381" s="1" t="s">
        <v>3122</v>
      </c>
      <c r="L381" t="s">
        <v>27</v>
      </c>
      <c r="O381" t="s">
        <v>57</v>
      </c>
      <c r="P381" t="str">
        <f t="shared" si="19"/>
        <v>SMAN</v>
      </c>
      <c r="Q381" t="str">
        <f t="shared" si="20"/>
        <v>Negeri</v>
      </c>
      <c r="R381" t="str">
        <f t="shared" si="18"/>
        <v>SMA</v>
      </c>
      <c r="S381" t="s">
        <v>42</v>
      </c>
      <c r="T381" t="s">
        <v>28</v>
      </c>
      <c r="U381" t="s">
        <v>30</v>
      </c>
      <c r="Z381" t="str">
        <f>VLOOKUP(A381,[1]registrasi!$B$2:$C$3000,2,FALSE)</f>
        <v>registrasi</v>
      </c>
      <c r="AA381">
        <f>VLOOKUP(D381,[2]Sheet1!$B$2:$D$42,3,FALSE)</f>
        <v>778</v>
      </c>
      <c r="AB381" t="e">
        <f>VLOOKUP(A381,[1]nim!$A$2:$B$3000,2,FALSE)</f>
        <v>#N/A</v>
      </c>
    </row>
    <row r="382" spans="1:28" x14ac:dyDescent="0.3">
      <c r="A382" s="2">
        <v>121311130227</v>
      </c>
      <c r="B382">
        <v>2</v>
      </c>
      <c r="C382">
        <v>2021</v>
      </c>
      <c r="D382" s="3">
        <v>3111053</v>
      </c>
      <c r="E382" t="s">
        <v>202</v>
      </c>
      <c r="F382" t="s">
        <v>324</v>
      </c>
      <c r="G382" t="str">
        <f>VLOOKUP(F382,Sheet1!$H$4:$I$11,2,FALSE)</f>
        <v>3_Teknik</v>
      </c>
      <c r="H382" t="s">
        <v>710</v>
      </c>
      <c r="I382" t="s">
        <v>34</v>
      </c>
      <c r="J382" t="s">
        <v>217</v>
      </c>
      <c r="K382" s="1" t="s">
        <v>3123</v>
      </c>
      <c r="L382" t="s">
        <v>27</v>
      </c>
      <c r="O382" t="s">
        <v>98</v>
      </c>
      <c r="P382" t="str">
        <f t="shared" si="19"/>
        <v>SMAN</v>
      </c>
      <c r="Q382" t="str">
        <f t="shared" si="20"/>
        <v>Negeri</v>
      </c>
      <c r="R382" t="str">
        <f t="shared" si="18"/>
        <v>SMA</v>
      </c>
      <c r="S382" t="s">
        <v>54</v>
      </c>
      <c r="T382" t="s">
        <v>28</v>
      </c>
      <c r="U382" t="s">
        <v>30</v>
      </c>
      <c r="Z382" t="str">
        <f>VLOOKUP(A382,[1]registrasi!$B$2:$C$3000,2,FALSE)</f>
        <v>registrasi</v>
      </c>
      <c r="AA382">
        <f>VLOOKUP(D382,[2]Sheet1!$B$2:$D$42,3,FALSE)</f>
        <v>387</v>
      </c>
      <c r="AB382" t="e">
        <f>VLOOKUP(A382,[1]nim!$A$2:$B$3000,2,FALSE)</f>
        <v>#N/A</v>
      </c>
    </row>
    <row r="383" spans="1:28" x14ac:dyDescent="0.3">
      <c r="A383" s="2">
        <v>121311130318</v>
      </c>
      <c r="B383">
        <v>1</v>
      </c>
      <c r="C383">
        <v>2020</v>
      </c>
      <c r="D383" s="3">
        <v>3111126</v>
      </c>
      <c r="E383" t="s">
        <v>195</v>
      </c>
      <c r="F383" t="s">
        <v>323</v>
      </c>
      <c r="G383" t="str">
        <f>VLOOKUP(F383,Sheet1!$H$4:$I$11,2,FALSE)</f>
        <v>2_FKIP</v>
      </c>
      <c r="H383" t="s">
        <v>711</v>
      </c>
      <c r="I383" t="s">
        <v>25</v>
      </c>
      <c r="J383" t="s">
        <v>3124</v>
      </c>
      <c r="K383" s="1" t="s">
        <v>2962</v>
      </c>
      <c r="L383" t="s">
        <v>27</v>
      </c>
      <c r="O383" t="s">
        <v>3936</v>
      </c>
      <c r="P383" t="str">
        <f t="shared" si="19"/>
        <v>SMKN</v>
      </c>
      <c r="Q383" t="str">
        <f t="shared" si="20"/>
        <v>Negeri</v>
      </c>
      <c r="R383" t="str">
        <f t="shared" si="18"/>
        <v>SMK</v>
      </c>
      <c r="S383" t="s">
        <v>70</v>
      </c>
      <c r="T383" t="s">
        <v>329</v>
      </c>
      <c r="U383" t="s">
        <v>30</v>
      </c>
      <c r="Z383" t="str">
        <f>VLOOKUP(A383,[1]registrasi!$B$2:$C$3000,2,FALSE)</f>
        <v>registrasi</v>
      </c>
      <c r="AA383">
        <f>VLOOKUP(D383,[2]Sheet1!$B$2:$D$42,3,FALSE)</f>
        <v>55</v>
      </c>
      <c r="AB383" t="e">
        <f>VLOOKUP(A383,[1]nim!$A$2:$B$3000,2,FALSE)</f>
        <v>#N/A</v>
      </c>
    </row>
    <row r="384" spans="1:28" x14ac:dyDescent="0.3">
      <c r="A384" s="2">
        <v>121311130326</v>
      </c>
      <c r="B384">
        <v>1</v>
      </c>
      <c r="C384">
        <v>2020</v>
      </c>
      <c r="D384" s="3">
        <v>3111103</v>
      </c>
      <c r="E384" t="s">
        <v>191</v>
      </c>
      <c r="F384" t="s">
        <v>323</v>
      </c>
      <c r="G384" t="str">
        <f>VLOOKUP(F384,Sheet1!$H$4:$I$11,2,FALSE)</f>
        <v>2_FKIP</v>
      </c>
      <c r="H384" t="s">
        <v>712</v>
      </c>
      <c r="I384" t="s">
        <v>34</v>
      </c>
      <c r="J384" t="s">
        <v>215</v>
      </c>
      <c r="K384" s="1" t="s">
        <v>2919</v>
      </c>
      <c r="L384" t="s">
        <v>27</v>
      </c>
      <c r="O384" t="s">
        <v>90</v>
      </c>
      <c r="P384" t="str">
        <f t="shared" si="19"/>
        <v>SMAN</v>
      </c>
      <c r="Q384" t="str">
        <f t="shared" si="20"/>
        <v>Negeri</v>
      </c>
      <c r="R384" t="str">
        <f t="shared" si="18"/>
        <v>SMA</v>
      </c>
      <c r="S384" t="s">
        <v>38</v>
      </c>
      <c r="T384" t="s">
        <v>28</v>
      </c>
      <c r="U384" t="s">
        <v>30</v>
      </c>
      <c r="Z384" t="str">
        <f>VLOOKUP(A384,[1]registrasi!$B$2:$C$3000,2,FALSE)</f>
        <v>registrasi</v>
      </c>
      <c r="AA384">
        <f>VLOOKUP(D384,[2]Sheet1!$B$2:$D$42,3,FALSE)</f>
        <v>323</v>
      </c>
      <c r="AB384" t="e">
        <f>VLOOKUP(A384,[1]nim!$A$2:$B$3000,2,FALSE)</f>
        <v>#N/A</v>
      </c>
    </row>
    <row r="385" spans="1:28" x14ac:dyDescent="0.3">
      <c r="A385" s="2">
        <v>121311130344</v>
      </c>
      <c r="B385">
        <v>1</v>
      </c>
      <c r="C385">
        <v>2021</v>
      </c>
      <c r="D385" s="3">
        <v>3111181</v>
      </c>
      <c r="E385" t="s">
        <v>209</v>
      </c>
      <c r="F385" t="s">
        <v>56</v>
      </c>
      <c r="G385" t="str">
        <f>VLOOKUP(F385,Sheet1!$H$4:$I$11,2,FALSE)</f>
        <v>8_Kedokteran</v>
      </c>
      <c r="H385" t="s">
        <v>713</v>
      </c>
      <c r="I385" t="s">
        <v>25</v>
      </c>
      <c r="J385" t="s">
        <v>214</v>
      </c>
      <c r="K385" s="1" t="s">
        <v>3015</v>
      </c>
      <c r="L385" t="s">
        <v>27</v>
      </c>
      <c r="O385" t="s">
        <v>82</v>
      </c>
      <c r="P385" t="str">
        <f t="shared" si="19"/>
        <v>SMAN</v>
      </c>
      <c r="Q385" t="str">
        <f t="shared" si="20"/>
        <v>Negeri</v>
      </c>
      <c r="R385" t="str">
        <f t="shared" si="18"/>
        <v>SMA</v>
      </c>
      <c r="S385" t="s">
        <v>38</v>
      </c>
      <c r="T385" t="s">
        <v>28</v>
      </c>
      <c r="U385" t="s">
        <v>30</v>
      </c>
      <c r="Z385" t="str">
        <f>VLOOKUP(A385,[1]registrasi!$B$2:$C$3000,2,FALSE)</f>
        <v>registrasi</v>
      </c>
      <c r="AA385">
        <f>VLOOKUP(D385,[2]Sheet1!$B$2:$D$42,3,FALSE)</f>
        <v>49</v>
      </c>
      <c r="AB385" t="e">
        <f>VLOOKUP(A385,[1]nim!$A$2:$B$3000,2,FALSE)</f>
        <v>#N/A</v>
      </c>
    </row>
    <row r="386" spans="1:28" x14ac:dyDescent="0.3">
      <c r="A386" s="2">
        <v>121311130488</v>
      </c>
      <c r="B386">
        <v>1</v>
      </c>
      <c r="C386">
        <v>2020</v>
      </c>
      <c r="D386" s="3">
        <v>3111126</v>
      </c>
      <c r="E386" t="s">
        <v>195</v>
      </c>
      <c r="F386" t="s">
        <v>323</v>
      </c>
      <c r="G386" t="str">
        <f>VLOOKUP(F386,Sheet1!$H$4:$I$11,2,FALSE)</f>
        <v>2_FKIP</v>
      </c>
      <c r="H386" t="s">
        <v>714</v>
      </c>
      <c r="I386" t="s">
        <v>25</v>
      </c>
      <c r="J386" t="s">
        <v>214</v>
      </c>
      <c r="K386" s="1" t="s">
        <v>3125</v>
      </c>
      <c r="L386" t="s">
        <v>27</v>
      </c>
      <c r="O386" t="s">
        <v>3936</v>
      </c>
      <c r="P386" t="str">
        <f t="shared" si="19"/>
        <v>SMKN</v>
      </c>
      <c r="Q386" t="str">
        <f t="shared" si="20"/>
        <v>Negeri</v>
      </c>
      <c r="R386" t="str">
        <f t="shared" si="18"/>
        <v>SMK</v>
      </c>
      <c r="S386" t="s">
        <v>70</v>
      </c>
      <c r="T386" t="s">
        <v>329</v>
      </c>
      <c r="U386" t="s">
        <v>30</v>
      </c>
      <c r="Z386" t="str">
        <f>VLOOKUP(A386,[1]registrasi!$B$2:$C$3000,2,FALSE)</f>
        <v>registrasi</v>
      </c>
      <c r="AA386">
        <f>VLOOKUP(D386,[2]Sheet1!$B$2:$D$42,3,FALSE)</f>
        <v>55</v>
      </c>
      <c r="AB386" t="e">
        <f>VLOOKUP(A386,[1]nim!$A$2:$B$3000,2,FALSE)</f>
        <v>#N/A</v>
      </c>
    </row>
    <row r="387" spans="1:28" x14ac:dyDescent="0.3">
      <c r="A387" s="2">
        <v>121311130528</v>
      </c>
      <c r="B387">
        <v>1</v>
      </c>
      <c r="C387">
        <v>2020</v>
      </c>
      <c r="D387" s="3">
        <v>3111111</v>
      </c>
      <c r="E387" t="s">
        <v>207</v>
      </c>
      <c r="F387" t="s">
        <v>323</v>
      </c>
      <c r="G387" t="str">
        <f>VLOOKUP(F387,Sheet1!$H$4:$I$11,2,FALSE)</f>
        <v>2_FKIP</v>
      </c>
      <c r="H387" t="s">
        <v>715</v>
      </c>
      <c r="I387" t="s">
        <v>34</v>
      </c>
      <c r="J387" t="s">
        <v>222</v>
      </c>
      <c r="K387" s="1" t="s">
        <v>3126</v>
      </c>
      <c r="L387" t="s">
        <v>27</v>
      </c>
      <c r="O387" t="s">
        <v>3881</v>
      </c>
      <c r="P387" t="str">
        <f t="shared" si="19"/>
        <v>SMKN</v>
      </c>
      <c r="Q387" t="str">
        <f t="shared" si="20"/>
        <v>Negeri</v>
      </c>
      <c r="R387" t="str">
        <f t="shared" si="18"/>
        <v>SMK</v>
      </c>
      <c r="S387" t="s">
        <v>41</v>
      </c>
      <c r="T387" t="s">
        <v>28</v>
      </c>
      <c r="U387" t="s">
        <v>30</v>
      </c>
      <c r="Z387" t="str">
        <f>VLOOKUP(A387,[1]registrasi!$B$2:$C$3000,2,FALSE)</f>
        <v>registrasi</v>
      </c>
      <c r="AA387">
        <f>VLOOKUP(D387,[2]Sheet1!$B$2:$D$42,3,FALSE)</f>
        <v>364</v>
      </c>
      <c r="AB387" t="e">
        <f>VLOOKUP(A387,[1]nim!$A$2:$B$3000,2,FALSE)</f>
        <v>#N/A</v>
      </c>
    </row>
    <row r="388" spans="1:28" x14ac:dyDescent="0.3">
      <c r="A388" s="2">
        <v>121311130563</v>
      </c>
      <c r="B388">
        <v>2</v>
      </c>
      <c r="C388">
        <v>2020</v>
      </c>
      <c r="D388" s="3">
        <v>3111084</v>
      </c>
      <c r="E388" t="s">
        <v>180</v>
      </c>
      <c r="F388" t="s">
        <v>325</v>
      </c>
      <c r="G388" t="str">
        <f>VLOOKUP(F388,Sheet1!$H$4:$I$11,2,FALSE)</f>
        <v>4_Pertanian</v>
      </c>
      <c r="H388" t="s">
        <v>716</v>
      </c>
      <c r="I388" t="s">
        <v>25</v>
      </c>
      <c r="J388" t="s">
        <v>215</v>
      </c>
      <c r="K388" s="1" t="s">
        <v>3127</v>
      </c>
      <c r="L388" t="s">
        <v>27</v>
      </c>
      <c r="O388" t="s">
        <v>269</v>
      </c>
      <c r="P388" t="str">
        <f t="shared" si="19"/>
        <v>SMAN</v>
      </c>
      <c r="Q388" t="str">
        <f t="shared" si="20"/>
        <v>Negeri</v>
      </c>
      <c r="R388" t="str">
        <f t="shared" si="18"/>
        <v>SMA</v>
      </c>
      <c r="S388" t="s">
        <v>26</v>
      </c>
      <c r="T388" t="s">
        <v>28</v>
      </c>
      <c r="U388" t="s">
        <v>30</v>
      </c>
      <c r="Z388" t="e">
        <f>VLOOKUP(A388,[1]registrasi!$B$2:$C$3000,2,FALSE)</f>
        <v>#N/A</v>
      </c>
      <c r="AA388">
        <f>VLOOKUP(D388,[2]Sheet1!$B$2:$D$42,3,FALSE)</f>
        <v>490</v>
      </c>
      <c r="AB388" t="e">
        <f>VLOOKUP(A388,[1]nim!$A$2:$B$3000,2,FALSE)</f>
        <v>#N/A</v>
      </c>
    </row>
    <row r="389" spans="1:28" x14ac:dyDescent="0.3">
      <c r="A389" s="2">
        <v>121311130587</v>
      </c>
      <c r="B389">
        <v>1</v>
      </c>
      <c r="C389">
        <v>2021</v>
      </c>
      <c r="D389" s="3">
        <v>3111084</v>
      </c>
      <c r="E389" t="s">
        <v>180</v>
      </c>
      <c r="F389" t="s">
        <v>325</v>
      </c>
      <c r="G389" t="str">
        <f>VLOOKUP(F389,Sheet1!$H$4:$I$11,2,FALSE)</f>
        <v>4_Pertanian</v>
      </c>
      <c r="H389" t="s">
        <v>717</v>
      </c>
      <c r="I389" t="s">
        <v>25</v>
      </c>
      <c r="J389" t="s">
        <v>224</v>
      </c>
      <c r="K389" s="1" t="s">
        <v>3128</v>
      </c>
      <c r="L389" t="s">
        <v>27</v>
      </c>
      <c r="O389" t="s">
        <v>3937</v>
      </c>
      <c r="P389" t="str">
        <f t="shared" si="19"/>
        <v>SMAN</v>
      </c>
      <c r="Q389" t="str">
        <f t="shared" si="20"/>
        <v>Negeri</v>
      </c>
      <c r="R389" t="str">
        <f t="shared" ref="R389:R452" si="21">IF(Q389="Negeri",LEFT(P389,LEN(P389)-1),IF(RIGHT(P389,1)="S",LEFT(P389,LEN(P389)-1),P389))</f>
        <v>SMA</v>
      </c>
      <c r="S389" t="s">
        <v>142</v>
      </c>
      <c r="T389" t="s">
        <v>110</v>
      </c>
      <c r="U389" t="s">
        <v>30</v>
      </c>
      <c r="Z389" t="str">
        <f>VLOOKUP(A389,[1]registrasi!$B$2:$C$3000,2,FALSE)</f>
        <v>registrasi</v>
      </c>
      <c r="AA389">
        <f>VLOOKUP(D389,[2]Sheet1!$B$2:$D$42,3,FALSE)</f>
        <v>490</v>
      </c>
      <c r="AB389" t="e">
        <f>VLOOKUP(A389,[1]nim!$A$2:$B$3000,2,FALSE)</f>
        <v>#N/A</v>
      </c>
    </row>
    <row r="390" spans="1:28" x14ac:dyDescent="0.3">
      <c r="A390" s="2">
        <v>121311130620</v>
      </c>
      <c r="B390">
        <v>2</v>
      </c>
      <c r="C390">
        <v>2021</v>
      </c>
      <c r="D390" s="3">
        <v>3111053</v>
      </c>
      <c r="E390" t="s">
        <v>202</v>
      </c>
      <c r="F390" t="s">
        <v>324</v>
      </c>
      <c r="G390" t="str">
        <f>VLOOKUP(F390,Sheet1!$H$4:$I$11,2,FALSE)</f>
        <v>3_Teknik</v>
      </c>
      <c r="H390" t="s">
        <v>718</v>
      </c>
      <c r="I390" t="s">
        <v>34</v>
      </c>
      <c r="J390" t="s">
        <v>215</v>
      </c>
      <c r="K390" s="1" t="s">
        <v>2978</v>
      </c>
      <c r="L390" t="s">
        <v>27</v>
      </c>
      <c r="O390" t="s">
        <v>114</v>
      </c>
      <c r="P390" t="str">
        <f t="shared" si="19"/>
        <v>SMAS</v>
      </c>
      <c r="Q390" t="str">
        <f t="shared" si="20"/>
        <v>Swasta</v>
      </c>
      <c r="R390" t="str">
        <f t="shared" si="21"/>
        <v>SMA</v>
      </c>
      <c r="S390" t="s">
        <v>26</v>
      </c>
      <c r="T390" t="s">
        <v>28</v>
      </c>
      <c r="U390" t="s">
        <v>36</v>
      </c>
      <c r="Z390" t="str">
        <f>VLOOKUP(A390,[1]registrasi!$B$2:$C$3000,2,FALSE)</f>
        <v>registrasi</v>
      </c>
      <c r="AA390">
        <f>VLOOKUP(D390,[2]Sheet1!$B$2:$D$42,3,FALSE)</f>
        <v>387</v>
      </c>
      <c r="AB390" t="e">
        <f>VLOOKUP(A390,[1]nim!$A$2:$B$3000,2,FALSE)</f>
        <v>#N/A</v>
      </c>
    </row>
    <row r="391" spans="1:28" x14ac:dyDescent="0.3">
      <c r="A391" s="2">
        <v>121311130634</v>
      </c>
      <c r="B391">
        <v>2</v>
      </c>
      <c r="C391">
        <v>2020</v>
      </c>
      <c r="D391" s="3">
        <v>3111061</v>
      </c>
      <c r="E391" t="s">
        <v>198</v>
      </c>
      <c r="F391" t="s">
        <v>324</v>
      </c>
      <c r="G391" t="str">
        <f>VLOOKUP(F391,Sheet1!$H$4:$I$11,2,FALSE)</f>
        <v>3_Teknik</v>
      </c>
      <c r="H391" t="s">
        <v>719</v>
      </c>
      <c r="I391" t="s">
        <v>34</v>
      </c>
      <c r="J391" t="s">
        <v>223</v>
      </c>
      <c r="K391" s="1" t="s">
        <v>2838</v>
      </c>
      <c r="L391" t="s">
        <v>27</v>
      </c>
      <c r="O391" t="s">
        <v>139</v>
      </c>
      <c r="P391" t="str">
        <f t="shared" si="19"/>
        <v>SMAN</v>
      </c>
      <c r="Q391" t="str">
        <f t="shared" si="20"/>
        <v>Negeri</v>
      </c>
      <c r="R391" t="str">
        <f t="shared" si="21"/>
        <v>SMA</v>
      </c>
      <c r="S391" t="s">
        <v>48</v>
      </c>
      <c r="T391" t="s">
        <v>28</v>
      </c>
      <c r="U391" t="s">
        <v>30</v>
      </c>
      <c r="Z391" t="e">
        <f>VLOOKUP(A391,[1]registrasi!$B$2:$C$3000,2,FALSE)</f>
        <v>#N/A</v>
      </c>
      <c r="AA391">
        <f>VLOOKUP(D391,[2]Sheet1!$B$2:$D$42,3,FALSE)</f>
        <v>568</v>
      </c>
      <c r="AB391" t="e">
        <f>VLOOKUP(A391,[1]nim!$A$2:$B$3000,2,FALSE)</f>
        <v>#N/A</v>
      </c>
    </row>
    <row r="392" spans="1:28" x14ac:dyDescent="0.3">
      <c r="A392" s="2">
        <v>121311130645</v>
      </c>
      <c r="B392">
        <v>1</v>
      </c>
      <c r="C392">
        <v>2020</v>
      </c>
      <c r="D392" s="3">
        <v>3111215</v>
      </c>
      <c r="E392" t="s">
        <v>200</v>
      </c>
      <c r="F392" t="s">
        <v>324</v>
      </c>
      <c r="G392" t="str">
        <f>VLOOKUP(F392,Sheet1!$H$4:$I$11,2,FALSE)</f>
        <v>3_Teknik</v>
      </c>
      <c r="H392" t="s">
        <v>720</v>
      </c>
      <c r="I392" t="s">
        <v>25</v>
      </c>
      <c r="J392" t="s">
        <v>215</v>
      </c>
      <c r="K392" s="1" t="s">
        <v>3129</v>
      </c>
      <c r="L392" t="s">
        <v>27</v>
      </c>
      <c r="O392" t="s">
        <v>3938</v>
      </c>
      <c r="P392" t="str">
        <f t="shared" si="19"/>
        <v>SMKN</v>
      </c>
      <c r="Q392" t="str">
        <f t="shared" si="20"/>
        <v>Negeri</v>
      </c>
      <c r="R392" t="str">
        <f t="shared" si="21"/>
        <v>SMK</v>
      </c>
      <c r="S392" t="s">
        <v>38</v>
      </c>
      <c r="T392" t="s">
        <v>28</v>
      </c>
      <c r="U392" t="s">
        <v>30</v>
      </c>
      <c r="Z392" t="str">
        <f>VLOOKUP(A392,[1]registrasi!$B$2:$C$3000,2,FALSE)</f>
        <v>registrasi</v>
      </c>
      <c r="AA392">
        <f>VLOOKUP(D392,[2]Sheet1!$B$2:$D$42,3,FALSE)</f>
        <v>779</v>
      </c>
      <c r="AB392" t="e">
        <f>VLOOKUP(A392,[1]nim!$A$2:$B$3000,2,FALSE)</f>
        <v>#N/A</v>
      </c>
    </row>
    <row r="393" spans="1:28" x14ac:dyDescent="0.3">
      <c r="A393" s="2">
        <v>121311130655</v>
      </c>
      <c r="B393">
        <v>2</v>
      </c>
      <c r="C393">
        <v>2021</v>
      </c>
      <c r="D393" s="3">
        <v>3111157</v>
      </c>
      <c r="E393" t="s">
        <v>189</v>
      </c>
      <c r="F393" t="s">
        <v>323</v>
      </c>
      <c r="G393" t="str">
        <f>VLOOKUP(F393,Sheet1!$H$4:$I$11,2,FALSE)</f>
        <v>2_FKIP</v>
      </c>
      <c r="H393" t="s">
        <v>721</v>
      </c>
      <c r="I393" t="s">
        <v>25</v>
      </c>
      <c r="J393" t="s">
        <v>219</v>
      </c>
      <c r="K393" s="1" t="s">
        <v>3086</v>
      </c>
      <c r="L393" t="s">
        <v>27</v>
      </c>
      <c r="O393" t="s">
        <v>147</v>
      </c>
      <c r="P393" t="str">
        <f t="shared" si="19"/>
        <v>SMAN</v>
      </c>
      <c r="Q393" t="str">
        <f t="shared" si="20"/>
        <v>Negeri</v>
      </c>
      <c r="R393" t="str">
        <f t="shared" si="21"/>
        <v>SMA</v>
      </c>
      <c r="S393" t="s">
        <v>35</v>
      </c>
      <c r="T393" t="s">
        <v>28</v>
      </c>
      <c r="U393" t="s">
        <v>30</v>
      </c>
      <c r="Z393" t="str">
        <f>VLOOKUP(A393,[1]registrasi!$B$2:$C$3000,2,FALSE)</f>
        <v>registrasi</v>
      </c>
      <c r="AA393">
        <f>VLOOKUP(D393,[2]Sheet1!$B$2:$D$42,3,FALSE)</f>
        <v>139</v>
      </c>
      <c r="AB393" t="e">
        <f>VLOOKUP(A393,[1]nim!$A$2:$B$3000,2,FALSE)</f>
        <v>#N/A</v>
      </c>
    </row>
    <row r="394" spans="1:28" x14ac:dyDescent="0.3">
      <c r="A394" s="2">
        <v>121311130663</v>
      </c>
      <c r="B394">
        <v>2</v>
      </c>
      <c r="C394">
        <v>2021</v>
      </c>
      <c r="D394" s="3">
        <v>3111092</v>
      </c>
      <c r="E394" t="s">
        <v>175</v>
      </c>
      <c r="F394" t="s">
        <v>325</v>
      </c>
      <c r="G394" t="str">
        <f>VLOOKUP(F394,Sheet1!$H$4:$I$11,2,FALSE)</f>
        <v>4_Pertanian</v>
      </c>
      <c r="H394" t="s">
        <v>722</v>
      </c>
      <c r="I394" t="s">
        <v>25</v>
      </c>
      <c r="J394" t="s">
        <v>215</v>
      </c>
      <c r="K394" s="1" t="s">
        <v>3130</v>
      </c>
      <c r="L394" t="s">
        <v>27</v>
      </c>
      <c r="O394" t="s">
        <v>82</v>
      </c>
      <c r="P394" t="str">
        <f t="shared" si="19"/>
        <v>SMAN</v>
      </c>
      <c r="Q394" t="str">
        <f t="shared" si="20"/>
        <v>Negeri</v>
      </c>
      <c r="R394" t="str">
        <f t="shared" si="21"/>
        <v>SMA</v>
      </c>
      <c r="S394" t="s">
        <v>38</v>
      </c>
      <c r="T394" t="s">
        <v>28</v>
      </c>
      <c r="U394" t="s">
        <v>30</v>
      </c>
      <c r="Z394" t="e">
        <f>VLOOKUP(A394,[1]registrasi!$B$2:$C$3000,2,FALSE)</f>
        <v>#N/A</v>
      </c>
      <c r="AA394">
        <f>VLOOKUP(D394,[2]Sheet1!$B$2:$D$42,3,FALSE)</f>
        <v>248</v>
      </c>
      <c r="AB394" t="e">
        <f>VLOOKUP(A394,[1]nim!$A$2:$B$3000,2,FALSE)</f>
        <v>#N/A</v>
      </c>
    </row>
    <row r="395" spans="1:28" x14ac:dyDescent="0.3">
      <c r="A395" s="2">
        <v>121311130676</v>
      </c>
      <c r="B395">
        <v>1</v>
      </c>
      <c r="C395">
        <v>2021</v>
      </c>
      <c r="D395" s="3">
        <v>3111022</v>
      </c>
      <c r="E395" t="s">
        <v>184</v>
      </c>
      <c r="F395" t="s">
        <v>324</v>
      </c>
      <c r="G395" t="str">
        <f>VLOOKUP(F395,Sheet1!$H$4:$I$11,2,FALSE)</f>
        <v>3_Teknik</v>
      </c>
      <c r="H395" t="s">
        <v>723</v>
      </c>
      <c r="I395" t="s">
        <v>25</v>
      </c>
      <c r="J395" t="s">
        <v>214</v>
      </c>
      <c r="K395" s="1" t="s">
        <v>2864</v>
      </c>
      <c r="L395" t="s">
        <v>27</v>
      </c>
      <c r="O395" t="s">
        <v>3939</v>
      </c>
      <c r="P395" t="str">
        <f t="shared" si="19"/>
        <v>MAN</v>
      </c>
      <c r="Q395" t="str">
        <f t="shared" si="20"/>
        <v>Negeri</v>
      </c>
      <c r="R395" t="str">
        <f t="shared" si="21"/>
        <v>MA</v>
      </c>
      <c r="S395" t="s">
        <v>4465</v>
      </c>
      <c r="T395" t="s">
        <v>329</v>
      </c>
      <c r="U395" t="s">
        <v>36</v>
      </c>
      <c r="Z395" t="e">
        <f>VLOOKUP(A395,[1]registrasi!$B$2:$C$3000,2,FALSE)</f>
        <v>#N/A</v>
      </c>
      <c r="AA395">
        <f>VLOOKUP(D395,[2]Sheet1!$B$2:$D$42,3,FALSE)</f>
        <v>352</v>
      </c>
      <c r="AB395" t="e">
        <f>VLOOKUP(A395,[1]nim!$A$2:$B$3000,2,FALSE)</f>
        <v>#N/A</v>
      </c>
    </row>
    <row r="396" spans="1:28" x14ac:dyDescent="0.3">
      <c r="A396" s="2">
        <v>121311130716</v>
      </c>
      <c r="B396">
        <v>2</v>
      </c>
      <c r="C396">
        <v>2021</v>
      </c>
      <c r="D396" s="3">
        <v>3111053</v>
      </c>
      <c r="E396" t="s">
        <v>202</v>
      </c>
      <c r="F396" t="s">
        <v>324</v>
      </c>
      <c r="G396" t="str">
        <f>VLOOKUP(F396,Sheet1!$H$4:$I$11,2,FALSE)</f>
        <v>3_Teknik</v>
      </c>
      <c r="H396" t="s">
        <v>724</v>
      </c>
      <c r="I396" t="s">
        <v>34</v>
      </c>
      <c r="J396" t="s">
        <v>214</v>
      </c>
      <c r="K396" s="1" t="s">
        <v>3131</v>
      </c>
      <c r="L396" t="s">
        <v>27</v>
      </c>
      <c r="O396" t="s">
        <v>3917</v>
      </c>
      <c r="P396" t="str">
        <f t="shared" si="19"/>
        <v>SMAN</v>
      </c>
      <c r="Q396" t="str">
        <f t="shared" si="20"/>
        <v>Negeri</v>
      </c>
      <c r="R396" t="str">
        <f t="shared" si="21"/>
        <v>SMA</v>
      </c>
      <c r="S396" t="s">
        <v>70</v>
      </c>
      <c r="T396" t="s">
        <v>329</v>
      </c>
      <c r="U396" t="s">
        <v>30</v>
      </c>
      <c r="Z396" t="str">
        <f>VLOOKUP(A396,[1]registrasi!$B$2:$C$3000,2,FALSE)</f>
        <v>registrasi</v>
      </c>
      <c r="AA396">
        <f>VLOOKUP(D396,[2]Sheet1!$B$2:$D$42,3,FALSE)</f>
        <v>387</v>
      </c>
      <c r="AB396" t="e">
        <f>VLOOKUP(A396,[1]nim!$A$2:$B$3000,2,FALSE)</f>
        <v>#N/A</v>
      </c>
    </row>
    <row r="397" spans="1:28" x14ac:dyDescent="0.3">
      <c r="A397" s="2">
        <v>121311130788</v>
      </c>
      <c r="B397">
        <v>2</v>
      </c>
      <c r="C397">
        <v>2020</v>
      </c>
      <c r="D397" s="3">
        <v>3111076</v>
      </c>
      <c r="E397" t="s">
        <v>193</v>
      </c>
      <c r="F397" t="s">
        <v>325</v>
      </c>
      <c r="G397" t="str">
        <f>VLOOKUP(F397,Sheet1!$H$4:$I$11,2,FALSE)</f>
        <v>4_Pertanian</v>
      </c>
      <c r="H397" t="s">
        <v>725</v>
      </c>
      <c r="I397" t="s">
        <v>25</v>
      </c>
      <c r="J397" t="s">
        <v>215</v>
      </c>
      <c r="K397" s="1" t="s">
        <v>3132</v>
      </c>
      <c r="L397" t="s">
        <v>27</v>
      </c>
      <c r="O397" t="s">
        <v>162</v>
      </c>
      <c r="P397" t="str">
        <f t="shared" si="19"/>
        <v>SMAN</v>
      </c>
      <c r="Q397" t="str">
        <f t="shared" si="20"/>
        <v>Negeri</v>
      </c>
      <c r="R397" t="str">
        <f t="shared" si="21"/>
        <v>SMA</v>
      </c>
      <c r="S397" t="s">
        <v>67</v>
      </c>
      <c r="T397" t="s">
        <v>28</v>
      </c>
      <c r="U397" t="s">
        <v>30</v>
      </c>
      <c r="Z397" t="e">
        <f>VLOOKUP(A397,[1]registrasi!$B$2:$C$3000,2,FALSE)</f>
        <v>#N/A</v>
      </c>
      <c r="AA397">
        <f>VLOOKUP(D397,[2]Sheet1!$B$2:$D$42,3,FALSE)</f>
        <v>649</v>
      </c>
      <c r="AB397" t="e">
        <f>VLOOKUP(A397,[1]nim!$A$2:$B$3000,2,FALSE)</f>
        <v>#N/A</v>
      </c>
    </row>
    <row r="398" spans="1:28" x14ac:dyDescent="0.3">
      <c r="A398" s="2">
        <v>121311130877</v>
      </c>
      <c r="B398">
        <v>1</v>
      </c>
      <c r="C398">
        <v>2020</v>
      </c>
      <c r="D398" s="3">
        <v>3111014</v>
      </c>
      <c r="E398" t="s">
        <v>188</v>
      </c>
      <c r="F398" t="s">
        <v>324</v>
      </c>
      <c r="G398" t="str">
        <f>VLOOKUP(F398,Sheet1!$H$4:$I$11,2,FALSE)</f>
        <v>3_Teknik</v>
      </c>
      <c r="H398" t="s">
        <v>726</v>
      </c>
      <c r="I398" t="s">
        <v>25</v>
      </c>
      <c r="J398" t="s">
        <v>222</v>
      </c>
      <c r="K398" s="1" t="s">
        <v>3133</v>
      </c>
      <c r="L398" t="s">
        <v>27</v>
      </c>
      <c r="O398" t="s">
        <v>170</v>
      </c>
      <c r="P398" t="str">
        <f t="shared" si="19"/>
        <v>SMKN</v>
      </c>
      <c r="Q398" t="str">
        <f t="shared" si="20"/>
        <v>Negeri</v>
      </c>
      <c r="R398" t="str">
        <f t="shared" si="21"/>
        <v>SMK</v>
      </c>
      <c r="S398" t="s">
        <v>41</v>
      </c>
      <c r="T398" t="s">
        <v>28</v>
      </c>
      <c r="U398" t="s">
        <v>30</v>
      </c>
      <c r="Z398" t="str">
        <f>VLOOKUP(A398,[1]registrasi!$B$2:$C$3000,2,FALSE)</f>
        <v>registrasi</v>
      </c>
      <c r="AA398">
        <f>VLOOKUP(D398,[2]Sheet1!$B$2:$D$42,3,FALSE)</f>
        <v>354</v>
      </c>
      <c r="AB398" t="e">
        <f>VLOOKUP(A398,[1]nim!$A$2:$B$3000,2,FALSE)</f>
        <v>#N/A</v>
      </c>
    </row>
    <row r="399" spans="1:28" x14ac:dyDescent="0.3">
      <c r="A399" s="2">
        <v>121311130881</v>
      </c>
      <c r="B399">
        <v>2</v>
      </c>
      <c r="C399">
        <v>2021</v>
      </c>
      <c r="D399" s="3">
        <v>3111084</v>
      </c>
      <c r="E399" t="s">
        <v>180</v>
      </c>
      <c r="F399" t="s">
        <v>325</v>
      </c>
      <c r="G399" t="str">
        <f>VLOOKUP(F399,Sheet1!$H$4:$I$11,2,FALSE)</f>
        <v>4_Pertanian</v>
      </c>
      <c r="H399" t="s">
        <v>727</v>
      </c>
      <c r="I399" t="s">
        <v>34</v>
      </c>
      <c r="J399" t="s">
        <v>214</v>
      </c>
      <c r="K399" s="1" t="s">
        <v>3128</v>
      </c>
      <c r="L399" t="s">
        <v>27</v>
      </c>
      <c r="O399" t="s">
        <v>3917</v>
      </c>
      <c r="P399" t="str">
        <f t="shared" si="19"/>
        <v>SMAN</v>
      </c>
      <c r="Q399" t="str">
        <f t="shared" si="20"/>
        <v>Negeri</v>
      </c>
      <c r="R399" t="str">
        <f t="shared" si="21"/>
        <v>SMA</v>
      </c>
      <c r="S399" t="s">
        <v>70</v>
      </c>
      <c r="T399" t="s">
        <v>329</v>
      </c>
      <c r="U399" t="s">
        <v>30</v>
      </c>
      <c r="Z399" t="e">
        <f>VLOOKUP(A399,[1]registrasi!$B$2:$C$3000,2,FALSE)</f>
        <v>#N/A</v>
      </c>
      <c r="AA399">
        <f>VLOOKUP(D399,[2]Sheet1!$B$2:$D$42,3,FALSE)</f>
        <v>490</v>
      </c>
      <c r="AB399" t="e">
        <f>VLOOKUP(A399,[1]nim!$A$2:$B$3000,2,FALSE)</f>
        <v>#N/A</v>
      </c>
    </row>
    <row r="400" spans="1:28" x14ac:dyDescent="0.3">
      <c r="A400" s="2">
        <v>121311130975</v>
      </c>
      <c r="B400">
        <v>2</v>
      </c>
      <c r="C400">
        <v>2021</v>
      </c>
      <c r="D400" s="3">
        <v>3111045</v>
      </c>
      <c r="E400" t="s">
        <v>201</v>
      </c>
      <c r="F400" t="s">
        <v>324</v>
      </c>
      <c r="G400" t="str">
        <f>VLOOKUP(F400,Sheet1!$H$4:$I$11,2,FALSE)</f>
        <v>3_Teknik</v>
      </c>
      <c r="H400" t="s">
        <v>728</v>
      </c>
      <c r="I400" t="s">
        <v>34</v>
      </c>
      <c r="J400" t="s">
        <v>215</v>
      </c>
      <c r="K400" s="1" t="s">
        <v>3134</v>
      </c>
      <c r="L400" t="s">
        <v>27</v>
      </c>
      <c r="O400" t="s">
        <v>82</v>
      </c>
      <c r="P400" t="str">
        <f t="shared" si="19"/>
        <v>SMAN</v>
      </c>
      <c r="Q400" t="str">
        <f t="shared" si="20"/>
        <v>Negeri</v>
      </c>
      <c r="R400" t="str">
        <f t="shared" si="21"/>
        <v>SMA</v>
      </c>
      <c r="S400" t="s">
        <v>38</v>
      </c>
      <c r="T400" t="s">
        <v>28</v>
      </c>
      <c r="U400" t="s">
        <v>30</v>
      </c>
      <c r="Z400" t="e">
        <f>VLOOKUP(A400,[1]registrasi!$B$2:$C$3000,2,FALSE)</f>
        <v>#N/A</v>
      </c>
      <c r="AA400">
        <f>VLOOKUP(D400,[2]Sheet1!$B$2:$D$42,3,FALSE)</f>
        <v>282</v>
      </c>
      <c r="AB400" t="e">
        <f>VLOOKUP(A400,[1]nim!$A$2:$B$3000,2,FALSE)</f>
        <v>#N/A</v>
      </c>
    </row>
    <row r="401" spans="1:28" x14ac:dyDescent="0.3">
      <c r="A401" s="2">
        <v>121311140009</v>
      </c>
      <c r="B401">
        <v>1</v>
      </c>
      <c r="C401">
        <v>2021</v>
      </c>
      <c r="D401" s="3">
        <v>3111053</v>
      </c>
      <c r="E401" t="s">
        <v>202</v>
      </c>
      <c r="F401" t="s">
        <v>324</v>
      </c>
      <c r="G401" t="str">
        <f>VLOOKUP(F401,Sheet1!$H$4:$I$11,2,FALSE)</f>
        <v>3_Teknik</v>
      </c>
      <c r="H401" t="s">
        <v>729</v>
      </c>
      <c r="I401" t="s">
        <v>25</v>
      </c>
      <c r="J401" t="s">
        <v>215</v>
      </c>
      <c r="K401" s="1" t="s">
        <v>3133</v>
      </c>
      <c r="L401" t="s">
        <v>27</v>
      </c>
      <c r="O401" t="s">
        <v>290</v>
      </c>
      <c r="P401" t="str">
        <f t="shared" si="19"/>
        <v>SMAN</v>
      </c>
      <c r="Q401" t="str">
        <f t="shared" si="20"/>
        <v>Negeri</v>
      </c>
      <c r="R401" t="str">
        <f t="shared" si="21"/>
        <v>SMA</v>
      </c>
      <c r="S401" t="s">
        <v>26</v>
      </c>
      <c r="T401" t="s">
        <v>28</v>
      </c>
      <c r="U401" t="s">
        <v>30</v>
      </c>
      <c r="Z401" t="str">
        <f>VLOOKUP(A401,[1]registrasi!$B$2:$C$3000,2,FALSE)</f>
        <v>registrasi</v>
      </c>
      <c r="AA401">
        <f>VLOOKUP(D401,[2]Sheet1!$B$2:$D$42,3,FALSE)</f>
        <v>387</v>
      </c>
      <c r="AB401" t="e">
        <f>VLOOKUP(A401,[1]nim!$A$2:$B$3000,2,FALSE)</f>
        <v>#N/A</v>
      </c>
    </row>
    <row r="402" spans="1:28" x14ac:dyDescent="0.3">
      <c r="A402" s="2">
        <v>121311140066</v>
      </c>
      <c r="B402">
        <v>1</v>
      </c>
      <c r="C402">
        <v>2020</v>
      </c>
      <c r="D402" s="3">
        <v>3111103</v>
      </c>
      <c r="E402" t="s">
        <v>191</v>
      </c>
      <c r="F402" t="s">
        <v>323</v>
      </c>
      <c r="G402" t="str">
        <f>VLOOKUP(F402,Sheet1!$H$4:$I$11,2,FALSE)</f>
        <v>2_FKIP</v>
      </c>
      <c r="H402" t="s">
        <v>730</v>
      </c>
      <c r="I402" t="s">
        <v>34</v>
      </c>
      <c r="J402" t="s">
        <v>3135</v>
      </c>
      <c r="K402" s="1" t="s">
        <v>3136</v>
      </c>
      <c r="L402" t="s">
        <v>27</v>
      </c>
      <c r="O402" t="s">
        <v>58</v>
      </c>
      <c r="P402" t="str">
        <f t="shared" si="19"/>
        <v>SMAN</v>
      </c>
      <c r="Q402" t="str">
        <f t="shared" si="20"/>
        <v>Negeri</v>
      </c>
      <c r="R402" t="str">
        <f t="shared" si="21"/>
        <v>SMA</v>
      </c>
      <c r="S402" t="s">
        <v>42</v>
      </c>
      <c r="T402" t="s">
        <v>28</v>
      </c>
      <c r="U402" t="s">
        <v>30</v>
      </c>
      <c r="Z402" t="str">
        <f>VLOOKUP(A402,[1]registrasi!$B$2:$C$3000,2,FALSE)</f>
        <v>registrasi</v>
      </c>
      <c r="AA402">
        <f>VLOOKUP(D402,[2]Sheet1!$B$2:$D$42,3,FALSE)</f>
        <v>323</v>
      </c>
      <c r="AB402" t="e">
        <f>VLOOKUP(A402,[1]nim!$A$2:$B$3000,2,FALSE)</f>
        <v>#N/A</v>
      </c>
    </row>
    <row r="403" spans="1:28" x14ac:dyDescent="0.3">
      <c r="A403" s="2">
        <v>121311140130</v>
      </c>
      <c r="B403">
        <v>2</v>
      </c>
      <c r="C403">
        <v>2020</v>
      </c>
      <c r="D403" s="3">
        <v>3111111</v>
      </c>
      <c r="E403" t="s">
        <v>207</v>
      </c>
      <c r="F403" t="s">
        <v>323</v>
      </c>
      <c r="G403" t="str">
        <f>VLOOKUP(F403,Sheet1!$H$4:$I$11,2,FALSE)</f>
        <v>2_FKIP</v>
      </c>
      <c r="H403" t="s">
        <v>731</v>
      </c>
      <c r="I403" t="s">
        <v>34</v>
      </c>
      <c r="J403" t="s">
        <v>222</v>
      </c>
      <c r="K403" s="1" t="s">
        <v>3137</v>
      </c>
      <c r="L403" t="s">
        <v>27</v>
      </c>
      <c r="O403" t="s">
        <v>3891</v>
      </c>
      <c r="P403" t="str">
        <f t="shared" si="19"/>
        <v>SMA</v>
      </c>
      <c r="Q403" t="str">
        <f t="shared" si="20"/>
        <v>Swasta</v>
      </c>
      <c r="R403" t="str">
        <f t="shared" si="21"/>
        <v>SMA</v>
      </c>
      <c r="S403" t="s">
        <v>41</v>
      </c>
      <c r="T403" t="s">
        <v>28</v>
      </c>
      <c r="U403" t="s">
        <v>30</v>
      </c>
      <c r="Z403" t="str">
        <f>VLOOKUP(A403,[1]registrasi!$B$2:$C$3000,2,FALSE)</f>
        <v>registrasi</v>
      </c>
      <c r="AA403">
        <f>VLOOKUP(D403,[2]Sheet1!$B$2:$D$42,3,FALSE)</f>
        <v>364</v>
      </c>
      <c r="AB403" t="e">
        <f>VLOOKUP(A403,[1]nim!$A$2:$B$3000,2,FALSE)</f>
        <v>#N/A</v>
      </c>
    </row>
    <row r="404" spans="1:28" x14ac:dyDescent="0.3">
      <c r="A404" s="2">
        <v>121311140168</v>
      </c>
      <c r="B404">
        <v>2</v>
      </c>
      <c r="C404">
        <v>2020</v>
      </c>
      <c r="D404" s="3">
        <v>3111092</v>
      </c>
      <c r="E404" t="s">
        <v>175</v>
      </c>
      <c r="F404" t="s">
        <v>325</v>
      </c>
      <c r="G404" t="str">
        <f>VLOOKUP(F404,Sheet1!$H$4:$I$11,2,FALSE)</f>
        <v>4_Pertanian</v>
      </c>
      <c r="H404" t="s">
        <v>732</v>
      </c>
      <c r="I404" t="s">
        <v>25</v>
      </c>
      <c r="J404" t="s">
        <v>217</v>
      </c>
      <c r="K404" s="1" t="s">
        <v>3138</v>
      </c>
      <c r="L404" t="s">
        <v>27</v>
      </c>
      <c r="O404" t="s">
        <v>58</v>
      </c>
      <c r="P404" t="str">
        <f t="shared" si="19"/>
        <v>SMAN</v>
      </c>
      <c r="Q404" t="str">
        <f t="shared" si="20"/>
        <v>Negeri</v>
      </c>
      <c r="R404" t="str">
        <f t="shared" si="21"/>
        <v>SMA</v>
      </c>
      <c r="S404" t="s">
        <v>42</v>
      </c>
      <c r="T404" t="s">
        <v>28</v>
      </c>
      <c r="U404" t="s">
        <v>30</v>
      </c>
      <c r="Z404" t="str">
        <f>VLOOKUP(A404,[1]registrasi!$B$2:$C$3000,2,FALSE)</f>
        <v>registrasi</v>
      </c>
      <c r="AA404">
        <f>VLOOKUP(D404,[2]Sheet1!$B$2:$D$42,3,FALSE)</f>
        <v>248</v>
      </c>
      <c r="AB404" t="e">
        <f>VLOOKUP(A404,[1]nim!$A$2:$B$3000,2,FALSE)</f>
        <v>#N/A</v>
      </c>
    </row>
    <row r="405" spans="1:28" x14ac:dyDescent="0.3">
      <c r="A405" s="2">
        <v>121311140170</v>
      </c>
      <c r="B405">
        <v>1</v>
      </c>
      <c r="C405">
        <v>2020</v>
      </c>
      <c r="D405" s="3">
        <v>3111215</v>
      </c>
      <c r="E405" t="s">
        <v>200</v>
      </c>
      <c r="F405" t="s">
        <v>324</v>
      </c>
      <c r="G405" t="str">
        <f>VLOOKUP(F405,Sheet1!$H$4:$I$11,2,FALSE)</f>
        <v>3_Teknik</v>
      </c>
      <c r="H405" t="s">
        <v>733</v>
      </c>
      <c r="I405" t="s">
        <v>34</v>
      </c>
      <c r="J405" t="s">
        <v>222</v>
      </c>
      <c r="K405" s="1" t="s">
        <v>3139</v>
      </c>
      <c r="L405" t="s">
        <v>27</v>
      </c>
      <c r="O405" t="s">
        <v>74</v>
      </c>
      <c r="P405" t="str">
        <f t="shared" ref="P405:P468" si="22">TRIM(LEFT(O405,FIND(" ",O405,1)))</f>
        <v>SMAN</v>
      </c>
      <c r="Q405" t="str">
        <f t="shared" ref="Q405:Q468" si="23">IF(RIGHT(P405,1)="N","Negeri","Swasta")</f>
        <v>Negeri</v>
      </c>
      <c r="R405" t="str">
        <f t="shared" si="21"/>
        <v>SMA</v>
      </c>
      <c r="S405" t="s">
        <v>41</v>
      </c>
      <c r="T405" t="s">
        <v>28</v>
      </c>
      <c r="U405" t="s">
        <v>30</v>
      </c>
      <c r="Z405" t="str">
        <f>VLOOKUP(A405,[1]registrasi!$B$2:$C$3000,2,FALSE)</f>
        <v>registrasi</v>
      </c>
      <c r="AA405">
        <f>VLOOKUP(D405,[2]Sheet1!$B$2:$D$42,3,FALSE)</f>
        <v>779</v>
      </c>
      <c r="AB405" t="e">
        <f>VLOOKUP(A405,[1]nim!$A$2:$B$3000,2,FALSE)</f>
        <v>#N/A</v>
      </c>
    </row>
    <row r="406" spans="1:28" x14ac:dyDescent="0.3">
      <c r="A406" s="2">
        <v>121311140177</v>
      </c>
      <c r="B406">
        <v>1</v>
      </c>
      <c r="C406">
        <v>2020</v>
      </c>
      <c r="D406" s="3">
        <v>3111215</v>
      </c>
      <c r="E406" t="s">
        <v>200</v>
      </c>
      <c r="F406" t="s">
        <v>324</v>
      </c>
      <c r="G406" t="str">
        <f>VLOOKUP(F406,Sheet1!$H$4:$I$11,2,FALSE)</f>
        <v>3_Teknik</v>
      </c>
      <c r="H406" t="s">
        <v>734</v>
      </c>
      <c r="I406" t="s">
        <v>25</v>
      </c>
      <c r="J406" t="s">
        <v>215</v>
      </c>
      <c r="K406" s="1" t="s">
        <v>3140</v>
      </c>
      <c r="L406" t="s">
        <v>27</v>
      </c>
      <c r="O406" t="s">
        <v>111</v>
      </c>
      <c r="P406" t="str">
        <f t="shared" si="22"/>
        <v>SMAS</v>
      </c>
      <c r="Q406" t="str">
        <f t="shared" si="23"/>
        <v>Swasta</v>
      </c>
      <c r="R406" t="str">
        <f t="shared" si="21"/>
        <v>SMA</v>
      </c>
      <c r="S406" t="s">
        <v>26</v>
      </c>
      <c r="T406" t="s">
        <v>28</v>
      </c>
      <c r="U406" t="s">
        <v>30</v>
      </c>
      <c r="Z406" t="e">
        <f>VLOOKUP(A406,[1]registrasi!$B$2:$C$3000,2,FALSE)</f>
        <v>#N/A</v>
      </c>
      <c r="AA406">
        <f>VLOOKUP(D406,[2]Sheet1!$B$2:$D$42,3,FALSE)</f>
        <v>779</v>
      </c>
      <c r="AB406" t="e">
        <f>VLOOKUP(A406,[1]nim!$A$2:$B$3000,2,FALSE)</f>
        <v>#N/A</v>
      </c>
    </row>
    <row r="407" spans="1:28" x14ac:dyDescent="0.3">
      <c r="A407" s="2">
        <v>121311140219</v>
      </c>
      <c r="B407">
        <v>2</v>
      </c>
      <c r="C407">
        <v>2021</v>
      </c>
      <c r="D407" s="3">
        <v>3111196</v>
      </c>
      <c r="E407" t="s">
        <v>181</v>
      </c>
      <c r="F407" t="s">
        <v>56</v>
      </c>
      <c r="G407" t="str">
        <f>VLOOKUP(F407,Sheet1!$H$4:$I$11,2,FALSE)</f>
        <v>8_Kedokteran</v>
      </c>
      <c r="H407" t="s">
        <v>735</v>
      </c>
      <c r="I407" t="s">
        <v>34</v>
      </c>
      <c r="J407" t="s">
        <v>217</v>
      </c>
      <c r="K407" s="1" t="s">
        <v>2964</v>
      </c>
      <c r="L407" t="s">
        <v>27</v>
      </c>
      <c r="O407" t="s">
        <v>57</v>
      </c>
      <c r="P407" t="str">
        <f t="shared" si="22"/>
        <v>SMAN</v>
      </c>
      <c r="Q407" t="str">
        <f t="shared" si="23"/>
        <v>Negeri</v>
      </c>
      <c r="R407" t="str">
        <f t="shared" si="21"/>
        <v>SMA</v>
      </c>
      <c r="S407" t="s">
        <v>42</v>
      </c>
      <c r="T407" t="s">
        <v>28</v>
      </c>
      <c r="U407" t="s">
        <v>30</v>
      </c>
      <c r="Z407" t="str">
        <f>VLOOKUP(A407,[1]registrasi!$B$2:$C$3000,2,FALSE)</f>
        <v>registrasi</v>
      </c>
      <c r="AA407">
        <f>VLOOKUP(D407,[2]Sheet1!$B$2:$D$42,3,FALSE)</f>
        <v>648</v>
      </c>
      <c r="AB407" t="e">
        <f>VLOOKUP(A407,[1]nim!$A$2:$B$3000,2,FALSE)</f>
        <v>#N/A</v>
      </c>
    </row>
    <row r="408" spans="1:28" x14ac:dyDescent="0.3">
      <c r="A408" s="2">
        <v>121311140221</v>
      </c>
      <c r="B408">
        <v>1</v>
      </c>
      <c r="C408">
        <v>2020</v>
      </c>
      <c r="D408" s="3">
        <v>3111092</v>
      </c>
      <c r="E408" t="s">
        <v>175</v>
      </c>
      <c r="F408" t="s">
        <v>325</v>
      </c>
      <c r="G408" t="str">
        <f>VLOOKUP(F408,Sheet1!$H$4:$I$11,2,FALSE)</f>
        <v>4_Pertanian</v>
      </c>
      <c r="H408" t="s">
        <v>736</v>
      </c>
      <c r="I408" t="s">
        <v>34</v>
      </c>
      <c r="J408" t="s">
        <v>219</v>
      </c>
      <c r="K408" s="1" t="s">
        <v>3141</v>
      </c>
      <c r="L408" t="s">
        <v>27</v>
      </c>
      <c r="O408" t="s">
        <v>128</v>
      </c>
      <c r="P408" t="str">
        <f t="shared" si="22"/>
        <v>SMAN</v>
      </c>
      <c r="Q408" t="str">
        <f t="shared" si="23"/>
        <v>Negeri</v>
      </c>
      <c r="R408" t="str">
        <f t="shared" si="21"/>
        <v>SMA</v>
      </c>
      <c r="S408" t="s">
        <v>35</v>
      </c>
      <c r="T408" t="s">
        <v>28</v>
      </c>
      <c r="U408" t="s">
        <v>36</v>
      </c>
      <c r="Z408" t="str">
        <f>VLOOKUP(A408,[1]registrasi!$B$2:$C$3000,2,FALSE)</f>
        <v>registrasi</v>
      </c>
      <c r="AA408">
        <f>VLOOKUP(D408,[2]Sheet1!$B$2:$D$42,3,FALSE)</f>
        <v>248</v>
      </c>
      <c r="AB408" t="e">
        <f>VLOOKUP(A408,[1]nim!$A$2:$B$3000,2,FALSE)</f>
        <v>#N/A</v>
      </c>
    </row>
    <row r="409" spans="1:28" x14ac:dyDescent="0.3">
      <c r="A409" s="2">
        <v>121311140226</v>
      </c>
      <c r="B409">
        <v>1</v>
      </c>
      <c r="C409">
        <v>2021</v>
      </c>
      <c r="D409" s="3">
        <v>3111037</v>
      </c>
      <c r="E409" t="s">
        <v>176</v>
      </c>
      <c r="F409" t="s">
        <v>324</v>
      </c>
      <c r="G409" t="str">
        <f>VLOOKUP(F409,Sheet1!$H$4:$I$11,2,FALSE)</f>
        <v>3_Teknik</v>
      </c>
      <c r="H409" t="s">
        <v>737</v>
      </c>
      <c r="I409" t="s">
        <v>34</v>
      </c>
      <c r="J409" t="s">
        <v>222</v>
      </c>
      <c r="K409" s="1" t="s">
        <v>3142</v>
      </c>
      <c r="L409" t="s">
        <v>27</v>
      </c>
      <c r="O409" t="s">
        <v>99</v>
      </c>
      <c r="P409" t="str">
        <f t="shared" si="22"/>
        <v>MAN</v>
      </c>
      <c r="Q409" t="str">
        <f t="shared" si="23"/>
        <v>Negeri</v>
      </c>
      <c r="R409" t="str">
        <f t="shared" si="21"/>
        <v>MA</v>
      </c>
      <c r="S409" t="s">
        <v>41</v>
      </c>
      <c r="T409" t="s">
        <v>28</v>
      </c>
      <c r="U409" t="s">
        <v>36</v>
      </c>
      <c r="Z409" t="str">
        <f>VLOOKUP(A409,[1]registrasi!$B$2:$C$3000,2,FALSE)</f>
        <v>registrasi</v>
      </c>
      <c r="AA409">
        <f>VLOOKUP(D409,[2]Sheet1!$B$2:$D$42,3,FALSE)</f>
        <v>778</v>
      </c>
      <c r="AB409" t="e">
        <f>VLOOKUP(A409,[1]nim!$A$2:$B$3000,2,FALSE)</f>
        <v>#N/A</v>
      </c>
    </row>
    <row r="410" spans="1:28" x14ac:dyDescent="0.3">
      <c r="A410" s="2">
        <v>121311140293</v>
      </c>
      <c r="B410">
        <v>1</v>
      </c>
      <c r="C410">
        <v>2020</v>
      </c>
      <c r="D410" s="3">
        <v>3111037</v>
      </c>
      <c r="E410" t="s">
        <v>176</v>
      </c>
      <c r="F410" t="s">
        <v>324</v>
      </c>
      <c r="G410" t="str">
        <f>VLOOKUP(F410,Sheet1!$H$4:$I$11,2,FALSE)</f>
        <v>3_Teknik</v>
      </c>
      <c r="H410" t="s">
        <v>738</v>
      </c>
      <c r="I410" t="s">
        <v>25</v>
      </c>
      <c r="J410" t="s">
        <v>215</v>
      </c>
      <c r="K410" s="1" t="s">
        <v>3143</v>
      </c>
      <c r="L410" t="s">
        <v>27</v>
      </c>
      <c r="O410" t="s">
        <v>287</v>
      </c>
      <c r="P410" t="str">
        <f t="shared" si="22"/>
        <v>SMAN</v>
      </c>
      <c r="Q410" t="str">
        <f t="shared" si="23"/>
        <v>Negeri</v>
      </c>
      <c r="R410" t="str">
        <f t="shared" si="21"/>
        <v>SMA</v>
      </c>
      <c r="S410" t="s">
        <v>26</v>
      </c>
      <c r="T410" t="s">
        <v>28</v>
      </c>
      <c r="U410" t="s">
        <v>36</v>
      </c>
      <c r="Z410" t="str">
        <f>VLOOKUP(A410,[1]registrasi!$B$2:$C$3000,2,FALSE)</f>
        <v>registrasi</v>
      </c>
      <c r="AA410">
        <f>VLOOKUP(D410,[2]Sheet1!$B$2:$D$42,3,FALSE)</f>
        <v>778</v>
      </c>
      <c r="AB410" t="e">
        <f>VLOOKUP(A410,[1]nim!$A$2:$B$3000,2,FALSE)</f>
        <v>#N/A</v>
      </c>
    </row>
    <row r="411" spans="1:28" x14ac:dyDescent="0.3">
      <c r="A411" s="2">
        <v>121311140352</v>
      </c>
      <c r="B411">
        <v>1</v>
      </c>
      <c r="C411">
        <v>2021</v>
      </c>
      <c r="D411" s="3">
        <v>3111084</v>
      </c>
      <c r="E411" t="s">
        <v>180</v>
      </c>
      <c r="F411" t="s">
        <v>325</v>
      </c>
      <c r="G411" t="str">
        <f>VLOOKUP(F411,Sheet1!$H$4:$I$11,2,FALSE)</f>
        <v>4_Pertanian</v>
      </c>
      <c r="H411" t="s">
        <v>739</v>
      </c>
      <c r="I411" t="s">
        <v>25</v>
      </c>
      <c r="J411" t="s">
        <v>217</v>
      </c>
      <c r="K411" s="1" t="s">
        <v>3144</v>
      </c>
      <c r="L411" t="s">
        <v>27</v>
      </c>
      <c r="O411" t="s">
        <v>130</v>
      </c>
      <c r="P411" t="str">
        <f t="shared" si="22"/>
        <v>SMAN</v>
      </c>
      <c r="Q411" t="str">
        <f t="shared" si="23"/>
        <v>Negeri</v>
      </c>
      <c r="R411" t="str">
        <f t="shared" si="21"/>
        <v>SMA</v>
      </c>
      <c r="S411" t="s">
        <v>54</v>
      </c>
      <c r="T411" t="s">
        <v>28</v>
      </c>
      <c r="U411" t="s">
        <v>30</v>
      </c>
      <c r="Z411" t="e">
        <f>VLOOKUP(A411,[1]registrasi!$B$2:$C$3000,2,FALSE)</f>
        <v>#N/A</v>
      </c>
      <c r="AA411">
        <f>VLOOKUP(D411,[2]Sheet1!$B$2:$D$42,3,FALSE)</f>
        <v>490</v>
      </c>
      <c r="AB411" t="e">
        <f>VLOOKUP(A411,[1]nim!$A$2:$B$3000,2,FALSE)</f>
        <v>#N/A</v>
      </c>
    </row>
    <row r="412" spans="1:28" x14ac:dyDescent="0.3">
      <c r="A412" s="2">
        <v>121311140502</v>
      </c>
      <c r="B412">
        <v>1</v>
      </c>
      <c r="C412">
        <v>2021</v>
      </c>
      <c r="D412" s="3">
        <v>3111111</v>
      </c>
      <c r="E412" t="s">
        <v>207</v>
      </c>
      <c r="F412" t="s">
        <v>323</v>
      </c>
      <c r="G412" t="str">
        <f>VLOOKUP(F412,Sheet1!$H$4:$I$11,2,FALSE)</f>
        <v>2_FKIP</v>
      </c>
      <c r="H412" t="s">
        <v>740</v>
      </c>
      <c r="I412" t="s">
        <v>34</v>
      </c>
      <c r="J412" t="s">
        <v>217</v>
      </c>
      <c r="K412" s="1" t="s">
        <v>3024</v>
      </c>
      <c r="L412" t="s">
        <v>27</v>
      </c>
      <c r="O412" t="s">
        <v>66</v>
      </c>
      <c r="P412" t="str">
        <f t="shared" si="22"/>
        <v>SMAN</v>
      </c>
      <c r="Q412" t="str">
        <f t="shared" si="23"/>
        <v>Negeri</v>
      </c>
      <c r="R412" t="str">
        <f t="shared" si="21"/>
        <v>SMA</v>
      </c>
      <c r="S412" t="s">
        <v>42</v>
      </c>
      <c r="T412" t="s">
        <v>28</v>
      </c>
      <c r="U412" t="s">
        <v>30</v>
      </c>
      <c r="Z412" t="str">
        <f>VLOOKUP(A412,[1]registrasi!$B$2:$C$3000,2,FALSE)</f>
        <v>registrasi</v>
      </c>
      <c r="AA412">
        <f>VLOOKUP(D412,[2]Sheet1!$B$2:$D$42,3,FALSE)</f>
        <v>364</v>
      </c>
      <c r="AB412" t="e">
        <f>VLOOKUP(A412,[1]nim!$A$2:$B$3000,2,FALSE)</f>
        <v>#N/A</v>
      </c>
    </row>
    <row r="413" spans="1:28" x14ac:dyDescent="0.3">
      <c r="A413" s="2">
        <v>121311140602</v>
      </c>
      <c r="B413">
        <v>1</v>
      </c>
      <c r="C413">
        <v>2020</v>
      </c>
      <c r="D413" s="3">
        <v>3111215</v>
      </c>
      <c r="E413" t="s">
        <v>200</v>
      </c>
      <c r="F413" t="s">
        <v>324</v>
      </c>
      <c r="G413" t="str">
        <f>VLOOKUP(F413,Sheet1!$H$4:$I$11,2,FALSE)</f>
        <v>3_Teknik</v>
      </c>
      <c r="H413" t="s">
        <v>741</v>
      </c>
      <c r="I413" t="s">
        <v>25</v>
      </c>
      <c r="J413" t="s">
        <v>222</v>
      </c>
      <c r="K413" s="1" t="s">
        <v>3008</v>
      </c>
      <c r="L413" t="s">
        <v>27</v>
      </c>
      <c r="O413" t="s">
        <v>3877</v>
      </c>
      <c r="P413" t="str">
        <f t="shared" si="22"/>
        <v>SMAS</v>
      </c>
      <c r="Q413" t="str">
        <f t="shared" si="23"/>
        <v>Swasta</v>
      </c>
      <c r="R413" t="str">
        <f t="shared" si="21"/>
        <v>SMA</v>
      </c>
      <c r="S413" t="s">
        <v>41</v>
      </c>
      <c r="T413" t="s">
        <v>28</v>
      </c>
      <c r="U413" t="s">
        <v>30</v>
      </c>
      <c r="Z413" t="str">
        <f>VLOOKUP(A413,[1]registrasi!$B$2:$C$3000,2,FALSE)</f>
        <v>registrasi</v>
      </c>
      <c r="AA413">
        <f>VLOOKUP(D413,[2]Sheet1!$B$2:$D$42,3,FALSE)</f>
        <v>779</v>
      </c>
      <c r="AB413" t="e">
        <f>VLOOKUP(A413,[1]nim!$A$2:$B$3000,2,FALSE)</f>
        <v>#N/A</v>
      </c>
    </row>
    <row r="414" spans="1:28" x14ac:dyDescent="0.3">
      <c r="A414" s="2">
        <v>121311140638</v>
      </c>
      <c r="B414">
        <v>1</v>
      </c>
      <c r="C414">
        <v>2020</v>
      </c>
      <c r="D414" s="3">
        <v>3111181</v>
      </c>
      <c r="E414" t="s">
        <v>209</v>
      </c>
      <c r="F414" t="s">
        <v>56</v>
      </c>
      <c r="G414" t="str">
        <f>VLOOKUP(F414,Sheet1!$H$4:$I$11,2,FALSE)</f>
        <v>8_Kedokteran</v>
      </c>
      <c r="H414" t="s">
        <v>742</v>
      </c>
      <c r="I414" t="s">
        <v>34</v>
      </c>
      <c r="J414" t="s">
        <v>216</v>
      </c>
      <c r="K414" s="1" t="s">
        <v>2967</v>
      </c>
      <c r="L414" t="s">
        <v>27</v>
      </c>
      <c r="O414" t="s">
        <v>168</v>
      </c>
      <c r="P414" t="str">
        <f t="shared" si="22"/>
        <v>SMAN</v>
      </c>
      <c r="Q414" t="str">
        <f t="shared" si="23"/>
        <v>Negeri</v>
      </c>
      <c r="R414" t="str">
        <f t="shared" si="21"/>
        <v>SMA</v>
      </c>
      <c r="S414" t="s">
        <v>48</v>
      </c>
      <c r="T414" t="s">
        <v>28</v>
      </c>
      <c r="U414" t="s">
        <v>36</v>
      </c>
      <c r="Z414" t="str">
        <f>VLOOKUP(A414,[1]registrasi!$B$2:$C$3000,2,FALSE)</f>
        <v>registrasi</v>
      </c>
      <c r="AA414">
        <f>VLOOKUP(D414,[2]Sheet1!$B$2:$D$42,3,FALSE)</f>
        <v>49</v>
      </c>
      <c r="AB414" t="e">
        <f>VLOOKUP(A414,[1]nim!$A$2:$B$3000,2,FALSE)</f>
        <v>#N/A</v>
      </c>
    </row>
    <row r="415" spans="1:28" x14ac:dyDescent="0.3">
      <c r="A415" s="2">
        <v>121311140749</v>
      </c>
      <c r="B415">
        <v>2</v>
      </c>
      <c r="C415">
        <v>2020</v>
      </c>
      <c r="D415" s="3">
        <v>3111126</v>
      </c>
      <c r="E415" t="s">
        <v>195</v>
      </c>
      <c r="F415" t="s">
        <v>323</v>
      </c>
      <c r="G415" t="str">
        <f>VLOOKUP(F415,Sheet1!$H$4:$I$11,2,FALSE)</f>
        <v>2_FKIP</v>
      </c>
      <c r="H415" t="s">
        <v>743</v>
      </c>
      <c r="I415" t="s">
        <v>25</v>
      </c>
      <c r="J415" t="s">
        <v>215</v>
      </c>
      <c r="K415" s="1" t="s">
        <v>3145</v>
      </c>
      <c r="L415" t="s">
        <v>27</v>
      </c>
      <c r="O415" t="s">
        <v>3893</v>
      </c>
      <c r="P415" t="str">
        <f t="shared" si="22"/>
        <v>SMKN</v>
      </c>
      <c r="Q415" t="str">
        <f t="shared" si="23"/>
        <v>Negeri</v>
      </c>
      <c r="R415" t="str">
        <f t="shared" si="21"/>
        <v>SMK</v>
      </c>
      <c r="S415" t="s">
        <v>38</v>
      </c>
      <c r="T415" t="s">
        <v>28</v>
      </c>
      <c r="U415" t="s">
        <v>30</v>
      </c>
      <c r="Z415" t="str">
        <f>VLOOKUP(A415,[1]registrasi!$B$2:$C$3000,2,FALSE)</f>
        <v>registrasi</v>
      </c>
      <c r="AA415">
        <f>VLOOKUP(D415,[2]Sheet1!$B$2:$D$42,3,FALSE)</f>
        <v>55</v>
      </c>
      <c r="AB415" t="e">
        <f>VLOOKUP(A415,[1]nim!$A$2:$B$3000,2,FALSE)</f>
        <v>#N/A</v>
      </c>
    </row>
    <row r="416" spans="1:28" x14ac:dyDescent="0.3">
      <c r="A416" s="2">
        <v>121311140826</v>
      </c>
      <c r="B416">
        <v>1</v>
      </c>
      <c r="C416">
        <v>2020</v>
      </c>
      <c r="D416" s="3">
        <v>3111126</v>
      </c>
      <c r="E416" t="s">
        <v>195</v>
      </c>
      <c r="F416" t="s">
        <v>323</v>
      </c>
      <c r="G416" t="str">
        <f>VLOOKUP(F416,Sheet1!$H$4:$I$11,2,FALSE)</f>
        <v>2_FKIP</v>
      </c>
      <c r="H416" t="s">
        <v>744</v>
      </c>
      <c r="I416" t="s">
        <v>34</v>
      </c>
      <c r="J416" t="s">
        <v>215</v>
      </c>
      <c r="K416" s="1" t="s">
        <v>2953</v>
      </c>
      <c r="L416" t="s">
        <v>27</v>
      </c>
      <c r="O416" t="s">
        <v>154</v>
      </c>
      <c r="P416" t="str">
        <f t="shared" si="22"/>
        <v>SMKN</v>
      </c>
      <c r="Q416" t="str">
        <f t="shared" si="23"/>
        <v>Negeri</v>
      </c>
      <c r="R416" t="str">
        <f t="shared" si="21"/>
        <v>SMK</v>
      </c>
      <c r="S416" t="s">
        <v>38</v>
      </c>
      <c r="T416" t="s">
        <v>28</v>
      </c>
      <c r="U416" t="s">
        <v>30</v>
      </c>
      <c r="Z416" t="e">
        <f>VLOOKUP(A416,[1]registrasi!$B$2:$C$3000,2,FALSE)</f>
        <v>#N/A</v>
      </c>
      <c r="AA416">
        <f>VLOOKUP(D416,[2]Sheet1!$B$2:$D$42,3,FALSE)</f>
        <v>55</v>
      </c>
      <c r="AB416" t="e">
        <f>VLOOKUP(A416,[1]nim!$A$2:$B$3000,2,FALSE)</f>
        <v>#N/A</v>
      </c>
    </row>
    <row r="417" spans="1:28" x14ac:dyDescent="0.3">
      <c r="A417" s="2">
        <v>121311140833</v>
      </c>
      <c r="B417">
        <v>2</v>
      </c>
      <c r="C417">
        <v>2020</v>
      </c>
      <c r="D417" s="3">
        <v>3111134</v>
      </c>
      <c r="E417" t="s">
        <v>192</v>
      </c>
      <c r="F417" t="s">
        <v>323</v>
      </c>
      <c r="G417" t="str">
        <f>VLOOKUP(F417,Sheet1!$H$4:$I$11,2,FALSE)</f>
        <v>2_FKIP</v>
      </c>
      <c r="H417" t="s">
        <v>745</v>
      </c>
      <c r="I417" t="s">
        <v>25</v>
      </c>
      <c r="J417" t="s">
        <v>245</v>
      </c>
      <c r="K417" s="1" t="s">
        <v>3146</v>
      </c>
      <c r="L417" t="s">
        <v>27</v>
      </c>
      <c r="O417" t="s">
        <v>3940</v>
      </c>
      <c r="P417" t="str">
        <f t="shared" si="22"/>
        <v>SMKS</v>
      </c>
      <c r="Q417" t="str">
        <f t="shared" si="23"/>
        <v>Swasta</v>
      </c>
      <c r="R417" t="str">
        <f t="shared" si="21"/>
        <v>SMK</v>
      </c>
      <c r="S417" t="s">
        <v>141</v>
      </c>
      <c r="T417" t="s">
        <v>110</v>
      </c>
      <c r="U417" t="s">
        <v>30</v>
      </c>
      <c r="Z417" t="str">
        <f>VLOOKUP(A417,[1]registrasi!$B$2:$C$3000,2,FALSE)</f>
        <v>registrasi</v>
      </c>
      <c r="AA417">
        <f>VLOOKUP(D417,[2]Sheet1!$B$2:$D$42,3,FALSE)</f>
        <v>53</v>
      </c>
      <c r="AB417" t="e">
        <f>VLOOKUP(A417,[1]nim!$A$2:$B$3000,2,FALSE)</f>
        <v>#N/A</v>
      </c>
    </row>
    <row r="418" spans="1:28" x14ac:dyDescent="0.3">
      <c r="A418" s="2">
        <v>121311140841</v>
      </c>
      <c r="B418">
        <v>1</v>
      </c>
      <c r="C418">
        <v>2020</v>
      </c>
      <c r="D418" s="3">
        <v>3111053</v>
      </c>
      <c r="E418" t="s">
        <v>202</v>
      </c>
      <c r="F418" t="s">
        <v>324</v>
      </c>
      <c r="G418" t="str">
        <f>VLOOKUP(F418,Sheet1!$H$4:$I$11,2,FALSE)</f>
        <v>3_Teknik</v>
      </c>
      <c r="H418" t="s">
        <v>746</v>
      </c>
      <c r="I418" t="s">
        <v>34</v>
      </c>
      <c r="J418" t="s">
        <v>215</v>
      </c>
      <c r="K418" s="1" t="s">
        <v>3065</v>
      </c>
      <c r="L418" t="s">
        <v>27</v>
      </c>
      <c r="O418" t="s">
        <v>3941</v>
      </c>
      <c r="P418" t="str">
        <f t="shared" si="22"/>
        <v>SMK-SMAK</v>
      </c>
      <c r="Q418" t="str">
        <f t="shared" si="23"/>
        <v>Swasta</v>
      </c>
      <c r="R418" t="s">
        <v>4551</v>
      </c>
      <c r="S418" t="s">
        <v>142</v>
      </c>
      <c r="T418" t="s">
        <v>110</v>
      </c>
      <c r="U418" t="s">
        <v>30</v>
      </c>
      <c r="Z418" t="str">
        <f>VLOOKUP(A418,[1]registrasi!$B$2:$C$3000,2,FALSE)</f>
        <v>registrasi</v>
      </c>
      <c r="AA418">
        <f>VLOOKUP(D418,[2]Sheet1!$B$2:$D$42,3,FALSE)</f>
        <v>387</v>
      </c>
      <c r="AB418" t="e">
        <f>VLOOKUP(A418,[1]nim!$A$2:$B$3000,2,FALSE)</f>
        <v>#N/A</v>
      </c>
    </row>
    <row r="419" spans="1:28" x14ac:dyDescent="0.3">
      <c r="A419" s="2">
        <v>121311150010</v>
      </c>
      <c r="B419">
        <v>1</v>
      </c>
      <c r="C419">
        <v>2021</v>
      </c>
      <c r="D419" s="3">
        <v>3111076</v>
      </c>
      <c r="E419" t="s">
        <v>193</v>
      </c>
      <c r="F419" t="s">
        <v>325</v>
      </c>
      <c r="G419" t="str">
        <f>VLOOKUP(F419,Sheet1!$H$4:$I$11,2,FALSE)</f>
        <v>4_Pertanian</v>
      </c>
      <c r="H419" t="s">
        <v>747</v>
      </c>
      <c r="I419" t="s">
        <v>25</v>
      </c>
      <c r="J419" t="s">
        <v>214</v>
      </c>
      <c r="K419" s="1" t="s">
        <v>3147</v>
      </c>
      <c r="L419" t="s">
        <v>27</v>
      </c>
      <c r="O419" t="s">
        <v>57</v>
      </c>
      <c r="P419" t="str">
        <f t="shared" si="22"/>
        <v>SMAN</v>
      </c>
      <c r="Q419" t="str">
        <f t="shared" si="23"/>
        <v>Negeri</v>
      </c>
      <c r="R419" t="str">
        <f t="shared" si="21"/>
        <v>SMA</v>
      </c>
      <c r="S419" t="s">
        <v>42</v>
      </c>
      <c r="T419" t="s">
        <v>28</v>
      </c>
      <c r="U419" t="s">
        <v>30</v>
      </c>
      <c r="Z419" t="str">
        <f>VLOOKUP(A419,[1]registrasi!$B$2:$C$3000,2,FALSE)</f>
        <v>registrasi</v>
      </c>
      <c r="AA419">
        <f>VLOOKUP(D419,[2]Sheet1!$B$2:$D$42,3,FALSE)</f>
        <v>649</v>
      </c>
      <c r="AB419" t="e">
        <f>VLOOKUP(A419,[1]nim!$A$2:$B$3000,2,FALSE)</f>
        <v>#N/A</v>
      </c>
    </row>
    <row r="420" spans="1:28" x14ac:dyDescent="0.3">
      <c r="A420" s="2">
        <v>121311150013</v>
      </c>
      <c r="B420">
        <v>1</v>
      </c>
      <c r="C420">
        <v>2021</v>
      </c>
      <c r="D420" s="3">
        <v>3111076</v>
      </c>
      <c r="E420" t="s">
        <v>193</v>
      </c>
      <c r="F420" t="s">
        <v>325</v>
      </c>
      <c r="G420" t="str">
        <f>VLOOKUP(F420,Sheet1!$H$4:$I$11,2,FALSE)</f>
        <v>4_Pertanian</v>
      </c>
      <c r="H420" t="s">
        <v>748</v>
      </c>
      <c r="I420" t="s">
        <v>34</v>
      </c>
      <c r="J420" t="s">
        <v>217</v>
      </c>
      <c r="K420" s="1" t="s">
        <v>3148</v>
      </c>
      <c r="L420" t="s">
        <v>27</v>
      </c>
      <c r="O420" t="s">
        <v>75</v>
      </c>
      <c r="P420" t="str">
        <f t="shared" si="22"/>
        <v>SMAN</v>
      </c>
      <c r="Q420" t="str">
        <f t="shared" si="23"/>
        <v>Negeri</v>
      </c>
      <c r="R420" t="str">
        <f t="shared" si="21"/>
        <v>SMA</v>
      </c>
      <c r="S420" t="s">
        <v>41</v>
      </c>
      <c r="T420" t="s">
        <v>28</v>
      </c>
      <c r="U420" t="s">
        <v>30</v>
      </c>
      <c r="Z420" t="str">
        <f>VLOOKUP(A420,[1]registrasi!$B$2:$C$3000,2,FALSE)</f>
        <v>registrasi</v>
      </c>
      <c r="AA420">
        <f>VLOOKUP(D420,[2]Sheet1!$B$2:$D$42,3,FALSE)</f>
        <v>649</v>
      </c>
      <c r="AB420" t="e">
        <f>VLOOKUP(A420,[1]nim!$A$2:$B$3000,2,FALSE)</f>
        <v>#N/A</v>
      </c>
    </row>
    <row r="421" spans="1:28" x14ac:dyDescent="0.3">
      <c r="A421" s="2">
        <v>121311150023</v>
      </c>
      <c r="B421">
        <v>2</v>
      </c>
      <c r="C421">
        <v>2021</v>
      </c>
      <c r="D421" s="3">
        <v>3111196</v>
      </c>
      <c r="E421" t="s">
        <v>181</v>
      </c>
      <c r="F421" t="s">
        <v>56</v>
      </c>
      <c r="G421" t="str">
        <f>VLOOKUP(F421,Sheet1!$H$4:$I$11,2,FALSE)</f>
        <v>8_Kedokteran</v>
      </c>
      <c r="H421" t="s">
        <v>749</v>
      </c>
      <c r="I421" t="s">
        <v>34</v>
      </c>
      <c r="J421" t="s">
        <v>217</v>
      </c>
      <c r="K421" s="1" t="s">
        <v>3149</v>
      </c>
      <c r="L421" t="s">
        <v>27</v>
      </c>
      <c r="O421" t="s">
        <v>57</v>
      </c>
      <c r="P421" t="str">
        <f t="shared" si="22"/>
        <v>SMAN</v>
      </c>
      <c r="Q421" t="str">
        <f t="shared" si="23"/>
        <v>Negeri</v>
      </c>
      <c r="R421" t="str">
        <f t="shared" si="21"/>
        <v>SMA</v>
      </c>
      <c r="S421" t="s">
        <v>42</v>
      </c>
      <c r="T421" t="s">
        <v>28</v>
      </c>
      <c r="U421" t="s">
        <v>36</v>
      </c>
      <c r="Z421" t="e">
        <f>VLOOKUP(A421,[1]registrasi!$B$2:$C$3000,2,FALSE)</f>
        <v>#N/A</v>
      </c>
      <c r="AA421">
        <f>VLOOKUP(D421,[2]Sheet1!$B$2:$D$42,3,FALSE)</f>
        <v>648</v>
      </c>
      <c r="AB421" t="e">
        <f>VLOOKUP(A421,[1]nim!$A$2:$B$3000,2,FALSE)</f>
        <v>#N/A</v>
      </c>
    </row>
    <row r="422" spans="1:28" x14ac:dyDescent="0.3">
      <c r="A422" s="2">
        <v>121311150075</v>
      </c>
      <c r="B422">
        <v>1</v>
      </c>
      <c r="C422">
        <v>2021</v>
      </c>
      <c r="D422" s="3">
        <v>3111084</v>
      </c>
      <c r="E422" t="s">
        <v>180</v>
      </c>
      <c r="F422" t="s">
        <v>325</v>
      </c>
      <c r="G422" t="str">
        <f>VLOOKUP(F422,Sheet1!$H$4:$I$11,2,FALSE)</f>
        <v>4_Pertanian</v>
      </c>
      <c r="H422" t="s">
        <v>750</v>
      </c>
      <c r="I422" t="s">
        <v>25</v>
      </c>
      <c r="J422" t="s">
        <v>216</v>
      </c>
      <c r="K422" s="1" t="s">
        <v>3025</v>
      </c>
      <c r="L422" t="s">
        <v>27</v>
      </c>
      <c r="O422" t="s">
        <v>123</v>
      </c>
      <c r="P422" t="str">
        <f t="shared" si="22"/>
        <v>SMAN</v>
      </c>
      <c r="Q422" t="str">
        <f t="shared" si="23"/>
        <v>Negeri</v>
      </c>
      <c r="R422" t="str">
        <f t="shared" si="21"/>
        <v>SMA</v>
      </c>
      <c r="S422" t="s">
        <v>42</v>
      </c>
      <c r="T422" t="s">
        <v>28</v>
      </c>
      <c r="U422" t="s">
        <v>30</v>
      </c>
      <c r="Z422" t="str">
        <f>VLOOKUP(A422,[1]registrasi!$B$2:$C$3000,2,FALSE)</f>
        <v>registrasi</v>
      </c>
      <c r="AA422">
        <f>VLOOKUP(D422,[2]Sheet1!$B$2:$D$42,3,FALSE)</f>
        <v>490</v>
      </c>
      <c r="AB422" t="e">
        <f>VLOOKUP(A422,[1]nim!$A$2:$B$3000,2,FALSE)</f>
        <v>#N/A</v>
      </c>
    </row>
    <row r="423" spans="1:28" x14ac:dyDescent="0.3">
      <c r="A423" s="2">
        <v>121311150084</v>
      </c>
      <c r="B423">
        <v>1</v>
      </c>
      <c r="C423">
        <v>2019</v>
      </c>
      <c r="D423" s="3">
        <v>3111076</v>
      </c>
      <c r="E423" t="s">
        <v>193</v>
      </c>
      <c r="F423" t="s">
        <v>325</v>
      </c>
      <c r="G423" t="str">
        <f>VLOOKUP(F423,Sheet1!$H$4:$I$11,2,FALSE)</f>
        <v>4_Pertanian</v>
      </c>
      <c r="H423" t="s">
        <v>751</v>
      </c>
      <c r="I423" t="s">
        <v>25</v>
      </c>
      <c r="J423" t="s">
        <v>217</v>
      </c>
      <c r="K423" s="1" t="s">
        <v>3150</v>
      </c>
      <c r="L423" t="s">
        <v>250</v>
      </c>
      <c r="O423" t="s">
        <v>3942</v>
      </c>
      <c r="P423" t="str">
        <f t="shared" si="22"/>
        <v>SMKN</v>
      </c>
      <c r="Q423" t="str">
        <f t="shared" si="23"/>
        <v>Negeri</v>
      </c>
      <c r="R423" t="str">
        <f t="shared" si="21"/>
        <v>SMK</v>
      </c>
      <c r="S423" t="s">
        <v>42</v>
      </c>
      <c r="T423" t="s">
        <v>28</v>
      </c>
      <c r="U423" t="s">
        <v>30</v>
      </c>
      <c r="Z423" t="str">
        <f>VLOOKUP(A423,[1]registrasi!$B$2:$C$3000,2,FALSE)</f>
        <v>registrasi</v>
      </c>
      <c r="AA423">
        <f>VLOOKUP(D423,[2]Sheet1!$B$2:$D$42,3,FALSE)</f>
        <v>649</v>
      </c>
      <c r="AB423" t="e">
        <f>VLOOKUP(A423,[1]nim!$A$2:$B$3000,2,FALSE)</f>
        <v>#N/A</v>
      </c>
    </row>
    <row r="424" spans="1:28" x14ac:dyDescent="0.3">
      <c r="A424" s="2">
        <v>121311150089</v>
      </c>
      <c r="B424">
        <v>2</v>
      </c>
      <c r="C424">
        <v>2020</v>
      </c>
      <c r="D424" s="3">
        <v>3111053</v>
      </c>
      <c r="E424" t="s">
        <v>202</v>
      </c>
      <c r="F424" t="s">
        <v>324</v>
      </c>
      <c r="G424" t="str">
        <f>VLOOKUP(F424,Sheet1!$H$4:$I$11,2,FALSE)</f>
        <v>3_Teknik</v>
      </c>
      <c r="H424" t="s">
        <v>752</v>
      </c>
      <c r="I424" t="s">
        <v>34</v>
      </c>
      <c r="J424" t="s">
        <v>219</v>
      </c>
      <c r="K424" s="1" t="s">
        <v>3151</v>
      </c>
      <c r="L424" t="s">
        <v>27</v>
      </c>
      <c r="O424" t="s">
        <v>128</v>
      </c>
      <c r="P424" t="str">
        <f t="shared" si="22"/>
        <v>SMAN</v>
      </c>
      <c r="Q424" t="str">
        <f t="shared" si="23"/>
        <v>Negeri</v>
      </c>
      <c r="R424" t="str">
        <f t="shared" si="21"/>
        <v>SMA</v>
      </c>
      <c r="S424" t="s">
        <v>35</v>
      </c>
      <c r="T424" t="s">
        <v>28</v>
      </c>
      <c r="U424" t="s">
        <v>30</v>
      </c>
      <c r="Z424" t="str">
        <f>VLOOKUP(A424,[1]registrasi!$B$2:$C$3000,2,FALSE)</f>
        <v>registrasi</v>
      </c>
      <c r="AA424">
        <f>VLOOKUP(D424,[2]Sheet1!$B$2:$D$42,3,FALSE)</f>
        <v>387</v>
      </c>
      <c r="AB424" t="e">
        <f>VLOOKUP(A424,[1]nim!$A$2:$B$3000,2,FALSE)</f>
        <v>#N/A</v>
      </c>
    </row>
    <row r="425" spans="1:28" x14ac:dyDescent="0.3">
      <c r="A425" s="2">
        <v>121311150091</v>
      </c>
      <c r="B425">
        <v>1</v>
      </c>
      <c r="C425">
        <v>2021</v>
      </c>
      <c r="D425" s="3">
        <v>3111053</v>
      </c>
      <c r="E425" t="s">
        <v>202</v>
      </c>
      <c r="F425" t="s">
        <v>324</v>
      </c>
      <c r="G425" t="str">
        <f>VLOOKUP(F425,Sheet1!$H$4:$I$11,2,FALSE)</f>
        <v>3_Teknik</v>
      </c>
      <c r="H425" t="s">
        <v>753</v>
      </c>
      <c r="I425" t="s">
        <v>34</v>
      </c>
      <c r="J425" t="s">
        <v>3152</v>
      </c>
      <c r="K425" s="1" t="s">
        <v>3141</v>
      </c>
      <c r="L425" t="s">
        <v>27</v>
      </c>
      <c r="O425" t="s">
        <v>103</v>
      </c>
      <c r="P425" t="str">
        <f t="shared" si="22"/>
        <v>SMAN</v>
      </c>
      <c r="Q425" t="str">
        <f t="shared" si="23"/>
        <v>Negeri</v>
      </c>
      <c r="R425" t="str">
        <f t="shared" si="21"/>
        <v>SMA</v>
      </c>
      <c r="S425" t="s">
        <v>48</v>
      </c>
      <c r="T425" t="s">
        <v>28</v>
      </c>
      <c r="U425" t="s">
        <v>30</v>
      </c>
      <c r="Z425" t="e">
        <f>VLOOKUP(A425,[1]registrasi!$B$2:$C$3000,2,FALSE)</f>
        <v>#N/A</v>
      </c>
      <c r="AA425">
        <f>VLOOKUP(D425,[2]Sheet1!$B$2:$D$42,3,FALSE)</f>
        <v>387</v>
      </c>
      <c r="AB425" t="e">
        <f>VLOOKUP(A425,[1]nim!$A$2:$B$3000,2,FALSE)</f>
        <v>#N/A</v>
      </c>
    </row>
    <row r="426" spans="1:28" x14ac:dyDescent="0.3">
      <c r="A426" s="2">
        <v>121311150102</v>
      </c>
      <c r="B426">
        <v>1</v>
      </c>
      <c r="C426">
        <v>2020</v>
      </c>
      <c r="D426" s="3">
        <v>3111142</v>
      </c>
      <c r="E426" t="s">
        <v>205</v>
      </c>
      <c r="F426" t="s">
        <v>323</v>
      </c>
      <c r="G426" t="str">
        <f>VLOOKUP(F426,Sheet1!$H$4:$I$11,2,FALSE)</f>
        <v>2_FKIP</v>
      </c>
      <c r="H426" t="s">
        <v>754</v>
      </c>
      <c r="I426" t="s">
        <v>34</v>
      </c>
      <c r="J426" t="s">
        <v>219</v>
      </c>
      <c r="K426" s="1" t="s">
        <v>2876</v>
      </c>
      <c r="L426" t="s">
        <v>27</v>
      </c>
      <c r="O426" t="s">
        <v>72</v>
      </c>
      <c r="P426" t="str">
        <f t="shared" si="22"/>
        <v>SMAN</v>
      </c>
      <c r="Q426" t="str">
        <f t="shared" si="23"/>
        <v>Negeri</v>
      </c>
      <c r="R426" t="str">
        <f t="shared" si="21"/>
        <v>SMA</v>
      </c>
      <c r="S426" t="s">
        <v>35</v>
      </c>
      <c r="T426" t="s">
        <v>28</v>
      </c>
      <c r="U426" t="s">
        <v>30</v>
      </c>
      <c r="Z426" t="str">
        <f>VLOOKUP(A426,[1]registrasi!$B$2:$C$3000,2,FALSE)</f>
        <v>registrasi</v>
      </c>
      <c r="AA426">
        <f>VLOOKUP(D426,[2]Sheet1!$B$2:$D$42,3,FALSE)</f>
        <v>111</v>
      </c>
      <c r="AB426" t="e">
        <f>VLOOKUP(A426,[1]nim!$A$2:$B$3000,2,FALSE)</f>
        <v>#N/A</v>
      </c>
    </row>
    <row r="427" spans="1:28" x14ac:dyDescent="0.3">
      <c r="A427" s="2">
        <v>121311150139</v>
      </c>
      <c r="B427">
        <v>1</v>
      </c>
      <c r="C427">
        <v>2021</v>
      </c>
      <c r="D427" s="3">
        <v>3111111</v>
      </c>
      <c r="E427" t="s">
        <v>207</v>
      </c>
      <c r="F427" t="s">
        <v>323</v>
      </c>
      <c r="G427" t="str">
        <f>VLOOKUP(F427,Sheet1!$H$4:$I$11,2,FALSE)</f>
        <v>2_FKIP</v>
      </c>
      <c r="H427" t="s">
        <v>755</v>
      </c>
      <c r="I427" t="s">
        <v>34</v>
      </c>
      <c r="J427" t="s">
        <v>219</v>
      </c>
      <c r="K427" s="1" t="s">
        <v>3153</v>
      </c>
      <c r="L427" t="s">
        <v>27</v>
      </c>
      <c r="O427" t="s">
        <v>147</v>
      </c>
      <c r="P427" t="str">
        <f t="shared" si="22"/>
        <v>SMAN</v>
      </c>
      <c r="Q427" t="str">
        <f t="shared" si="23"/>
        <v>Negeri</v>
      </c>
      <c r="R427" t="str">
        <f t="shared" si="21"/>
        <v>SMA</v>
      </c>
      <c r="S427" t="s">
        <v>35</v>
      </c>
      <c r="T427" t="s">
        <v>28</v>
      </c>
      <c r="U427" t="s">
        <v>36</v>
      </c>
      <c r="Z427" t="str">
        <f>VLOOKUP(A427,[1]registrasi!$B$2:$C$3000,2,FALSE)</f>
        <v>registrasi</v>
      </c>
      <c r="AA427">
        <f>VLOOKUP(D427,[2]Sheet1!$B$2:$D$42,3,FALSE)</f>
        <v>364</v>
      </c>
      <c r="AB427" t="e">
        <f>VLOOKUP(A427,[1]nim!$A$2:$B$3000,2,FALSE)</f>
        <v>#N/A</v>
      </c>
    </row>
    <row r="428" spans="1:28" x14ac:dyDescent="0.3">
      <c r="A428" s="2">
        <v>121311150146</v>
      </c>
      <c r="B428">
        <v>2</v>
      </c>
      <c r="C428">
        <v>2021</v>
      </c>
      <c r="D428" s="3">
        <v>3111053</v>
      </c>
      <c r="E428" t="s">
        <v>202</v>
      </c>
      <c r="F428" t="s">
        <v>324</v>
      </c>
      <c r="G428" t="str">
        <f>VLOOKUP(F428,Sheet1!$H$4:$I$11,2,FALSE)</f>
        <v>3_Teknik</v>
      </c>
      <c r="H428" t="s">
        <v>756</v>
      </c>
      <c r="I428" t="s">
        <v>34</v>
      </c>
      <c r="J428" t="s">
        <v>222</v>
      </c>
      <c r="K428" s="1" t="s">
        <v>3154</v>
      </c>
      <c r="L428" t="s">
        <v>27</v>
      </c>
      <c r="O428" t="s">
        <v>75</v>
      </c>
      <c r="P428" t="str">
        <f t="shared" si="22"/>
        <v>SMAN</v>
      </c>
      <c r="Q428" t="str">
        <f t="shared" si="23"/>
        <v>Negeri</v>
      </c>
      <c r="R428" t="str">
        <f t="shared" si="21"/>
        <v>SMA</v>
      </c>
      <c r="S428" t="s">
        <v>41</v>
      </c>
      <c r="T428" t="s">
        <v>28</v>
      </c>
      <c r="U428" t="s">
        <v>30</v>
      </c>
      <c r="Z428" t="str">
        <f>VLOOKUP(A428,[1]registrasi!$B$2:$C$3000,2,FALSE)</f>
        <v>registrasi</v>
      </c>
      <c r="AA428">
        <f>VLOOKUP(D428,[2]Sheet1!$B$2:$D$42,3,FALSE)</f>
        <v>387</v>
      </c>
      <c r="AB428" t="e">
        <f>VLOOKUP(A428,[1]nim!$A$2:$B$3000,2,FALSE)</f>
        <v>#N/A</v>
      </c>
    </row>
    <row r="429" spans="1:28" x14ac:dyDescent="0.3">
      <c r="A429" s="2">
        <v>121311150158</v>
      </c>
      <c r="B429">
        <v>1</v>
      </c>
      <c r="C429">
        <v>2020</v>
      </c>
      <c r="D429" s="3">
        <v>3111126</v>
      </c>
      <c r="E429" t="s">
        <v>195</v>
      </c>
      <c r="F429" t="s">
        <v>323</v>
      </c>
      <c r="G429" t="str">
        <f>VLOOKUP(F429,Sheet1!$H$4:$I$11,2,FALSE)</f>
        <v>2_FKIP</v>
      </c>
      <c r="H429" t="s">
        <v>757</v>
      </c>
      <c r="I429" t="s">
        <v>34</v>
      </c>
      <c r="J429" t="s">
        <v>222</v>
      </c>
      <c r="K429" s="1" t="s">
        <v>3155</v>
      </c>
      <c r="L429" t="s">
        <v>27</v>
      </c>
      <c r="O429" t="s">
        <v>170</v>
      </c>
      <c r="P429" t="str">
        <f t="shared" si="22"/>
        <v>SMKN</v>
      </c>
      <c r="Q429" t="str">
        <f t="shared" si="23"/>
        <v>Negeri</v>
      </c>
      <c r="R429" t="str">
        <f t="shared" si="21"/>
        <v>SMK</v>
      </c>
      <c r="S429" t="s">
        <v>41</v>
      </c>
      <c r="T429" t="s">
        <v>28</v>
      </c>
      <c r="U429" t="s">
        <v>36</v>
      </c>
      <c r="Z429" t="str">
        <f>VLOOKUP(A429,[1]registrasi!$B$2:$C$3000,2,FALSE)</f>
        <v>registrasi</v>
      </c>
      <c r="AA429">
        <f>VLOOKUP(D429,[2]Sheet1!$B$2:$D$42,3,FALSE)</f>
        <v>55</v>
      </c>
      <c r="AB429" t="e">
        <f>VLOOKUP(A429,[1]nim!$A$2:$B$3000,2,FALSE)</f>
        <v>#N/A</v>
      </c>
    </row>
    <row r="430" spans="1:28" x14ac:dyDescent="0.3">
      <c r="A430" s="2">
        <v>121311150165</v>
      </c>
      <c r="B430">
        <v>2</v>
      </c>
      <c r="C430">
        <v>2020</v>
      </c>
      <c r="D430" s="3">
        <v>3111134</v>
      </c>
      <c r="E430" t="s">
        <v>192</v>
      </c>
      <c r="F430" t="s">
        <v>323</v>
      </c>
      <c r="G430" t="str">
        <f>VLOOKUP(F430,Sheet1!$H$4:$I$11,2,FALSE)</f>
        <v>2_FKIP</v>
      </c>
      <c r="H430" t="s">
        <v>758</v>
      </c>
      <c r="I430" t="s">
        <v>25</v>
      </c>
      <c r="J430" t="s">
        <v>219</v>
      </c>
      <c r="K430" s="1" t="s">
        <v>3156</v>
      </c>
      <c r="L430" t="s">
        <v>27</v>
      </c>
      <c r="O430" t="s">
        <v>279</v>
      </c>
      <c r="P430" t="str">
        <f t="shared" si="22"/>
        <v>SMAN</v>
      </c>
      <c r="Q430" t="str">
        <f t="shared" si="23"/>
        <v>Negeri</v>
      </c>
      <c r="R430" t="str">
        <f t="shared" si="21"/>
        <v>SMA</v>
      </c>
      <c r="S430" t="s">
        <v>35</v>
      </c>
      <c r="T430" t="s">
        <v>28</v>
      </c>
      <c r="U430" t="s">
        <v>36</v>
      </c>
      <c r="Z430" t="str">
        <f>VLOOKUP(A430,[1]registrasi!$B$2:$C$3000,2,FALSE)</f>
        <v>registrasi</v>
      </c>
      <c r="AA430">
        <f>VLOOKUP(D430,[2]Sheet1!$B$2:$D$42,3,FALSE)</f>
        <v>53</v>
      </c>
      <c r="AB430" t="e">
        <f>VLOOKUP(A430,[1]nim!$A$2:$B$3000,2,FALSE)</f>
        <v>#N/A</v>
      </c>
    </row>
    <row r="431" spans="1:28" x14ac:dyDescent="0.3">
      <c r="A431" s="2">
        <v>121311150190</v>
      </c>
      <c r="B431">
        <v>1</v>
      </c>
      <c r="C431">
        <v>2020</v>
      </c>
      <c r="D431" s="3">
        <v>3111157</v>
      </c>
      <c r="E431" t="s">
        <v>189</v>
      </c>
      <c r="F431" t="s">
        <v>323</v>
      </c>
      <c r="G431" t="str">
        <f>VLOOKUP(F431,Sheet1!$H$4:$I$11,2,FALSE)</f>
        <v>2_FKIP</v>
      </c>
      <c r="H431" t="s">
        <v>759</v>
      </c>
      <c r="I431" t="s">
        <v>34</v>
      </c>
      <c r="J431" t="s">
        <v>3069</v>
      </c>
      <c r="K431" s="1" t="s">
        <v>3157</v>
      </c>
      <c r="L431" t="s">
        <v>27</v>
      </c>
      <c r="O431" t="s">
        <v>102</v>
      </c>
      <c r="P431" t="str">
        <f t="shared" si="22"/>
        <v>SMAN</v>
      </c>
      <c r="Q431" t="str">
        <f t="shared" si="23"/>
        <v>Negeri</v>
      </c>
      <c r="R431" t="str">
        <f t="shared" si="21"/>
        <v>SMA</v>
      </c>
      <c r="S431" t="s">
        <v>42</v>
      </c>
      <c r="T431" t="s">
        <v>28</v>
      </c>
      <c r="U431" t="s">
        <v>30</v>
      </c>
      <c r="Z431" t="str">
        <f>VLOOKUP(A431,[1]registrasi!$B$2:$C$3000,2,FALSE)</f>
        <v>registrasi</v>
      </c>
      <c r="AA431">
        <f>VLOOKUP(D431,[2]Sheet1!$B$2:$D$42,3,FALSE)</f>
        <v>139</v>
      </c>
      <c r="AB431" t="e">
        <f>VLOOKUP(A431,[1]nim!$A$2:$B$3000,2,FALSE)</f>
        <v>#N/A</v>
      </c>
    </row>
    <row r="432" spans="1:28" x14ac:dyDescent="0.3">
      <c r="A432" s="2">
        <v>121311150202</v>
      </c>
      <c r="B432">
        <v>2</v>
      </c>
      <c r="C432">
        <v>2021</v>
      </c>
      <c r="D432" s="3">
        <v>3111037</v>
      </c>
      <c r="E432" t="s">
        <v>176</v>
      </c>
      <c r="F432" t="s">
        <v>324</v>
      </c>
      <c r="G432" t="str">
        <f>VLOOKUP(F432,Sheet1!$H$4:$I$11,2,FALSE)</f>
        <v>3_Teknik</v>
      </c>
      <c r="H432" t="s">
        <v>760</v>
      </c>
      <c r="I432" t="s">
        <v>34</v>
      </c>
      <c r="J432" t="s">
        <v>222</v>
      </c>
      <c r="K432" s="1" t="s">
        <v>3048</v>
      </c>
      <c r="L432" t="s">
        <v>27</v>
      </c>
      <c r="O432" t="s">
        <v>75</v>
      </c>
      <c r="P432" t="str">
        <f t="shared" si="22"/>
        <v>SMAN</v>
      </c>
      <c r="Q432" t="str">
        <f t="shared" si="23"/>
        <v>Negeri</v>
      </c>
      <c r="R432" t="str">
        <f t="shared" si="21"/>
        <v>SMA</v>
      </c>
      <c r="S432" t="s">
        <v>41</v>
      </c>
      <c r="T432" t="s">
        <v>28</v>
      </c>
      <c r="U432" t="s">
        <v>30</v>
      </c>
      <c r="Z432" t="str">
        <f>VLOOKUP(A432,[1]registrasi!$B$2:$C$3000,2,FALSE)</f>
        <v>registrasi</v>
      </c>
      <c r="AA432">
        <f>VLOOKUP(D432,[2]Sheet1!$B$2:$D$42,3,FALSE)</f>
        <v>778</v>
      </c>
      <c r="AB432" t="e">
        <f>VLOOKUP(A432,[1]nim!$A$2:$B$3000,2,FALSE)</f>
        <v>#N/A</v>
      </c>
    </row>
    <row r="433" spans="1:28" x14ac:dyDescent="0.3">
      <c r="A433" s="2">
        <v>121311150211</v>
      </c>
      <c r="B433">
        <v>2</v>
      </c>
      <c r="C433">
        <v>2020</v>
      </c>
      <c r="D433" s="3">
        <v>3111022</v>
      </c>
      <c r="E433" t="s">
        <v>184</v>
      </c>
      <c r="F433" t="s">
        <v>324</v>
      </c>
      <c r="G433" t="str">
        <f>VLOOKUP(F433,Sheet1!$H$4:$I$11,2,FALSE)</f>
        <v>3_Teknik</v>
      </c>
      <c r="H433" t="s">
        <v>761</v>
      </c>
      <c r="I433" t="s">
        <v>25</v>
      </c>
      <c r="J433" t="s">
        <v>219</v>
      </c>
      <c r="K433" s="1" t="s">
        <v>2846</v>
      </c>
      <c r="L433" t="s">
        <v>27</v>
      </c>
      <c r="O433" t="s">
        <v>3875</v>
      </c>
      <c r="P433" t="str">
        <f t="shared" si="22"/>
        <v>SMKN</v>
      </c>
      <c r="Q433" t="str">
        <f t="shared" si="23"/>
        <v>Negeri</v>
      </c>
      <c r="R433" t="str">
        <f t="shared" si="21"/>
        <v>SMK</v>
      </c>
      <c r="S433" t="s">
        <v>35</v>
      </c>
      <c r="T433" t="s">
        <v>28</v>
      </c>
      <c r="U433" t="s">
        <v>36</v>
      </c>
      <c r="Z433" t="str">
        <f>VLOOKUP(A433,[1]registrasi!$B$2:$C$3000,2,FALSE)</f>
        <v>registrasi</v>
      </c>
      <c r="AA433">
        <f>VLOOKUP(D433,[2]Sheet1!$B$2:$D$42,3,FALSE)</f>
        <v>352</v>
      </c>
      <c r="AB433" t="e">
        <f>VLOOKUP(A433,[1]nim!$A$2:$B$3000,2,FALSE)</f>
        <v>#N/A</v>
      </c>
    </row>
    <row r="434" spans="1:28" x14ac:dyDescent="0.3">
      <c r="A434" s="2">
        <v>121311150262</v>
      </c>
      <c r="B434">
        <v>2</v>
      </c>
      <c r="C434">
        <v>2021</v>
      </c>
      <c r="D434" s="3">
        <v>3111022</v>
      </c>
      <c r="E434" t="s">
        <v>184</v>
      </c>
      <c r="F434" t="s">
        <v>324</v>
      </c>
      <c r="G434" t="str">
        <f>VLOOKUP(F434,Sheet1!$H$4:$I$11,2,FALSE)</f>
        <v>3_Teknik</v>
      </c>
      <c r="H434" t="s">
        <v>762</v>
      </c>
      <c r="I434" t="s">
        <v>25</v>
      </c>
      <c r="J434" t="s">
        <v>216</v>
      </c>
      <c r="K434" s="1" t="s">
        <v>3158</v>
      </c>
      <c r="L434" t="s">
        <v>27</v>
      </c>
      <c r="O434" t="s">
        <v>148</v>
      </c>
      <c r="P434" t="str">
        <f t="shared" si="22"/>
        <v>MAN</v>
      </c>
      <c r="Q434" t="str">
        <f t="shared" si="23"/>
        <v>Negeri</v>
      </c>
      <c r="R434" t="str">
        <f t="shared" si="21"/>
        <v>MA</v>
      </c>
      <c r="S434" t="s">
        <v>48</v>
      </c>
      <c r="T434" t="s">
        <v>28</v>
      </c>
      <c r="U434" t="s">
        <v>30</v>
      </c>
      <c r="Z434" t="str">
        <f>VLOOKUP(A434,[1]registrasi!$B$2:$C$3000,2,FALSE)</f>
        <v>registrasi</v>
      </c>
      <c r="AA434">
        <f>VLOOKUP(D434,[2]Sheet1!$B$2:$D$42,3,FALSE)</f>
        <v>352</v>
      </c>
      <c r="AB434" t="e">
        <f>VLOOKUP(A434,[1]nim!$A$2:$B$3000,2,FALSE)</f>
        <v>#N/A</v>
      </c>
    </row>
    <row r="435" spans="1:28" x14ac:dyDescent="0.3">
      <c r="A435" s="2">
        <v>121311150295</v>
      </c>
      <c r="B435">
        <v>1</v>
      </c>
      <c r="C435">
        <v>2020</v>
      </c>
      <c r="D435" s="3">
        <v>3111181</v>
      </c>
      <c r="E435" t="s">
        <v>209</v>
      </c>
      <c r="F435" t="s">
        <v>56</v>
      </c>
      <c r="G435" t="str">
        <f>VLOOKUP(F435,Sheet1!$H$4:$I$11,2,FALSE)</f>
        <v>8_Kedokteran</v>
      </c>
      <c r="H435" t="s">
        <v>763</v>
      </c>
      <c r="I435" t="s">
        <v>25</v>
      </c>
      <c r="J435" t="s">
        <v>214</v>
      </c>
      <c r="K435" s="1" t="s">
        <v>2821</v>
      </c>
      <c r="L435" t="s">
        <v>27</v>
      </c>
      <c r="O435" t="s">
        <v>139</v>
      </c>
      <c r="P435" t="str">
        <f t="shared" si="22"/>
        <v>SMAN</v>
      </c>
      <c r="Q435" t="str">
        <f t="shared" si="23"/>
        <v>Negeri</v>
      </c>
      <c r="R435" t="str">
        <f t="shared" si="21"/>
        <v>SMA</v>
      </c>
      <c r="S435" t="s">
        <v>48</v>
      </c>
      <c r="T435" t="s">
        <v>28</v>
      </c>
      <c r="U435" t="s">
        <v>30</v>
      </c>
      <c r="Z435" t="str">
        <f>VLOOKUP(A435,[1]registrasi!$B$2:$C$3000,2,FALSE)</f>
        <v>registrasi</v>
      </c>
      <c r="AA435">
        <f>VLOOKUP(D435,[2]Sheet1!$B$2:$D$42,3,FALSE)</f>
        <v>49</v>
      </c>
      <c r="AB435" t="e">
        <f>VLOOKUP(A435,[1]nim!$A$2:$B$3000,2,FALSE)</f>
        <v>#N/A</v>
      </c>
    </row>
    <row r="436" spans="1:28" x14ac:dyDescent="0.3">
      <c r="A436" s="2">
        <v>121311150298</v>
      </c>
      <c r="B436">
        <v>1</v>
      </c>
      <c r="C436">
        <v>2021</v>
      </c>
      <c r="D436" s="3">
        <v>3111207</v>
      </c>
      <c r="E436" t="s">
        <v>210</v>
      </c>
      <c r="F436" t="s">
        <v>56</v>
      </c>
      <c r="G436" t="str">
        <f>VLOOKUP(F436,Sheet1!$H$4:$I$11,2,FALSE)</f>
        <v>8_Kedokteran</v>
      </c>
      <c r="H436" t="s">
        <v>764</v>
      </c>
      <c r="I436" t="s">
        <v>34</v>
      </c>
      <c r="J436" t="s">
        <v>215</v>
      </c>
      <c r="K436" s="1" t="s">
        <v>3159</v>
      </c>
      <c r="L436" t="s">
        <v>27</v>
      </c>
      <c r="O436" t="s">
        <v>3943</v>
      </c>
      <c r="P436" t="str">
        <f t="shared" si="22"/>
        <v>SMAN</v>
      </c>
      <c r="Q436" t="str">
        <f t="shared" si="23"/>
        <v>Negeri</v>
      </c>
      <c r="R436" t="str">
        <f t="shared" si="21"/>
        <v>SMA</v>
      </c>
      <c r="S436" t="s">
        <v>67</v>
      </c>
      <c r="T436" t="s">
        <v>28</v>
      </c>
      <c r="U436" t="s">
        <v>30</v>
      </c>
      <c r="Z436" t="e">
        <f>VLOOKUP(A436,[1]registrasi!$B$2:$C$3000,2,FALSE)</f>
        <v>#N/A</v>
      </c>
      <c r="AA436">
        <f>VLOOKUP(D436,[2]Sheet1!$B$2:$D$42,3,FALSE)</f>
        <v>930</v>
      </c>
      <c r="AB436" t="e">
        <f>VLOOKUP(A436,[1]nim!$A$2:$B$3000,2,FALSE)</f>
        <v>#N/A</v>
      </c>
    </row>
    <row r="437" spans="1:28" x14ac:dyDescent="0.3">
      <c r="A437" s="2">
        <v>121311150313</v>
      </c>
      <c r="B437">
        <v>1</v>
      </c>
      <c r="C437">
        <v>2021</v>
      </c>
      <c r="D437" s="3">
        <v>3111157</v>
      </c>
      <c r="E437" t="s">
        <v>189</v>
      </c>
      <c r="F437" t="s">
        <v>323</v>
      </c>
      <c r="G437" t="str">
        <f>VLOOKUP(F437,Sheet1!$H$4:$I$11,2,FALSE)</f>
        <v>2_FKIP</v>
      </c>
      <c r="H437" t="s">
        <v>765</v>
      </c>
      <c r="I437" t="s">
        <v>34</v>
      </c>
      <c r="J437" t="s">
        <v>216</v>
      </c>
      <c r="K437" s="1" t="s">
        <v>3032</v>
      </c>
      <c r="L437" t="s">
        <v>27</v>
      </c>
      <c r="O437" t="s">
        <v>3944</v>
      </c>
      <c r="P437" t="str">
        <f t="shared" si="22"/>
        <v>MAS</v>
      </c>
      <c r="Q437" t="str">
        <f t="shared" si="23"/>
        <v>Swasta</v>
      </c>
      <c r="R437" t="str">
        <f t="shared" si="21"/>
        <v>MA</v>
      </c>
      <c r="S437" t="s">
        <v>48</v>
      </c>
      <c r="T437" t="s">
        <v>28</v>
      </c>
      <c r="U437" t="s">
        <v>36</v>
      </c>
      <c r="Z437" t="str">
        <f>VLOOKUP(A437,[1]registrasi!$B$2:$C$3000,2,FALSE)</f>
        <v>registrasi</v>
      </c>
      <c r="AA437">
        <f>VLOOKUP(D437,[2]Sheet1!$B$2:$D$42,3,FALSE)</f>
        <v>139</v>
      </c>
      <c r="AB437" t="e">
        <f>VLOOKUP(A437,[1]nim!$A$2:$B$3000,2,FALSE)</f>
        <v>#N/A</v>
      </c>
    </row>
    <row r="438" spans="1:28" x14ac:dyDescent="0.3">
      <c r="A438" s="2">
        <v>121311150314</v>
      </c>
      <c r="B438">
        <v>1</v>
      </c>
      <c r="C438">
        <v>2020</v>
      </c>
      <c r="D438" s="3">
        <v>3111173</v>
      </c>
      <c r="E438" t="s">
        <v>203</v>
      </c>
      <c r="F438" t="s">
        <v>325</v>
      </c>
      <c r="G438" t="str">
        <f>VLOOKUP(F438,Sheet1!$H$4:$I$11,2,FALSE)</f>
        <v>4_Pertanian</v>
      </c>
      <c r="H438" t="s">
        <v>766</v>
      </c>
      <c r="I438" t="s">
        <v>25</v>
      </c>
      <c r="J438" t="s">
        <v>215</v>
      </c>
      <c r="K438" s="1" t="s">
        <v>3160</v>
      </c>
      <c r="L438" t="s">
        <v>27</v>
      </c>
      <c r="O438" t="s">
        <v>100</v>
      </c>
      <c r="P438" t="str">
        <f t="shared" si="22"/>
        <v>SMAN</v>
      </c>
      <c r="Q438" t="str">
        <f t="shared" si="23"/>
        <v>Negeri</v>
      </c>
      <c r="R438" t="str">
        <f t="shared" si="21"/>
        <v>SMA</v>
      </c>
      <c r="S438" t="s">
        <v>26</v>
      </c>
      <c r="T438" t="s">
        <v>28</v>
      </c>
      <c r="U438" t="s">
        <v>30</v>
      </c>
      <c r="Z438" t="str">
        <f>VLOOKUP(A438,[1]registrasi!$B$2:$C$3000,2,FALSE)</f>
        <v>registrasi</v>
      </c>
      <c r="AA438">
        <f>VLOOKUP(D438,[2]Sheet1!$B$2:$D$42,3,FALSE)</f>
        <v>533</v>
      </c>
      <c r="AB438" t="e">
        <f>VLOOKUP(A438,[1]nim!$A$2:$B$3000,2,FALSE)</f>
        <v>#N/A</v>
      </c>
    </row>
    <row r="439" spans="1:28" x14ac:dyDescent="0.3">
      <c r="A439" s="2">
        <v>121311150327</v>
      </c>
      <c r="B439">
        <v>2</v>
      </c>
      <c r="C439">
        <v>2021</v>
      </c>
      <c r="D439" s="3">
        <v>3111215</v>
      </c>
      <c r="E439" t="s">
        <v>200</v>
      </c>
      <c r="F439" t="s">
        <v>324</v>
      </c>
      <c r="G439" t="str">
        <f>VLOOKUP(F439,Sheet1!$H$4:$I$11,2,FALSE)</f>
        <v>3_Teknik</v>
      </c>
      <c r="H439" t="s">
        <v>767</v>
      </c>
      <c r="I439" t="s">
        <v>34</v>
      </c>
      <c r="J439" t="s">
        <v>215</v>
      </c>
      <c r="K439" s="1" t="s">
        <v>3161</v>
      </c>
      <c r="L439" t="s">
        <v>27</v>
      </c>
      <c r="O439" t="s">
        <v>3938</v>
      </c>
      <c r="P439" t="str">
        <f t="shared" si="22"/>
        <v>SMKN</v>
      </c>
      <c r="Q439" t="str">
        <f t="shared" si="23"/>
        <v>Negeri</v>
      </c>
      <c r="R439" t="str">
        <f t="shared" si="21"/>
        <v>SMK</v>
      </c>
      <c r="S439" t="s">
        <v>38</v>
      </c>
      <c r="T439" t="s">
        <v>28</v>
      </c>
      <c r="U439" t="s">
        <v>30</v>
      </c>
      <c r="Z439" t="e">
        <f>VLOOKUP(A439,[1]registrasi!$B$2:$C$3000,2,FALSE)</f>
        <v>#N/A</v>
      </c>
      <c r="AA439">
        <f>VLOOKUP(D439,[2]Sheet1!$B$2:$D$42,3,FALSE)</f>
        <v>779</v>
      </c>
      <c r="AB439" t="e">
        <f>VLOOKUP(A439,[1]nim!$A$2:$B$3000,2,FALSE)</f>
        <v>#N/A</v>
      </c>
    </row>
    <row r="440" spans="1:28" x14ac:dyDescent="0.3">
      <c r="A440" s="2">
        <v>121311150395</v>
      </c>
      <c r="B440">
        <v>2</v>
      </c>
      <c r="C440">
        <v>2020</v>
      </c>
      <c r="D440" s="3">
        <v>3111092</v>
      </c>
      <c r="E440" t="s">
        <v>175</v>
      </c>
      <c r="F440" t="s">
        <v>325</v>
      </c>
      <c r="G440" t="str">
        <f>VLOOKUP(F440,Sheet1!$H$4:$I$11,2,FALSE)</f>
        <v>4_Pertanian</v>
      </c>
      <c r="H440" t="s">
        <v>768</v>
      </c>
      <c r="I440" t="s">
        <v>34</v>
      </c>
      <c r="J440" t="s">
        <v>3162</v>
      </c>
      <c r="K440" s="1" t="s">
        <v>3163</v>
      </c>
      <c r="L440" t="s">
        <v>27</v>
      </c>
      <c r="O440" t="s">
        <v>3945</v>
      </c>
      <c r="P440" t="str">
        <f t="shared" si="22"/>
        <v>SMAN</v>
      </c>
      <c r="Q440" t="str">
        <f t="shared" si="23"/>
        <v>Negeri</v>
      </c>
      <c r="R440" t="str">
        <f t="shared" si="21"/>
        <v>SMA</v>
      </c>
      <c r="S440" t="s">
        <v>70</v>
      </c>
      <c r="T440" t="s">
        <v>329</v>
      </c>
      <c r="U440" t="s">
        <v>30</v>
      </c>
      <c r="Z440" t="str">
        <f>VLOOKUP(A440,[1]registrasi!$B$2:$C$3000,2,FALSE)</f>
        <v>registrasi</v>
      </c>
      <c r="AA440">
        <f>VLOOKUP(D440,[2]Sheet1!$B$2:$D$42,3,FALSE)</f>
        <v>248</v>
      </c>
      <c r="AB440" t="e">
        <f>VLOOKUP(A440,[1]nim!$A$2:$B$3000,2,FALSE)</f>
        <v>#N/A</v>
      </c>
    </row>
    <row r="441" spans="1:28" x14ac:dyDescent="0.3">
      <c r="A441" s="2">
        <v>121311150557</v>
      </c>
      <c r="B441">
        <v>1</v>
      </c>
      <c r="C441">
        <v>2020</v>
      </c>
      <c r="D441" s="3">
        <v>3111076</v>
      </c>
      <c r="E441" t="s">
        <v>193</v>
      </c>
      <c r="F441" t="s">
        <v>325</v>
      </c>
      <c r="G441" t="str">
        <f>VLOOKUP(F441,Sheet1!$H$4:$I$11,2,FALSE)</f>
        <v>4_Pertanian</v>
      </c>
      <c r="H441" t="s">
        <v>769</v>
      </c>
      <c r="I441" t="s">
        <v>25</v>
      </c>
      <c r="J441" t="s">
        <v>214</v>
      </c>
      <c r="K441" s="1" t="s">
        <v>3049</v>
      </c>
      <c r="L441" t="s">
        <v>27</v>
      </c>
      <c r="O441" t="s">
        <v>100</v>
      </c>
      <c r="P441" t="str">
        <f t="shared" si="22"/>
        <v>SMAN</v>
      </c>
      <c r="Q441" t="str">
        <f t="shared" si="23"/>
        <v>Negeri</v>
      </c>
      <c r="R441" t="str">
        <f t="shared" si="21"/>
        <v>SMA</v>
      </c>
      <c r="S441" t="s">
        <v>26</v>
      </c>
      <c r="T441" t="s">
        <v>28</v>
      </c>
      <c r="U441" t="s">
        <v>30</v>
      </c>
      <c r="Z441" t="str">
        <f>VLOOKUP(A441,[1]registrasi!$B$2:$C$3000,2,FALSE)</f>
        <v>registrasi</v>
      </c>
      <c r="AA441">
        <f>VLOOKUP(D441,[2]Sheet1!$B$2:$D$42,3,FALSE)</f>
        <v>649</v>
      </c>
      <c r="AB441" t="e">
        <f>VLOOKUP(A441,[1]nim!$A$2:$B$3000,2,FALSE)</f>
        <v>#N/A</v>
      </c>
    </row>
    <row r="442" spans="1:28" x14ac:dyDescent="0.3">
      <c r="A442" s="2">
        <v>121311150607</v>
      </c>
      <c r="B442">
        <v>2</v>
      </c>
      <c r="C442">
        <v>2021</v>
      </c>
      <c r="D442" s="3">
        <v>3111173</v>
      </c>
      <c r="E442" t="s">
        <v>203</v>
      </c>
      <c r="F442" t="s">
        <v>325</v>
      </c>
      <c r="G442" t="str">
        <f>VLOOKUP(F442,Sheet1!$H$4:$I$11,2,FALSE)</f>
        <v>4_Pertanian</v>
      </c>
      <c r="H442" t="s">
        <v>770</v>
      </c>
      <c r="I442" t="s">
        <v>34</v>
      </c>
      <c r="J442" t="s">
        <v>218</v>
      </c>
      <c r="K442" s="1" t="s">
        <v>2886</v>
      </c>
      <c r="L442" t="s">
        <v>27</v>
      </c>
      <c r="O442" t="s">
        <v>3946</v>
      </c>
      <c r="P442" t="str">
        <f t="shared" si="22"/>
        <v>MAN</v>
      </c>
      <c r="Q442" t="str">
        <f t="shared" si="23"/>
        <v>Negeri</v>
      </c>
      <c r="R442" t="str">
        <f t="shared" si="21"/>
        <v>MA</v>
      </c>
      <c r="S442" t="s">
        <v>4470</v>
      </c>
      <c r="T442" t="s">
        <v>110</v>
      </c>
      <c r="U442" t="s">
        <v>30</v>
      </c>
      <c r="Z442" t="str">
        <f>VLOOKUP(A442,[1]registrasi!$B$2:$C$3000,2,FALSE)</f>
        <v>registrasi</v>
      </c>
      <c r="AA442">
        <f>VLOOKUP(D442,[2]Sheet1!$B$2:$D$42,3,FALSE)</f>
        <v>533</v>
      </c>
      <c r="AB442" t="e">
        <f>VLOOKUP(A442,[1]nim!$A$2:$B$3000,2,FALSE)</f>
        <v>#N/A</v>
      </c>
    </row>
    <row r="443" spans="1:28" x14ac:dyDescent="0.3">
      <c r="A443" s="2">
        <v>121311150635</v>
      </c>
      <c r="B443">
        <v>1</v>
      </c>
      <c r="C443">
        <v>2020</v>
      </c>
      <c r="D443" s="3">
        <v>3111022</v>
      </c>
      <c r="E443" t="s">
        <v>184</v>
      </c>
      <c r="F443" t="s">
        <v>324</v>
      </c>
      <c r="G443" t="str">
        <f>VLOOKUP(F443,Sheet1!$H$4:$I$11,2,FALSE)</f>
        <v>3_Teknik</v>
      </c>
      <c r="H443" t="s">
        <v>771</v>
      </c>
      <c r="I443" t="s">
        <v>25</v>
      </c>
      <c r="J443" t="s">
        <v>2945</v>
      </c>
      <c r="K443" s="1" t="s">
        <v>3164</v>
      </c>
      <c r="L443" t="s">
        <v>27</v>
      </c>
      <c r="O443" t="s">
        <v>3893</v>
      </c>
      <c r="P443" t="str">
        <f t="shared" si="22"/>
        <v>SMKN</v>
      </c>
      <c r="Q443" t="str">
        <f t="shared" si="23"/>
        <v>Negeri</v>
      </c>
      <c r="R443" t="str">
        <f t="shared" si="21"/>
        <v>SMK</v>
      </c>
      <c r="S443" t="s">
        <v>38</v>
      </c>
      <c r="T443" t="s">
        <v>28</v>
      </c>
      <c r="U443" t="s">
        <v>30</v>
      </c>
      <c r="Z443" t="e">
        <f>VLOOKUP(A443,[1]registrasi!$B$2:$C$3000,2,FALSE)</f>
        <v>#N/A</v>
      </c>
      <c r="AA443">
        <f>VLOOKUP(D443,[2]Sheet1!$B$2:$D$42,3,FALSE)</f>
        <v>352</v>
      </c>
      <c r="AB443" t="e">
        <f>VLOOKUP(A443,[1]nim!$A$2:$B$3000,2,FALSE)</f>
        <v>#N/A</v>
      </c>
    </row>
    <row r="444" spans="1:28" x14ac:dyDescent="0.3">
      <c r="A444" s="2">
        <v>121311150715</v>
      </c>
      <c r="B444">
        <v>2</v>
      </c>
      <c r="C444">
        <v>2020</v>
      </c>
      <c r="D444" s="3">
        <v>3111111</v>
      </c>
      <c r="E444" t="s">
        <v>207</v>
      </c>
      <c r="F444" t="s">
        <v>323</v>
      </c>
      <c r="G444" t="str">
        <f>VLOOKUP(F444,Sheet1!$H$4:$I$11,2,FALSE)</f>
        <v>2_FKIP</v>
      </c>
      <c r="H444" t="s">
        <v>772</v>
      </c>
      <c r="I444" t="s">
        <v>34</v>
      </c>
      <c r="J444" t="s">
        <v>215</v>
      </c>
      <c r="K444" s="1" t="s">
        <v>3098</v>
      </c>
      <c r="L444" t="s">
        <v>27</v>
      </c>
      <c r="O444" t="s">
        <v>292</v>
      </c>
      <c r="P444" t="str">
        <f t="shared" si="22"/>
        <v>SMAS</v>
      </c>
      <c r="Q444" t="str">
        <f t="shared" si="23"/>
        <v>Swasta</v>
      </c>
      <c r="R444" t="str">
        <f t="shared" si="21"/>
        <v>SMA</v>
      </c>
      <c r="S444" t="s">
        <v>38</v>
      </c>
      <c r="T444" t="s">
        <v>28</v>
      </c>
      <c r="U444" t="s">
        <v>30</v>
      </c>
      <c r="Z444" t="str">
        <f>VLOOKUP(A444,[1]registrasi!$B$2:$C$3000,2,FALSE)</f>
        <v>registrasi</v>
      </c>
      <c r="AA444">
        <f>VLOOKUP(D444,[2]Sheet1!$B$2:$D$42,3,FALSE)</f>
        <v>364</v>
      </c>
      <c r="AB444" t="e">
        <f>VLOOKUP(A444,[1]nim!$A$2:$B$3000,2,FALSE)</f>
        <v>#N/A</v>
      </c>
    </row>
    <row r="445" spans="1:28" x14ac:dyDescent="0.3">
      <c r="A445" s="2">
        <v>121311150717</v>
      </c>
      <c r="B445">
        <v>2</v>
      </c>
      <c r="C445">
        <v>2020</v>
      </c>
      <c r="D445" s="3">
        <v>3111061</v>
      </c>
      <c r="E445" t="s">
        <v>198</v>
      </c>
      <c r="F445" t="s">
        <v>324</v>
      </c>
      <c r="G445" t="str">
        <f>VLOOKUP(F445,Sheet1!$H$4:$I$11,2,FALSE)</f>
        <v>3_Teknik</v>
      </c>
      <c r="H445" t="s">
        <v>773</v>
      </c>
      <c r="I445" t="s">
        <v>34</v>
      </c>
      <c r="J445" t="s">
        <v>214</v>
      </c>
      <c r="K445" s="1" t="s">
        <v>3165</v>
      </c>
      <c r="L445" t="s">
        <v>27</v>
      </c>
      <c r="O445" t="s">
        <v>109</v>
      </c>
      <c r="P445" t="str">
        <f t="shared" si="22"/>
        <v>MAN</v>
      </c>
      <c r="Q445" t="str">
        <f t="shared" si="23"/>
        <v>Negeri</v>
      </c>
      <c r="R445" t="str">
        <f t="shared" si="21"/>
        <v>MA</v>
      </c>
      <c r="S445" t="s">
        <v>38</v>
      </c>
      <c r="T445" t="s">
        <v>28</v>
      </c>
      <c r="U445" t="s">
        <v>30</v>
      </c>
      <c r="Z445" t="str">
        <f>VLOOKUP(A445,[1]registrasi!$B$2:$C$3000,2,FALSE)</f>
        <v>registrasi</v>
      </c>
      <c r="AA445">
        <f>VLOOKUP(D445,[2]Sheet1!$B$2:$D$42,3,FALSE)</f>
        <v>568</v>
      </c>
      <c r="AB445" t="e">
        <f>VLOOKUP(A445,[1]nim!$A$2:$B$3000,2,FALSE)</f>
        <v>#N/A</v>
      </c>
    </row>
    <row r="446" spans="1:28" x14ac:dyDescent="0.3">
      <c r="A446" s="2">
        <v>121311150755</v>
      </c>
      <c r="B446">
        <v>1</v>
      </c>
      <c r="C446">
        <v>2020</v>
      </c>
      <c r="D446" s="3">
        <v>3111215</v>
      </c>
      <c r="E446" t="s">
        <v>200</v>
      </c>
      <c r="F446" t="s">
        <v>324</v>
      </c>
      <c r="G446" t="str">
        <f>VLOOKUP(F446,Sheet1!$H$4:$I$11,2,FALSE)</f>
        <v>3_Teknik</v>
      </c>
      <c r="H446" t="s">
        <v>774</v>
      </c>
      <c r="I446" t="s">
        <v>25</v>
      </c>
      <c r="J446" t="s">
        <v>217</v>
      </c>
      <c r="K446" s="1" t="s">
        <v>3166</v>
      </c>
      <c r="L446" t="s">
        <v>27</v>
      </c>
      <c r="O446" t="s">
        <v>149</v>
      </c>
      <c r="P446" t="str">
        <f t="shared" si="22"/>
        <v>SMAN</v>
      </c>
      <c r="Q446" t="str">
        <f t="shared" si="23"/>
        <v>Negeri</v>
      </c>
      <c r="R446" t="str">
        <f t="shared" si="21"/>
        <v>SMA</v>
      </c>
      <c r="S446" t="s">
        <v>54</v>
      </c>
      <c r="T446" t="s">
        <v>28</v>
      </c>
      <c r="U446" t="s">
        <v>30</v>
      </c>
      <c r="Z446" t="str">
        <f>VLOOKUP(A446,[1]registrasi!$B$2:$C$3000,2,FALSE)</f>
        <v>registrasi</v>
      </c>
      <c r="AA446">
        <f>VLOOKUP(D446,[2]Sheet1!$B$2:$D$42,3,FALSE)</f>
        <v>779</v>
      </c>
      <c r="AB446" t="e">
        <f>VLOOKUP(A446,[1]nim!$A$2:$B$3000,2,FALSE)</f>
        <v>#N/A</v>
      </c>
    </row>
    <row r="447" spans="1:28" x14ac:dyDescent="0.3">
      <c r="A447" s="2">
        <v>121311150776</v>
      </c>
      <c r="B447">
        <v>2</v>
      </c>
      <c r="C447">
        <v>2021</v>
      </c>
      <c r="D447" s="3">
        <v>3111215</v>
      </c>
      <c r="E447" t="s">
        <v>200</v>
      </c>
      <c r="F447" t="s">
        <v>324</v>
      </c>
      <c r="G447" t="str">
        <f>VLOOKUP(F447,Sheet1!$H$4:$I$11,2,FALSE)</f>
        <v>3_Teknik</v>
      </c>
      <c r="H447" t="s">
        <v>775</v>
      </c>
      <c r="I447" t="s">
        <v>25</v>
      </c>
      <c r="J447" t="s">
        <v>219</v>
      </c>
      <c r="K447" s="1" t="s">
        <v>3167</v>
      </c>
      <c r="L447" t="s">
        <v>27</v>
      </c>
      <c r="O447" t="s">
        <v>85</v>
      </c>
      <c r="P447" t="str">
        <f t="shared" si="22"/>
        <v>MAN</v>
      </c>
      <c r="Q447" t="str">
        <f t="shared" si="23"/>
        <v>Negeri</v>
      </c>
      <c r="R447" t="str">
        <f t="shared" si="21"/>
        <v>MA</v>
      </c>
      <c r="S447" t="s">
        <v>35</v>
      </c>
      <c r="T447" t="s">
        <v>28</v>
      </c>
      <c r="U447" t="s">
        <v>36</v>
      </c>
      <c r="Z447" t="str">
        <f>VLOOKUP(A447,[1]registrasi!$B$2:$C$3000,2,FALSE)</f>
        <v>registrasi</v>
      </c>
      <c r="AA447">
        <f>VLOOKUP(D447,[2]Sheet1!$B$2:$D$42,3,FALSE)</f>
        <v>779</v>
      </c>
      <c r="AB447" t="e">
        <f>VLOOKUP(A447,[1]nim!$A$2:$B$3000,2,FALSE)</f>
        <v>#N/A</v>
      </c>
    </row>
    <row r="448" spans="1:28" x14ac:dyDescent="0.3">
      <c r="A448" s="2">
        <v>121311160044</v>
      </c>
      <c r="B448">
        <v>2</v>
      </c>
      <c r="C448">
        <v>2020</v>
      </c>
      <c r="D448" s="3">
        <v>3111014</v>
      </c>
      <c r="E448" t="s">
        <v>188</v>
      </c>
      <c r="F448" t="s">
        <v>324</v>
      </c>
      <c r="G448" t="str">
        <f>VLOOKUP(F448,Sheet1!$H$4:$I$11,2,FALSE)</f>
        <v>3_Teknik</v>
      </c>
      <c r="H448" t="s">
        <v>776</v>
      </c>
      <c r="I448" t="s">
        <v>25</v>
      </c>
      <c r="J448" t="s">
        <v>222</v>
      </c>
      <c r="K448" s="1" t="s">
        <v>3168</v>
      </c>
      <c r="L448" t="s">
        <v>27</v>
      </c>
      <c r="O448" t="s">
        <v>108</v>
      </c>
      <c r="P448" t="str">
        <f t="shared" si="22"/>
        <v>SMAN</v>
      </c>
      <c r="Q448" t="str">
        <f t="shared" si="23"/>
        <v>Negeri</v>
      </c>
      <c r="R448" t="str">
        <f t="shared" si="21"/>
        <v>SMA</v>
      </c>
      <c r="S448" t="s">
        <v>41</v>
      </c>
      <c r="T448" t="s">
        <v>28</v>
      </c>
      <c r="U448" t="s">
        <v>30</v>
      </c>
      <c r="Z448" t="str">
        <f>VLOOKUP(A448,[1]registrasi!$B$2:$C$3000,2,FALSE)</f>
        <v>registrasi</v>
      </c>
      <c r="AA448">
        <f>VLOOKUP(D448,[2]Sheet1!$B$2:$D$42,3,FALSE)</f>
        <v>354</v>
      </c>
      <c r="AB448" t="e">
        <f>VLOOKUP(A448,[1]nim!$A$2:$B$3000,2,FALSE)</f>
        <v>#N/A</v>
      </c>
    </row>
    <row r="449" spans="1:28" x14ac:dyDescent="0.3">
      <c r="A449" s="2">
        <v>121311160046</v>
      </c>
      <c r="B449">
        <v>1</v>
      </c>
      <c r="C449">
        <v>2020</v>
      </c>
      <c r="D449" s="3">
        <v>3111022</v>
      </c>
      <c r="E449" t="s">
        <v>184</v>
      </c>
      <c r="F449" t="s">
        <v>324</v>
      </c>
      <c r="G449" t="str">
        <f>VLOOKUP(F449,Sheet1!$H$4:$I$11,2,FALSE)</f>
        <v>3_Teknik</v>
      </c>
      <c r="H449" t="s">
        <v>777</v>
      </c>
      <c r="I449" t="s">
        <v>25</v>
      </c>
      <c r="J449" t="s">
        <v>2996</v>
      </c>
      <c r="K449" s="1" t="s">
        <v>3169</v>
      </c>
      <c r="L449" t="s">
        <v>27</v>
      </c>
      <c r="O449" t="s">
        <v>102</v>
      </c>
      <c r="P449" t="str">
        <f t="shared" si="22"/>
        <v>SMAN</v>
      </c>
      <c r="Q449" t="str">
        <f t="shared" si="23"/>
        <v>Negeri</v>
      </c>
      <c r="R449" t="str">
        <f t="shared" si="21"/>
        <v>SMA</v>
      </c>
      <c r="S449" t="s">
        <v>42</v>
      </c>
      <c r="T449" t="s">
        <v>28</v>
      </c>
      <c r="U449" t="s">
        <v>30</v>
      </c>
      <c r="Z449" t="str">
        <f>VLOOKUP(A449,[1]registrasi!$B$2:$C$3000,2,FALSE)</f>
        <v>registrasi</v>
      </c>
      <c r="AA449">
        <f>VLOOKUP(D449,[2]Sheet1!$B$2:$D$42,3,FALSE)</f>
        <v>352</v>
      </c>
      <c r="AB449" t="e">
        <f>VLOOKUP(A449,[1]nim!$A$2:$B$3000,2,FALSE)</f>
        <v>#N/A</v>
      </c>
    </row>
    <row r="450" spans="1:28" x14ac:dyDescent="0.3">
      <c r="A450" s="2">
        <v>121311160050</v>
      </c>
      <c r="B450">
        <v>2</v>
      </c>
      <c r="C450">
        <v>2020</v>
      </c>
      <c r="D450" s="3">
        <v>3111092</v>
      </c>
      <c r="E450" t="s">
        <v>175</v>
      </c>
      <c r="F450" t="s">
        <v>325</v>
      </c>
      <c r="G450" t="str">
        <f>VLOOKUP(F450,Sheet1!$H$4:$I$11,2,FALSE)</f>
        <v>4_Pertanian</v>
      </c>
      <c r="H450" t="s">
        <v>778</v>
      </c>
      <c r="I450" t="s">
        <v>25</v>
      </c>
      <c r="J450" t="s">
        <v>216</v>
      </c>
      <c r="K450" s="1" t="s">
        <v>2795</v>
      </c>
      <c r="L450" t="s">
        <v>27</v>
      </c>
      <c r="O450" t="s">
        <v>126</v>
      </c>
      <c r="P450" t="str">
        <f t="shared" si="22"/>
        <v>SMAN</v>
      </c>
      <c r="Q450" t="str">
        <f t="shared" si="23"/>
        <v>Negeri</v>
      </c>
      <c r="R450" t="str">
        <f t="shared" si="21"/>
        <v>SMA</v>
      </c>
      <c r="S450" t="s">
        <v>48</v>
      </c>
      <c r="T450" t="s">
        <v>28</v>
      </c>
      <c r="U450" t="s">
        <v>36</v>
      </c>
      <c r="Z450" t="str">
        <f>VLOOKUP(A450,[1]registrasi!$B$2:$C$3000,2,FALSE)</f>
        <v>registrasi</v>
      </c>
      <c r="AA450">
        <f>VLOOKUP(D450,[2]Sheet1!$B$2:$D$42,3,FALSE)</f>
        <v>248</v>
      </c>
      <c r="AB450" t="e">
        <f>VLOOKUP(A450,[1]nim!$A$2:$B$3000,2,FALSE)</f>
        <v>#N/A</v>
      </c>
    </row>
    <row r="451" spans="1:28" x14ac:dyDescent="0.3">
      <c r="A451" s="2">
        <v>121311160085</v>
      </c>
      <c r="B451">
        <v>1</v>
      </c>
      <c r="C451">
        <v>2020</v>
      </c>
      <c r="D451" s="3">
        <v>3111045</v>
      </c>
      <c r="E451" t="s">
        <v>201</v>
      </c>
      <c r="F451" t="s">
        <v>324</v>
      </c>
      <c r="G451" t="str">
        <f>VLOOKUP(F451,Sheet1!$H$4:$I$11,2,FALSE)</f>
        <v>3_Teknik</v>
      </c>
      <c r="H451" t="s">
        <v>779</v>
      </c>
      <c r="I451" t="s">
        <v>25</v>
      </c>
      <c r="J451" t="s">
        <v>217</v>
      </c>
      <c r="K451" s="1" t="s">
        <v>2964</v>
      </c>
      <c r="L451" t="s">
        <v>27</v>
      </c>
      <c r="O451" t="s">
        <v>102</v>
      </c>
      <c r="P451" t="str">
        <f t="shared" si="22"/>
        <v>SMAN</v>
      </c>
      <c r="Q451" t="str">
        <f t="shared" si="23"/>
        <v>Negeri</v>
      </c>
      <c r="R451" t="str">
        <f t="shared" si="21"/>
        <v>SMA</v>
      </c>
      <c r="S451" t="s">
        <v>42</v>
      </c>
      <c r="T451" t="s">
        <v>28</v>
      </c>
      <c r="U451" t="s">
        <v>36</v>
      </c>
      <c r="Z451" t="str">
        <f>VLOOKUP(A451,[1]registrasi!$B$2:$C$3000,2,FALSE)</f>
        <v>registrasi</v>
      </c>
      <c r="AA451">
        <f>VLOOKUP(D451,[2]Sheet1!$B$2:$D$42,3,FALSE)</f>
        <v>282</v>
      </c>
      <c r="AB451" t="e">
        <f>VLOOKUP(A451,[1]nim!$A$2:$B$3000,2,FALSE)</f>
        <v>#N/A</v>
      </c>
    </row>
    <row r="452" spans="1:28" x14ac:dyDescent="0.3">
      <c r="A452" s="2">
        <v>121311160122</v>
      </c>
      <c r="B452">
        <v>1</v>
      </c>
      <c r="C452">
        <v>2020</v>
      </c>
      <c r="D452" s="3">
        <v>3111053</v>
      </c>
      <c r="E452" t="s">
        <v>202</v>
      </c>
      <c r="F452" t="s">
        <v>324</v>
      </c>
      <c r="G452" t="str">
        <f>VLOOKUP(F452,Sheet1!$H$4:$I$11,2,FALSE)</f>
        <v>3_Teknik</v>
      </c>
      <c r="H452" t="s">
        <v>780</v>
      </c>
      <c r="I452" t="s">
        <v>25</v>
      </c>
      <c r="J452" t="s">
        <v>217</v>
      </c>
      <c r="K452" s="1" t="s">
        <v>3170</v>
      </c>
      <c r="L452" t="s">
        <v>27</v>
      </c>
      <c r="O452" t="s">
        <v>101</v>
      </c>
      <c r="P452" t="str">
        <f t="shared" si="22"/>
        <v>SMAN</v>
      </c>
      <c r="Q452" t="str">
        <f t="shared" si="23"/>
        <v>Negeri</v>
      </c>
      <c r="R452" t="str">
        <f t="shared" si="21"/>
        <v>SMA</v>
      </c>
      <c r="S452" t="s">
        <v>54</v>
      </c>
      <c r="T452" t="s">
        <v>28</v>
      </c>
      <c r="U452" t="s">
        <v>36</v>
      </c>
      <c r="Z452" t="str">
        <f>VLOOKUP(A452,[1]registrasi!$B$2:$C$3000,2,FALSE)</f>
        <v>registrasi</v>
      </c>
      <c r="AA452">
        <f>VLOOKUP(D452,[2]Sheet1!$B$2:$D$42,3,FALSE)</f>
        <v>387</v>
      </c>
      <c r="AB452" t="e">
        <f>VLOOKUP(A452,[1]nim!$A$2:$B$3000,2,FALSE)</f>
        <v>#N/A</v>
      </c>
    </row>
    <row r="453" spans="1:28" x14ac:dyDescent="0.3">
      <c r="A453" s="2">
        <v>121311160148</v>
      </c>
      <c r="B453">
        <v>1</v>
      </c>
      <c r="C453">
        <v>2021</v>
      </c>
      <c r="D453" s="3">
        <v>3111165</v>
      </c>
      <c r="E453" t="s">
        <v>183</v>
      </c>
      <c r="F453" t="s">
        <v>323</v>
      </c>
      <c r="G453" t="str">
        <f>VLOOKUP(F453,Sheet1!$H$4:$I$11,2,FALSE)</f>
        <v>2_FKIP</v>
      </c>
      <c r="H453" t="s">
        <v>781</v>
      </c>
      <c r="I453" t="s">
        <v>34</v>
      </c>
      <c r="J453" t="s">
        <v>215</v>
      </c>
      <c r="K453" s="1" t="s">
        <v>3171</v>
      </c>
      <c r="L453" t="s">
        <v>250</v>
      </c>
      <c r="O453" t="s">
        <v>278</v>
      </c>
      <c r="P453" t="str">
        <f t="shared" si="22"/>
        <v>SMAN</v>
      </c>
      <c r="Q453" t="str">
        <f t="shared" si="23"/>
        <v>Negeri</v>
      </c>
      <c r="R453" t="str">
        <f t="shared" ref="R453:R516" si="24">IF(Q453="Negeri",LEFT(P453,LEN(P453)-1),IF(RIGHT(P453,1)="S",LEFT(P453,LEN(P453)-1),P453))</f>
        <v>SMA</v>
      </c>
      <c r="S453" t="s">
        <v>26</v>
      </c>
      <c r="T453" t="s">
        <v>28</v>
      </c>
      <c r="U453" t="s">
        <v>36</v>
      </c>
      <c r="Z453" t="str">
        <f>VLOOKUP(A453,[1]registrasi!$B$2:$C$3000,2,FALSE)</f>
        <v>registrasi</v>
      </c>
      <c r="AA453">
        <f>VLOOKUP(D453,[2]Sheet1!$B$2:$D$42,3,FALSE)</f>
        <v>179</v>
      </c>
      <c r="AB453" t="e">
        <f>VLOOKUP(A453,[1]nim!$A$2:$B$3000,2,FALSE)</f>
        <v>#N/A</v>
      </c>
    </row>
    <row r="454" spans="1:28" x14ac:dyDescent="0.3">
      <c r="A454" s="2">
        <v>121311160175</v>
      </c>
      <c r="B454">
        <v>2</v>
      </c>
      <c r="C454">
        <v>2020</v>
      </c>
      <c r="D454" s="3">
        <v>3111014</v>
      </c>
      <c r="E454" t="s">
        <v>188</v>
      </c>
      <c r="F454" t="s">
        <v>324</v>
      </c>
      <c r="G454" t="str">
        <f>VLOOKUP(F454,Sheet1!$H$4:$I$11,2,FALSE)</f>
        <v>3_Teknik</v>
      </c>
      <c r="H454" t="s">
        <v>782</v>
      </c>
      <c r="I454" t="s">
        <v>25</v>
      </c>
      <c r="J454" t="s">
        <v>222</v>
      </c>
      <c r="K454" s="1" t="s">
        <v>2922</v>
      </c>
      <c r="L454" t="s">
        <v>27</v>
      </c>
      <c r="O454" t="s">
        <v>170</v>
      </c>
      <c r="P454" t="str">
        <f t="shared" si="22"/>
        <v>SMKN</v>
      </c>
      <c r="Q454" t="str">
        <f t="shared" si="23"/>
        <v>Negeri</v>
      </c>
      <c r="R454" t="str">
        <f t="shared" si="24"/>
        <v>SMK</v>
      </c>
      <c r="S454" t="s">
        <v>41</v>
      </c>
      <c r="T454" t="s">
        <v>28</v>
      </c>
      <c r="U454" t="s">
        <v>36</v>
      </c>
      <c r="Z454" t="str">
        <f>VLOOKUP(A454,[1]registrasi!$B$2:$C$3000,2,FALSE)</f>
        <v>registrasi</v>
      </c>
      <c r="AA454">
        <f>VLOOKUP(D454,[2]Sheet1!$B$2:$D$42,3,FALSE)</f>
        <v>354</v>
      </c>
      <c r="AB454" t="e">
        <f>VLOOKUP(A454,[1]nim!$A$2:$B$3000,2,FALSE)</f>
        <v>#N/A</v>
      </c>
    </row>
    <row r="455" spans="1:28" x14ac:dyDescent="0.3">
      <c r="A455" s="2">
        <v>121311160184</v>
      </c>
      <c r="B455">
        <v>1</v>
      </c>
      <c r="C455">
        <v>2021</v>
      </c>
      <c r="D455" s="3">
        <v>3111053</v>
      </c>
      <c r="E455" t="s">
        <v>202</v>
      </c>
      <c r="F455" t="s">
        <v>324</v>
      </c>
      <c r="G455" t="str">
        <f>VLOOKUP(F455,Sheet1!$H$4:$I$11,2,FALSE)</f>
        <v>3_Teknik</v>
      </c>
      <c r="H455" t="s">
        <v>783</v>
      </c>
      <c r="I455" t="s">
        <v>25</v>
      </c>
      <c r="J455" t="s">
        <v>214</v>
      </c>
      <c r="K455" s="1" t="s">
        <v>3138</v>
      </c>
      <c r="L455" t="s">
        <v>250</v>
      </c>
      <c r="O455" t="s">
        <v>169</v>
      </c>
      <c r="P455" t="str">
        <f t="shared" si="22"/>
        <v>SMAN</v>
      </c>
      <c r="Q455" t="str">
        <f t="shared" si="23"/>
        <v>Negeri</v>
      </c>
      <c r="R455" t="str">
        <f t="shared" si="24"/>
        <v>SMA</v>
      </c>
      <c r="S455" t="s">
        <v>26</v>
      </c>
      <c r="T455" t="s">
        <v>28</v>
      </c>
      <c r="U455" t="s">
        <v>30</v>
      </c>
      <c r="Z455" t="str">
        <f>VLOOKUP(A455,[1]registrasi!$B$2:$C$3000,2,FALSE)</f>
        <v>registrasi</v>
      </c>
      <c r="AA455">
        <f>VLOOKUP(D455,[2]Sheet1!$B$2:$D$42,3,FALSE)</f>
        <v>387</v>
      </c>
      <c r="AB455" t="e">
        <f>VLOOKUP(A455,[1]nim!$A$2:$B$3000,2,FALSE)</f>
        <v>#N/A</v>
      </c>
    </row>
    <row r="456" spans="1:28" x14ac:dyDescent="0.3">
      <c r="A456" s="2">
        <v>121311160198</v>
      </c>
      <c r="B456">
        <v>2</v>
      </c>
      <c r="C456">
        <v>2021</v>
      </c>
      <c r="D456" s="3">
        <v>3111126</v>
      </c>
      <c r="E456" t="s">
        <v>195</v>
      </c>
      <c r="F456" t="s">
        <v>323</v>
      </c>
      <c r="G456" t="str">
        <f>VLOOKUP(F456,Sheet1!$H$4:$I$11,2,FALSE)</f>
        <v>2_FKIP</v>
      </c>
      <c r="H456" t="s">
        <v>784</v>
      </c>
      <c r="I456" t="s">
        <v>34</v>
      </c>
      <c r="J456" t="s">
        <v>217</v>
      </c>
      <c r="K456" s="1" t="s">
        <v>3172</v>
      </c>
      <c r="L456" t="s">
        <v>27</v>
      </c>
      <c r="O456" t="s">
        <v>96</v>
      </c>
      <c r="P456" t="str">
        <f t="shared" si="22"/>
        <v>SMAN</v>
      </c>
      <c r="Q456" t="str">
        <f t="shared" si="23"/>
        <v>Negeri</v>
      </c>
      <c r="R456" t="str">
        <f t="shared" si="24"/>
        <v>SMA</v>
      </c>
      <c r="S456" t="s">
        <v>54</v>
      </c>
      <c r="T456" t="s">
        <v>28</v>
      </c>
      <c r="U456" t="s">
        <v>36</v>
      </c>
      <c r="Z456" t="str">
        <f>VLOOKUP(A456,[1]registrasi!$B$2:$C$3000,2,FALSE)</f>
        <v>registrasi</v>
      </c>
      <c r="AA456">
        <f>VLOOKUP(D456,[2]Sheet1!$B$2:$D$42,3,FALSE)</f>
        <v>55</v>
      </c>
      <c r="AB456" t="e">
        <f>VLOOKUP(A456,[1]nim!$A$2:$B$3000,2,FALSE)</f>
        <v>#N/A</v>
      </c>
    </row>
    <row r="457" spans="1:28" x14ac:dyDescent="0.3">
      <c r="A457" s="2">
        <v>121311160215</v>
      </c>
      <c r="B457">
        <v>2</v>
      </c>
      <c r="C457">
        <v>2021</v>
      </c>
      <c r="D457" s="3">
        <v>3111173</v>
      </c>
      <c r="E457" t="s">
        <v>203</v>
      </c>
      <c r="F457" t="s">
        <v>325</v>
      </c>
      <c r="G457" t="str">
        <f>VLOOKUP(F457,Sheet1!$H$4:$I$11,2,FALSE)</f>
        <v>4_Pertanian</v>
      </c>
      <c r="H457" t="s">
        <v>785</v>
      </c>
      <c r="I457" t="s">
        <v>34</v>
      </c>
      <c r="J457" t="s">
        <v>217</v>
      </c>
      <c r="K457" s="1" t="s">
        <v>3068</v>
      </c>
      <c r="L457" t="s">
        <v>27</v>
      </c>
      <c r="O457" t="s">
        <v>98</v>
      </c>
      <c r="P457" t="str">
        <f t="shared" si="22"/>
        <v>SMAN</v>
      </c>
      <c r="Q457" t="str">
        <f t="shared" si="23"/>
        <v>Negeri</v>
      </c>
      <c r="R457" t="str">
        <f t="shared" si="24"/>
        <v>SMA</v>
      </c>
      <c r="S457" t="s">
        <v>54</v>
      </c>
      <c r="T457" t="s">
        <v>28</v>
      </c>
      <c r="U457" t="s">
        <v>30</v>
      </c>
      <c r="Z457" t="e">
        <f>VLOOKUP(A457,[1]registrasi!$B$2:$C$3000,2,FALSE)</f>
        <v>#N/A</v>
      </c>
      <c r="AA457">
        <f>VLOOKUP(D457,[2]Sheet1!$B$2:$D$42,3,FALSE)</f>
        <v>533</v>
      </c>
      <c r="AB457" t="e">
        <f>VLOOKUP(A457,[1]nim!$A$2:$B$3000,2,FALSE)</f>
        <v>#N/A</v>
      </c>
    </row>
    <row r="458" spans="1:28" x14ac:dyDescent="0.3">
      <c r="A458" s="2">
        <v>121311160329</v>
      </c>
      <c r="B458">
        <v>2</v>
      </c>
      <c r="C458">
        <v>2021</v>
      </c>
      <c r="D458" s="3">
        <v>3111165</v>
      </c>
      <c r="E458" t="s">
        <v>183</v>
      </c>
      <c r="F458" t="s">
        <v>323</v>
      </c>
      <c r="G458" t="str">
        <f>VLOOKUP(F458,Sheet1!$H$4:$I$11,2,FALSE)</f>
        <v>2_FKIP</v>
      </c>
      <c r="H458" t="s">
        <v>786</v>
      </c>
      <c r="I458" t="s">
        <v>34</v>
      </c>
      <c r="J458" t="s">
        <v>2790</v>
      </c>
      <c r="K458" s="1" t="s">
        <v>3173</v>
      </c>
      <c r="L458" t="s">
        <v>27</v>
      </c>
      <c r="O458" t="s">
        <v>3947</v>
      </c>
      <c r="P458" t="str">
        <f t="shared" si="22"/>
        <v>SMAS</v>
      </c>
      <c r="Q458" t="str">
        <f t="shared" si="23"/>
        <v>Swasta</v>
      </c>
      <c r="R458" t="str">
        <f t="shared" si="24"/>
        <v>SMA</v>
      </c>
      <c r="S458" t="s">
        <v>38</v>
      </c>
      <c r="T458" t="s">
        <v>28</v>
      </c>
      <c r="U458" t="s">
        <v>30</v>
      </c>
      <c r="Z458" t="e">
        <f>VLOOKUP(A458,[1]registrasi!$B$2:$C$3000,2,FALSE)</f>
        <v>#N/A</v>
      </c>
      <c r="AA458">
        <f>VLOOKUP(D458,[2]Sheet1!$B$2:$D$42,3,FALSE)</f>
        <v>179</v>
      </c>
      <c r="AB458" t="e">
        <f>VLOOKUP(A458,[1]nim!$A$2:$B$3000,2,FALSE)</f>
        <v>#N/A</v>
      </c>
    </row>
    <row r="459" spans="1:28" x14ac:dyDescent="0.3">
      <c r="A459" s="2">
        <v>121311160413</v>
      </c>
      <c r="B459">
        <v>2</v>
      </c>
      <c r="C459">
        <v>2020</v>
      </c>
      <c r="D459" s="3">
        <v>3111014</v>
      </c>
      <c r="E459" t="s">
        <v>188</v>
      </c>
      <c r="F459" t="s">
        <v>324</v>
      </c>
      <c r="G459" t="str">
        <f>VLOOKUP(F459,Sheet1!$H$4:$I$11,2,FALSE)</f>
        <v>3_Teknik</v>
      </c>
      <c r="H459" t="s">
        <v>787</v>
      </c>
      <c r="I459" t="s">
        <v>25</v>
      </c>
      <c r="J459" t="s">
        <v>231</v>
      </c>
      <c r="K459" s="1" t="s">
        <v>3174</v>
      </c>
      <c r="L459" t="s">
        <v>27</v>
      </c>
      <c r="O459" t="s">
        <v>49</v>
      </c>
      <c r="P459" t="str">
        <f t="shared" si="22"/>
        <v>SMAN</v>
      </c>
      <c r="Q459" t="str">
        <f t="shared" si="23"/>
        <v>Negeri</v>
      </c>
      <c r="R459" t="str">
        <f t="shared" si="24"/>
        <v>SMA</v>
      </c>
      <c r="S459" t="s">
        <v>253</v>
      </c>
      <c r="T459" t="s">
        <v>110</v>
      </c>
      <c r="U459" t="s">
        <v>30</v>
      </c>
      <c r="Z459" t="e">
        <f>VLOOKUP(A459,[1]registrasi!$B$2:$C$3000,2,FALSE)</f>
        <v>#N/A</v>
      </c>
      <c r="AA459">
        <f>VLOOKUP(D459,[2]Sheet1!$B$2:$D$42,3,FALSE)</f>
        <v>354</v>
      </c>
      <c r="AB459" t="e">
        <f>VLOOKUP(A459,[1]nim!$A$2:$B$3000,2,FALSE)</f>
        <v>#N/A</v>
      </c>
    </row>
    <row r="460" spans="1:28" x14ac:dyDescent="0.3">
      <c r="A460" s="2">
        <v>121311160451</v>
      </c>
      <c r="B460">
        <v>2</v>
      </c>
      <c r="C460">
        <v>2021</v>
      </c>
      <c r="D460" s="3">
        <v>3111181</v>
      </c>
      <c r="E460" t="s">
        <v>209</v>
      </c>
      <c r="F460" t="s">
        <v>56</v>
      </c>
      <c r="G460" t="str">
        <f>VLOOKUP(F460,Sheet1!$H$4:$I$11,2,FALSE)</f>
        <v>8_Kedokteran</v>
      </c>
      <c r="H460" t="s">
        <v>788</v>
      </c>
      <c r="I460" t="s">
        <v>25</v>
      </c>
      <c r="J460" t="s">
        <v>217</v>
      </c>
      <c r="K460" s="1" t="s">
        <v>2912</v>
      </c>
      <c r="L460" t="s">
        <v>27</v>
      </c>
      <c r="O460" t="s">
        <v>149</v>
      </c>
      <c r="P460" t="str">
        <f t="shared" si="22"/>
        <v>SMAN</v>
      </c>
      <c r="Q460" t="str">
        <f t="shared" si="23"/>
        <v>Negeri</v>
      </c>
      <c r="R460" t="str">
        <f t="shared" si="24"/>
        <v>SMA</v>
      </c>
      <c r="S460" t="s">
        <v>54</v>
      </c>
      <c r="T460" t="s">
        <v>28</v>
      </c>
      <c r="U460" t="s">
        <v>30</v>
      </c>
      <c r="Z460" t="str">
        <f>VLOOKUP(A460,[1]registrasi!$B$2:$C$3000,2,FALSE)</f>
        <v>registrasi</v>
      </c>
      <c r="AA460">
        <f>VLOOKUP(D460,[2]Sheet1!$B$2:$D$42,3,FALSE)</f>
        <v>49</v>
      </c>
      <c r="AB460" t="e">
        <f>VLOOKUP(A460,[1]nim!$A$2:$B$3000,2,FALSE)</f>
        <v>#N/A</v>
      </c>
    </row>
    <row r="461" spans="1:28" x14ac:dyDescent="0.3">
      <c r="A461" s="2">
        <v>121311160628</v>
      </c>
      <c r="B461">
        <v>2</v>
      </c>
      <c r="C461">
        <v>2021</v>
      </c>
      <c r="D461" s="3">
        <v>3111173</v>
      </c>
      <c r="E461" t="s">
        <v>203</v>
      </c>
      <c r="F461" t="s">
        <v>325</v>
      </c>
      <c r="G461" t="str">
        <f>VLOOKUP(F461,Sheet1!$H$4:$I$11,2,FALSE)</f>
        <v>4_Pertanian</v>
      </c>
      <c r="H461" t="s">
        <v>789</v>
      </c>
      <c r="I461" t="s">
        <v>34</v>
      </c>
      <c r="J461" t="s">
        <v>215</v>
      </c>
      <c r="K461" s="1" t="s">
        <v>3175</v>
      </c>
      <c r="L461" t="s">
        <v>27</v>
      </c>
      <c r="O461" t="s">
        <v>3943</v>
      </c>
      <c r="P461" t="str">
        <f t="shared" si="22"/>
        <v>SMAN</v>
      </c>
      <c r="Q461" t="str">
        <f t="shared" si="23"/>
        <v>Negeri</v>
      </c>
      <c r="R461" t="str">
        <f t="shared" si="24"/>
        <v>SMA</v>
      </c>
      <c r="S461" t="s">
        <v>67</v>
      </c>
      <c r="T461" t="s">
        <v>28</v>
      </c>
      <c r="U461" t="s">
        <v>30</v>
      </c>
      <c r="Z461" t="str">
        <f>VLOOKUP(A461,[1]registrasi!$B$2:$C$3000,2,FALSE)</f>
        <v>registrasi</v>
      </c>
      <c r="AA461">
        <f>VLOOKUP(D461,[2]Sheet1!$B$2:$D$42,3,FALSE)</f>
        <v>533</v>
      </c>
      <c r="AB461" t="e">
        <f>VLOOKUP(A461,[1]nim!$A$2:$B$3000,2,FALSE)</f>
        <v>#N/A</v>
      </c>
    </row>
    <row r="462" spans="1:28" x14ac:dyDescent="0.3">
      <c r="A462" s="2">
        <v>121311160684</v>
      </c>
      <c r="B462">
        <v>2</v>
      </c>
      <c r="C462">
        <v>2020</v>
      </c>
      <c r="D462" s="3">
        <v>3111045</v>
      </c>
      <c r="E462" t="s">
        <v>201</v>
      </c>
      <c r="F462" t="s">
        <v>324</v>
      </c>
      <c r="G462" t="str">
        <f>VLOOKUP(F462,Sheet1!$H$4:$I$11,2,FALSE)</f>
        <v>3_Teknik</v>
      </c>
      <c r="H462" t="s">
        <v>790</v>
      </c>
      <c r="I462" t="s">
        <v>25</v>
      </c>
      <c r="J462" t="s">
        <v>215</v>
      </c>
      <c r="K462" s="1" t="s">
        <v>3100</v>
      </c>
      <c r="L462" t="s">
        <v>27</v>
      </c>
      <c r="O462" t="s">
        <v>258</v>
      </c>
      <c r="P462" t="str">
        <f t="shared" si="22"/>
        <v>SMAN</v>
      </c>
      <c r="Q462" t="str">
        <f t="shared" si="23"/>
        <v>Negeri</v>
      </c>
      <c r="R462" t="str">
        <f t="shared" si="24"/>
        <v>SMA</v>
      </c>
      <c r="S462" t="s">
        <v>38</v>
      </c>
      <c r="T462" t="s">
        <v>28</v>
      </c>
      <c r="U462" t="s">
        <v>30</v>
      </c>
      <c r="Z462" t="e">
        <f>VLOOKUP(A462,[1]registrasi!$B$2:$C$3000,2,FALSE)</f>
        <v>#N/A</v>
      </c>
      <c r="AA462">
        <f>VLOOKUP(D462,[2]Sheet1!$B$2:$D$42,3,FALSE)</f>
        <v>282</v>
      </c>
      <c r="AB462" t="e">
        <f>VLOOKUP(A462,[1]nim!$A$2:$B$3000,2,FALSE)</f>
        <v>#N/A</v>
      </c>
    </row>
    <row r="463" spans="1:28" x14ac:dyDescent="0.3">
      <c r="A463" s="2">
        <v>121311160711</v>
      </c>
      <c r="B463">
        <v>1</v>
      </c>
      <c r="C463">
        <v>2021</v>
      </c>
      <c r="D463" s="3">
        <v>3111181</v>
      </c>
      <c r="E463" t="s">
        <v>209</v>
      </c>
      <c r="F463" t="s">
        <v>56</v>
      </c>
      <c r="G463" t="str">
        <f>VLOOKUP(F463,Sheet1!$H$4:$I$11,2,FALSE)</f>
        <v>8_Kedokteran</v>
      </c>
      <c r="H463" t="s">
        <v>791</v>
      </c>
      <c r="I463" t="s">
        <v>25</v>
      </c>
      <c r="J463" t="s">
        <v>217</v>
      </c>
      <c r="K463" s="1" t="s">
        <v>2987</v>
      </c>
      <c r="L463" t="s">
        <v>27</v>
      </c>
      <c r="O463" t="s">
        <v>98</v>
      </c>
      <c r="P463" t="str">
        <f t="shared" si="22"/>
        <v>SMAN</v>
      </c>
      <c r="Q463" t="str">
        <f t="shared" si="23"/>
        <v>Negeri</v>
      </c>
      <c r="R463" t="str">
        <f t="shared" si="24"/>
        <v>SMA</v>
      </c>
      <c r="S463" t="s">
        <v>54</v>
      </c>
      <c r="T463" t="s">
        <v>28</v>
      </c>
      <c r="U463" t="s">
        <v>30</v>
      </c>
      <c r="Z463" t="str">
        <f>VLOOKUP(A463,[1]registrasi!$B$2:$C$3000,2,FALSE)</f>
        <v>registrasi</v>
      </c>
      <c r="AA463">
        <f>VLOOKUP(D463,[2]Sheet1!$B$2:$D$42,3,FALSE)</f>
        <v>49</v>
      </c>
      <c r="AB463" t="e">
        <f>VLOOKUP(A463,[1]nim!$A$2:$B$3000,2,FALSE)</f>
        <v>#N/A</v>
      </c>
    </row>
    <row r="464" spans="1:28" x14ac:dyDescent="0.3">
      <c r="A464" s="2">
        <v>121311170006</v>
      </c>
      <c r="B464">
        <v>1</v>
      </c>
      <c r="C464">
        <v>2021</v>
      </c>
      <c r="D464" s="3">
        <v>3111014</v>
      </c>
      <c r="E464" t="s">
        <v>188</v>
      </c>
      <c r="F464" t="s">
        <v>324</v>
      </c>
      <c r="G464" t="str">
        <f>VLOOKUP(F464,Sheet1!$H$4:$I$11,2,FALSE)</f>
        <v>3_Teknik</v>
      </c>
      <c r="H464" t="s">
        <v>792</v>
      </c>
      <c r="I464" t="s">
        <v>25</v>
      </c>
      <c r="J464" t="s">
        <v>3176</v>
      </c>
      <c r="K464" s="1" t="s">
        <v>2810</v>
      </c>
      <c r="L464" t="s">
        <v>27</v>
      </c>
      <c r="O464" t="s">
        <v>3874</v>
      </c>
      <c r="P464" t="str">
        <f t="shared" si="22"/>
        <v>SMKS</v>
      </c>
      <c r="Q464" t="str">
        <f t="shared" si="23"/>
        <v>Swasta</v>
      </c>
      <c r="R464" t="str">
        <f t="shared" si="24"/>
        <v>SMK</v>
      </c>
      <c r="S464" t="s">
        <v>41</v>
      </c>
      <c r="T464" t="s">
        <v>28</v>
      </c>
      <c r="U464" t="s">
        <v>36</v>
      </c>
      <c r="Z464" t="e">
        <f>VLOOKUP(A464,[1]registrasi!$B$2:$C$3000,2,FALSE)</f>
        <v>#N/A</v>
      </c>
      <c r="AA464">
        <f>VLOOKUP(D464,[2]Sheet1!$B$2:$D$42,3,FALSE)</f>
        <v>354</v>
      </c>
      <c r="AB464" t="e">
        <f>VLOOKUP(A464,[1]nim!$A$2:$B$3000,2,FALSE)</f>
        <v>#N/A</v>
      </c>
    </row>
    <row r="465" spans="1:28" x14ac:dyDescent="0.3">
      <c r="A465" s="2">
        <v>121311170019</v>
      </c>
      <c r="B465">
        <v>1</v>
      </c>
      <c r="C465">
        <v>2019</v>
      </c>
      <c r="D465" s="3">
        <v>3111045</v>
      </c>
      <c r="E465" t="s">
        <v>201</v>
      </c>
      <c r="F465" t="s">
        <v>324</v>
      </c>
      <c r="G465" t="str">
        <f>VLOOKUP(F465,Sheet1!$H$4:$I$11,2,FALSE)</f>
        <v>3_Teknik</v>
      </c>
      <c r="H465" t="s">
        <v>793</v>
      </c>
      <c r="I465" t="s">
        <v>25</v>
      </c>
      <c r="J465" t="s">
        <v>217</v>
      </c>
      <c r="K465" s="1" t="s">
        <v>3177</v>
      </c>
      <c r="L465" t="s">
        <v>27</v>
      </c>
      <c r="O465" t="s">
        <v>153</v>
      </c>
      <c r="P465" t="str">
        <f t="shared" si="22"/>
        <v>MAN</v>
      </c>
      <c r="Q465" t="str">
        <f t="shared" si="23"/>
        <v>Negeri</v>
      </c>
      <c r="R465" t="str">
        <f t="shared" si="24"/>
        <v>MA</v>
      </c>
      <c r="S465" t="s">
        <v>42</v>
      </c>
      <c r="T465" t="s">
        <v>28</v>
      </c>
      <c r="U465" t="s">
        <v>36</v>
      </c>
      <c r="Z465" t="str">
        <f>VLOOKUP(A465,[1]registrasi!$B$2:$C$3000,2,FALSE)</f>
        <v>registrasi</v>
      </c>
      <c r="AA465">
        <f>VLOOKUP(D465,[2]Sheet1!$B$2:$D$42,3,FALSE)</f>
        <v>282</v>
      </c>
      <c r="AB465" t="e">
        <f>VLOOKUP(A465,[1]nim!$A$2:$B$3000,2,FALSE)</f>
        <v>#N/A</v>
      </c>
    </row>
    <row r="466" spans="1:28" x14ac:dyDescent="0.3">
      <c r="A466" s="2">
        <v>121311170021</v>
      </c>
      <c r="B466">
        <v>2</v>
      </c>
      <c r="C466">
        <v>2021</v>
      </c>
      <c r="D466" s="3">
        <v>3111014</v>
      </c>
      <c r="E466" t="s">
        <v>188</v>
      </c>
      <c r="F466" t="s">
        <v>324</v>
      </c>
      <c r="G466" t="str">
        <f>VLOOKUP(F466,Sheet1!$H$4:$I$11,2,FALSE)</f>
        <v>3_Teknik</v>
      </c>
      <c r="H466" t="s">
        <v>794</v>
      </c>
      <c r="I466" t="s">
        <v>25</v>
      </c>
      <c r="J466" t="s">
        <v>3050</v>
      </c>
      <c r="K466" s="1" t="s">
        <v>3178</v>
      </c>
      <c r="L466" t="s">
        <v>27</v>
      </c>
      <c r="O466" t="s">
        <v>98</v>
      </c>
      <c r="P466" t="str">
        <f t="shared" si="22"/>
        <v>SMAN</v>
      </c>
      <c r="Q466" t="str">
        <f t="shared" si="23"/>
        <v>Negeri</v>
      </c>
      <c r="R466" t="str">
        <f t="shared" si="24"/>
        <v>SMA</v>
      </c>
      <c r="S466" t="s">
        <v>54</v>
      </c>
      <c r="T466" t="s">
        <v>28</v>
      </c>
      <c r="U466" t="s">
        <v>30</v>
      </c>
      <c r="Z466" t="str">
        <f>VLOOKUP(A466,[1]registrasi!$B$2:$C$3000,2,FALSE)</f>
        <v>registrasi</v>
      </c>
      <c r="AA466">
        <f>VLOOKUP(D466,[2]Sheet1!$B$2:$D$42,3,FALSE)</f>
        <v>354</v>
      </c>
      <c r="AB466" t="e">
        <f>VLOOKUP(A466,[1]nim!$A$2:$B$3000,2,FALSE)</f>
        <v>#N/A</v>
      </c>
    </row>
    <row r="467" spans="1:28" x14ac:dyDescent="0.3">
      <c r="A467" s="2">
        <v>121311170051</v>
      </c>
      <c r="B467">
        <v>1</v>
      </c>
      <c r="C467">
        <v>2021</v>
      </c>
      <c r="D467" s="3">
        <v>3111061</v>
      </c>
      <c r="E467" t="s">
        <v>198</v>
      </c>
      <c r="F467" t="s">
        <v>324</v>
      </c>
      <c r="G467" t="str">
        <f>VLOOKUP(F467,Sheet1!$H$4:$I$11,2,FALSE)</f>
        <v>3_Teknik</v>
      </c>
      <c r="H467" t="s">
        <v>795</v>
      </c>
      <c r="I467" t="s">
        <v>25</v>
      </c>
      <c r="J467" t="s">
        <v>3179</v>
      </c>
      <c r="K467" s="1" t="s">
        <v>3180</v>
      </c>
      <c r="L467" t="s">
        <v>27</v>
      </c>
      <c r="O467" t="s">
        <v>75</v>
      </c>
      <c r="P467" t="str">
        <f t="shared" si="22"/>
        <v>SMAN</v>
      </c>
      <c r="Q467" t="str">
        <f t="shared" si="23"/>
        <v>Negeri</v>
      </c>
      <c r="R467" t="str">
        <f t="shared" si="24"/>
        <v>SMA</v>
      </c>
      <c r="S467" t="s">
        <v>41</v>
      </c>
      <c r="T467" t="s">
        <v>28</v>
      </c>
      <c r="U467" t="s">
        <v>30</v>
      </c>
      <c r="Z467" t="str">
        <f>VLOOKUP(A467,[1]registrasi!$B$2:$C$3000,2,FALSE)</f>
        <v>registrasi</v>
      </c>
      <c r="AA467">
        <f>VLOOKUP(D467,[2]Sheet1!$B$2:$D$42,3,FALSE)</f>
        <v>568</v>
      </c>
      <c r="AB467" t="e">
        <f>VLOOKUP(A467,[1]nim!$A$2:$B$3000,2,FALSE)</f>
        <v>#N/A</v>
      </c>
    </row>
    <row r="468" spans="1:28" x14ac:dyDescent="0.3">
      <c r="A468" s="2">
        <v>121311170059</v>
      </c>
      <c r="B468">
        <v>2</v>
      </c>
      <c r="C468">
        <v>2021</v>
      </c>
      <c r="D468" s="3">
        <v>3111076</v>
      </c>
      <c r="E468" t="s">
        <v>193</v>
      </c>
      <c r="F468" t="s">
        <v>325</v>
      </c>
      <c r="G468" t="str">
        <f>VLOOKUP(F468,Sheet1!$H$4:$I$11,2,FALSE)</f>
        <v>4_Pertanian</v>
      </c>
      <c r="H468" t="s">
        <v>796</v>
      </c>
      <c r="I468" t="s">
        <v>25</v>
      </c>
      <c r="J468" t="s">
        <v>217</v>
      </c>
      <c r="K468" s="1" t="s">
        <v>3181</v>
      </c>
      <c r="L468" t="s">
        <v>27</v>
      </c>
      <c r="O468" t="s">
        <v>98</v>
      </c>
      <c r="P468" t="str">
        <f t="shared" si="22"/>
        <v>SMAN</v>
      </c>
      <c r="Q468" t="str">
        <f t="shared" si="23"/>
        <v>Negeri</v>
      </c>
      <c r="R468" t="str">
        <f t="shared" si="24"/>
        <v>SMA</v>
      </c>
      <c r="S468" t="s">
        <v>54</v>
      </c>
      <c r="T468" t="s">
        <v>28</v>
      </c>
      <c r="U468" t="s">
        <v>30</v>
      </c>
      <c r="Z468" t="str">
        <f>VLOOKUP(A468,[1]registrasi!$B$2:$C$3000,2,FALSE)</f>
        <v>registrasi</v>
      </c>
      <c r="AA468">
        <f>VLOOKUP(D468,[2]Sheet1!$B$2:$D$42,3,FALSE)</f>
        <v>649</v>
      </c>
      <c r="AB468" t="e">
        <f>VLOOKUP(A468,[1]nim!$A$2:$B$3000,2,FALSE)</f>
        <v>#N/A</v>
      </c>
    </row>
    <row r="469" spans="1:28" x14ac:dyDescent="0.3">
      <c r="A469" s="2">
        <v>121311170066</v>
      </c>
      <c r="B469">
        <v>2</v>
      </c>
      <c r="C469">
        <v>2020</v>
      </c>
      <c r="D469" s="3">
        <v>3111126</v>
      </c>
      <c r="E469" t="s">
        <v>195</v>
      </c>
      <c r="F469" t="s">
        <v>323</v>
      </c>
      <c r="G469" t="str">
        <f>VLOOKUP(F469,Sheet1!$H$4:$I$11,2,FALSE)</f>
        <v>2_FKIP</v>
      </c>
      <c r="H469" t="s">
        <v>797</v>
      </c>
      <c r="I469" t="s">
        <v>25</v>
      </c>
      <c r="J469" t="s">
        <v>219</v>
      </c>
      <c r="K469" s="1" t="s">
        <v>3182</v>
      </c>
      <c r="L469" t="s">
        <v>27</v>
      </c>
      <c r="O469" t="s">
        <v>276</v>
      </c>
      <c r="P469" t="str">
        <f t="shared" ref="P469:P532" si="25">TRIM(LEFT(O469,FIND(" ",O469,1)))</f>
        <v>SMKN</v>
      </c>
      <c r="Q469" t="str">
        <f t="shared" ref="Q469:Q532" si="26">IF(RIGHT(P469,1)="N","Negeri","Swasta")</f>
        <v>Negeri</v>
      </c>
      <c r="R469" t="str">
        <f t="shared" si="24"/>
        <v>SMK</v>
      </c>
      <c r="S469" t="s">
        <v>35</v>
      </c>
      <c r="T469" t="s">
        <v>28</v>
      </c>
      <c r="U469" t="s">
        <v>36</v>
      </c>
      <c r="Z469" t="str">
        <f>VLOOKUP(A469,[1]registrasi!$B$2:$C$3000,2,FALSE)</f>
        <v>registrasi</v>
      </c>
      <c r="AA469">
        <f>VLOOKUP(D469,[2]Sheet1!$B$2:$D$42,3,FALSE)</f>
        <v>55</v>
      </c>
      <c r="AB469" t="e">
        <f>VLOOKUP(A469,[1]nim!$A$2:$B$3000,2,FALSE)</f>
        <v>#N/A</v>
      </c>
    </row>
    <row r="470" spans="1:28" x14ac:dyDescent="0.3">
      <c r="A470" s="2">
        <v>121311170079</v>
      </c>
      <c r="B470">
        <v>2</v>
      </c>
      <c r="C470">
        <v>2020</v>
      </c>
      <c r="D470" s="3">
        <v>3111111</v>
      </c>
      <c r="E470" t="s">
        <v>207</v>
      </c>
      <c r="F470" t="s">
        <v>323</v>
      </c>
      <c r="G470" t="str">
        <f>VLOOKUP(F470,Sheet1!$H$4:$I$11,2,FALSE)</f>
        <v>2_FKIP</v>
      </c>
      <c r="H470" t="s">
        <v>798</v>
      </c>
      <c r="I470" t="s">
        <v>34</v>
      </c>
      <c r="J470" t="s">
        <v>216</v>
      </c>
      <c r="K470" s="1" t="s">
        <v>3035</v>
      </c>
      <c r="L470" t="s">
        <v>27</v>
      </c>
      <c r="O470" t="s">
        <v>152</v>
      </c>
      <c r="P470" t="str">
        <f t="shared" si="25"/>
        <v>SMAN</v>
      </c>
      <c r="Q470" t="str">
        <f t="shared" si="26"/>
        <v>Negeri</v>
      </c>
      <c r="R470" t="str">
        <f t="shared" si="24"/>
        <v>SMA</v>
      </c>
      <c r="S470" t="s">
        <v>48</v>
      </c>
      <c r="T470" t="s">
        <v>28</v>
      </c>
      <c r="U470" t="s">
        <v>30</v>
      </c>
      <c r="Z470" t="str">
        <f>VLOOKUP(A470,[1]registrasi!$B$2:$C$3000,2,FALSE)</f>
        <v>registrasi</v>
      </c>
      <c r="AA470">
        <f>VLOOKUP(D470,[2]Sheet1!$B$2:$D$42,3,FALSE)</f>
        <v>364</v>
      </c>
      <c r="AB470" t="e">
        <f>VLOOKUP(A470,[1]nim!$A$2:$B$3000,2,FALSE)</f>
        <v>#N/A</v>
      </c>
    </row>
    <row r="471" spans="1:28" x14ac:dyDescent="0.3">
      <c r="A471" s="2">
        <v>121311170093</v>
      </c>
      <c r="B471">
        <v>1</v>
      </c>
      <c r="C471">
        <v>2020</v>
      </c>
      <c r="D471" s="3">
        <v>3111196</v>
      </c>
      <c r="E471" t="s">
        <v>181</v>
      </c>
      <c r="F471" t="s">
        <v>56</v>
      </c>
      <c r="G471" t="str">
        <f>VLOOKUP(F471,Sheet1!$H$4:$I$11,2,FALSE)</f>
        <v>8_Kedokteran</v>
      </c>
      <c r="H471" t="s">
        <v>799</v>
      </c>
      <c r="I471" t="s">
        <v>34</v>
      </c>
      <c r="J471" t="s">
        <v>217</v>
      </c>
      <c r="K471" s="1" t="s">
        <v>3183</v>
      </c>
      <c r="L471" t="s">
        <v>27</v>
      </c>
      <c r="O471" t="s">
        <v>102</v>
      </c>
      <c r="P471" t="str">
        <f t="shared" si="25"/>
        <v>SMAN</v>
      </c>
      <c r="Q471" t="str">
        <f t="shared" si="26"/>
        <v>Negeri</v>
      </c>
      <c r="R471" t="str">
        <f t="shared" si="24"/>
        <v>SMA</v>
      </c>
      <c r="S471" t="s">
        <v>42</v>
      </c>
      <c r="T471" t="s">
        <v>28</v>
      </c>
      <c r="U471" t="s">
        <v>36</v>
      </c>
      <c r="Z471" t="str">
        <f>VLOOKUP(A471,[1]registrasi!$B$2:$C$3000,2,FALSE)</f>
        <v>registrasi</v>
      </c>
      <c r="AA471">
        <f>VLOOKUP(D471,[2]Sheet1!$B$2:$D$42,3,FALSE)</f>
        <v>648</v>
      </c>
      <c r="AB471" t="e">
        <f>VLOOKUP(A471,[1]nim!$A$2:$B$3000,2,FALSE)</f>
        <v>#N/A</v>
      </c>
    </row>
    <row r="472" spans="1:28" x14ac:dyDescent="0.3">
      <c r="A472" s="2">
        <v>121311170107</v>
      </c>
      <c r="B472">
        <v>2</v>
      </c>
      <c r="C472">
        <v>2021</v>
      </c>
      <c r="D472" s="3">
        <v>3111142</v>
      </c>
      <c r="E472" t="s">
        <v>205</v>
      </c>
      <c r="F472" t="s">
        <v>323</v>
      </c>
      <c r="G472" t="str">
        <f>VLOOKUP(F472,Sheet1!$H$4:$I$11,2,FALSE)</f>
        <v>2_FKIP</v>
      </c>
      <c r="H472" t="s">
        <v>800</v>
      </c>
      <c r="I472" t="s">
        <v>34</v>
      </c>
      <c r="J472" t="s">
        <v>217</v>
      </c>
      <c r="K472" s="1" t="s">
        <v>3074</v>
      </c>
      <c r="L472" t="s">
        <v>27</v>
      </c>
      <c r="O472" t="s">
        <v>149</v>
      </c>
      <c r="P472" t="str">
        <f t="shared" si="25"/>
        <v>SMAN</v>
      </c>
      <c r="Q472" t="str">
        <f t="shared" si="26"/>
        <v>Negeri</v>
      </c>
      <c r="R472" t="str">
        <f t="shared" si="24"/>
        <v>SMA</v>
      </c>
      <c r="S472" t="s">
        <v>54</v>
      </c>
      <c r="T472" t="s">
        <v>28</v>
      </c>
      <c r="U472" t="s">
        <v>36</v>
      </c>
      <c r="Z472" t="str">
        <f>VLOOKUP(A472,[1]registrasi!$B$2:$C$3000,2,FALSE)</f>
        <v>registrasi</v>
      </c>
      <c r="AA472">
        <f>VLOOKUP(D472,[2]Sheet1!$B$2:$D$42,3,FALSE)</f>
        <v>111</v>
      </c>
      <c r="AB472" t="e">
        <f>VLOOKUP(A472,[1]nim!$A$2:$B$3000,2,FALSE)</f>
        <v>#N/A</v>
      </c>
    </row>
    <row r="473" spans="1:28" x14ac:dyDescent="0.3">
      <c r="A473" s="2">
        <v>121311170111</v>
      </c>
      <c r="B473">
        <v>1</v>
      </c>
      <c r="C473">
        <v>2020</v>
      </c>
      <c r="D473" s="3">
        <v>3111022</v>
      </c>
      <c r="E473" t="s">
        <v>184</v>
      </c>
      <c r="F473" t="s">
        <v>324</v>
      </c>
      <c r="G473" t="str">
        <f>VLOOKUP(F473,Sheet1!$H$4:$I$11,2,FALSE)</f>
        <v>3_Teknik</v>
      </c>
      <c r="H473" t="s">
        <v>801</v>
      </c>
      <c r="I473" t="s">
        <v>25</v>
      </c>
      <c r="J473" t="s">
        <v>222</v>
      </c>
      <c r="K473" s="1" t="s">
        <v>3104</v>
      </c>
      <c r="L473" t="s">
        <v>27</v>
      </c>
      <c r="O473" t="s">
        <v>170</v>
      </c>
      <c r="P473" t="str">
        <f t="shared" si="25"/>
        <v>SMKN</v>
      </c>
      <c r="Q473" t="str">
        <f t="shared" si="26"/>
        <v>Negeri</v>
      </c>
      <c r="R473" t="str">
        <f t="shared" si="24"/>
        <v>SMK</v>
      </c>
      <c r="S473" t="s">
        <v>41</v>
      </c>
      <c r="T473" t="s">
        <v>28</v>
      </c>
      <c r="U473" t="s">
        <v>30</v>
      </c>
      <c r="Z473" t="str">
        <f>VLOOKUP(A473,[1]registrasi!$B$2:$C$3000,2,FALSE)</f>
        <v>registrasi</v>
      </c>
      <c r="AA473">
        <f>VLOOKUP(D473,[2]Sheet1!$B$2:$D$42,3,FALSE)</f>
        <v>352</v>
      </c>
      <c r="AB473" t="e">
        <f>VLOOKUP(A473,[1]nim!$A$2:$B$3000,2,FALSE)</f>
        <v>#N/A</v>
      </c>
    </row>
    <row r="474" spans="1:28" x14ac:dyDescent="0.3">
      <c r="A474" s="2">
        <v>121311170126</v>
      </c>
      <c r="B474">
        <v>2</v>
      </c>
      <c r="C474">
        <v>2021</v>
      </c>
      <c r="D474" s="3">
        <v>3111084</v>
      </c>
      <c r="E474" t="s">
        <v>180</v>
      </c>
      <c r="F474" t="s">
        <v>325</v>
      </c>
      <c r="G474" t="str">
        <f>VLOOKUP(F474,Sheet1!$H$4:$I$11,2,FALSE)</f>
        <v>4_Pertanian</v>
      </c>
      <c r="H474" t="s">
        <v>802</v>
      </c>
      <c r="I474" t="s">
        <v>34</v>
      </c>
      <c r="J474" t="s">
        <v>3184</v>
      </c>
      <c r="K474" s="1" t="s">
        <v>3185</v>
      </c>
      <c r="L474" t="s">
        <v>27</v>
      </c>
      <c r="O474" t="s">
        <v>75</v>
      </c>
      <c r="P474" t="str">
        <f t="shared" si="25"/>
        <v>SMAN</v>
      </c>
      <c r="Q474" t="str">
        <f t="shared" si="26"/>
        <v>Negeri</v>
      </c>
      <c r="R474" t="str">
        <f t="shared" si="24"/>
        <v>SMA</v>
      </c>
      <c r="S474" t="s">
        <v>41</v>
      </c>
      <c r="T474" t="s">
        <v>28</v>
      </c>
      <c r="U474" t="s">
        <v>30</v>
      </c>
      <c r="Z474" t="str">
        <f>VLOOKUP(A474,[1]registrasi!$B$2:$C$3000,2,FALSE)</f>
        <v>registrasi</v>
      </c>
      <c r="AA474">
        <f>VLOOKUP(D474,[2]Sheet1!$B$2:$D$42,3,FALSE)</f>
        <v>490</v>
      </c>
      <c r="AB474" t="e">
        <f>VLOOKUP(A474,[1]nim!$A$2:$B$3000,2,FALSE)</f>
        <v>#N/A</v>
      </c>
    </row>
    <row r="475" spans="1:28" x14ac:dyDescent="0.3">
      <c r="A475" s="2">
        <v>121311170133</v>
      </c>
      <c r="B475">
        <v>1</v>
      </c>
      <c r="C475">
        <v>2020</v>
      </c>
      <c r="D475" s="3">
        <v>3111165</v>
      </c>
      <c r="E475" t="s">
        <v>183</v>
      </c>
      <c r="F475" t="s">
        <v>323</v>
      </c>
      <c r="G475" t="str">
        <f>VLOOKUP(F475,Sheet1!$H$4:$I$11,2,FALSE)</f>
        <v>2_FKIP</v>
      </c>
      <c r="H475" t="s">
        <v>803</v>
      </c>
      <c r="I475" t="s">
        <v>34</v>
      </c>
      <c r="J475" t="s">
        <v>217</v>
      </c>
      <c r="K475" s="1" t="s">
        <v>2844</v>
      </c>
      <c r="L475" t="s">
        <v>27</v>
      </c>
      <c r="O475" t="s">
        <v>89</v>
      </c>
      <c r="P475" t="str">
        <f t="shared" si="25"/>
        <v>SMAN</v>
      </c>
      <c r="Q475" t="str">
        <f t="shared" si="26"/>
        <v>Negeri</v>
      </c>
      <c r="R475" t="str">
        <f t="shared" si="24"/>
        <v>SMA</v>
      </c>
      <c r="S475" t="s">
        <v>54</v>
      </c>
      <c r="T475" t="s">
        <v>28</v>
      </c>
      <c r="U475" t="s">
        <v>30</v>
      </c>
      <c r="Z475" t="str">
        <f>VLOOKUP(A475,[1]registrasi!$B$2:$C$3000,2,FALSE)</f>
        <v>registrasi</v>
      </c>
      <c r="AA475">
        <f>VLOOKUP(D475,[2]Sheet1!$B$2:$D$42,3,FALSE)</f>
        <v>179</v>
      </c>
      <c r="AB475" t="e">
        <f>VLOOKUP(A475,[1]nim!$A$2:$B$3000,2,FALSE)</f>
        <v>#N/A</v>
      </c>
    </row>
    <row r="476" spans="1:28" x14ac:dyDescent="0.3">
      <c r="A476" s="2">
        <v>121311170140</v>
      </c>
      <c r="B476">
        <v>1</v>
      </c>
      <c r="C476">
        <v>2020</v>
      </c>
      <c r="D476" s="3">
        <v>3111215</v>
      </c>
      <c r="E476" t="s">
        <v>200</v>
      </c>
      <c r="F476" t="s">
        <v>324</v>
      </c>
      <c r="G476" t="str">
        <f>VLOOKUP(F476,Sheet1!$H$4:$I$11,2,FALSE)</f>
        <v>3_Teknik</v>
      </c>
      <c r="H476" t="s">
        <v>804</v>
      </c>
      <c r="I476" t="s">
        <v>34</v>
      </c>
      <c r="J476" t="s">
        <v>235</v>
      </c>
      <c r="K476" s="1" t="s">
        <v>2893</v>
      </c>
      <c r="L476" t="s">
        <v>27</v>
      </c>
      <c r="O476" t="s">
        <v>58</v>
      </c>
      <c r="P476" t="str">
        <f t="shared" si="25"/>
        <v>SMAN</v>
      </c>
      <c r="Q476" t="str">
        <f t="shared" si="26"/>
        <v>Negeri</v>
      </c>
      <c r="R476" t="str">
        <f t="shared" si="24"/>
        <v>SMA</v>
      </c>
      <c r="S476" t="s">
        <v>42</v>
      </c>
      <c r="T476" t="s">
        <v>28</v>
      </c>
      <c r="U476" t="s">
        <v>30</v>
      </c>
      <c r="Z476" t="str">
        <f>VLOOKUP(A476,[1]registrasi!$B$2:$C$3000,2,FALSE)</f>
        <v>registrasi</v>
      </c>
      <c r="AA476">
        <f>VLOOKUP(D476,[2]Sheet1!$B$2:$D$42,3,FALSE)</f>
        <v>779</v>
      </c>
      <c r="AB476" t="e">
        <f>VLOOKUP(A476,[1]nim!$A$2:$B$3000,2,FALSE)</f>
        <v>#N/A</v>
      </c>
    </row>
    <row r="477" spans="1:28" x14ac:dyDescent="0.3">
      <c r="A477" s="2">
        <v>121311170169</v>
      </c>
      <c r="B477">
        <v>1</v>
      </c>
      <c r="C477">
        <v>2021</v>
      </c>
      <c r="D477" s="3">
        <v>3111196</v>
      </c>
      <c r="E477" t="s">
        <v>181</v>
      </c>
      <c r="F477" t="s">
        <v>56</v>
      </c>
      <c r="G477" t="str">
        <f>VLOOKUP(F477,Sheet1!$H$4:$I$11,2,FALSE)</f>
        <v>8_Kedokteran</v>
      </c>
      <c r="H477" t="s">
        <v>805</v>
      </c>
      <c r="I477" t="s">
        <v>34</v>
      </c>
      <c r="J477" t="s">
        <v>215</v>
      </c>
      <c r="K477" s="1" t="s">
        <v>3186</v>
      </c>
      <c r="L477" t="s">
        <v>27</v>
      </c>
      <c r="O477" t="s">
        <v>123</v>
      </c>
      <c r="P477" t="str">
        <f t="shared" si="25"/>
        <v>SMAN</v>
      </c>
      <c r="Q477" t="str">
        <f t="shared" si="26"/>
        <v>Negeri</v>
      </c>
      <c r="R477" t="str">
        <f t="shared" si="24"/>
        <v>SMA</v>
      </c>
      <c r="S477" t="s">
        <v>42</v>
      </c>
      <c r="T477" t="s">
        <v>28</v>
      </c>
      <c r="U477" t="s">
        <v>36</v>
      </c>
      <c r="Z477" t="str">
        <f>VLOOKUP(A477,[1]registrasi!$B$2:$C$3000,2,FALSE)</f>
        <v>registrasi</v>
      </c>
      <c r="AA477">
        <f>VLOOKUP(D477,[2]Sheet1!$B$2:$D$42,3,FALSE)</f>
        <v>648</v>
      </c>
      <c r="AB477" t="e">
        <f>VLOOKUP(A477,[1]nim!$A$2:$B$3000,2,FALSE)</f>
        <v>#N/A</v>
      </c>
    </row>
    <row r="478" spans="1:28" x14ac:dyDescent="0.3">
      <c r="A478" s="2">
        <v>121311170176</v>
      </c>
      <c r="B478">
        <v>1</v>
      </c>
      <c r="C478">
        <v>2020</v>
      </c>
      <c r="D478" s="3">
        <v>3111157</v>
      </c>
      <c r="E478" t="s">
        <v>189</v>
      </c>
      <c r="F478" t="s">
        <v>323</v>
      </c>
      <c r="G478" t="str">
        <f>VLOOKUP(F478,Sheet1!$H$4:$I$11,2,FALSE)</f>
        <v>2_FKIP</v>
      </c>
      <c r="H478" t="s">
        <v>806</v>
      </c>
      <c r="I478" t="s">
        <v>34</v>
      </c>
      <c r="J478" t="s">
        <v>222</v>
      </c>
      <c r="K478" s="1" t="s">
        <v>2856</v>
      </c>
      <c r="L478" t="s">
        <v>27</v>
      </c>
      <c r="O478" t="s">
        <v>74</v>
      </c>
      <c r="P478" t="str">
        <f t="shared" si="25"/>
        <v>SMAN</v>
      </c>
      <c r="Q478" t="str">
        <f t="shared" si="26"/>
        <v>Negeri</v>
      </c>
      <c r="R478" t="str">
        <f t="shared" si="24"/>
        <v>SMA</v>
      </c>
      <c r="S478" t="s">
        <v>41</v>
      </c>
      <c r="T478" t="s">
        <v>28</v>
      </c>
      <c r="U478" t="s">
        <v>30</v>
      </c>
      <c r="Z478" t="str">
        <f>VLOOKUP(A478,[1]registrasi!$B$2:$C$3000,2,FALSE)</f>
        <v>registrasi</v>
      </c>
      <c r="AA478">
        <f>VLOOKUP(D478,[2]Sheet1!$B$2:$D$42,3,FALSE)</f>
        <v>139</v>
      </c>
      <c r="AB478" t="e">
        <f>VLOOKUP(A478,[1]nim!$A$2:$B$3000,2,FALSE)</f>
        <v>#N/A</v>
      </c>
    </row>
    <row r="479" spans="1:28" x14ac:dyDescent="0.3">
      <c r="A479" s="2">
        <v>121311170188</v>
      </c>
      <c r="B479">
        <v>1</v>
      </c>
      <c r="C479">
        <v>2021</v>
      </c>
      <c r="D479" s="3">
        <v>3111076</v>
      </c>
      <c r="E479" t="s">
        <v>193</v>
      </c>
      <c r="F479" t="s">
        <v>325</v>
      </c>
      <c r="G479" t="str">
        <f>VLOOKUP(F479,Sheet1!$H$4:$I$11,2,FALSE)</f>
        <v>4_Pertanian</v>
      </c>
      <c r="H479" t="s">
        <v>807</v>
      </c>
      <c r="I479" t="s">
        <v>34</v>
      </c>
      <c r="J479" t="s">
        <v>217</v>
      </c>
      <c r="K479" s="1" t="s">
        <v>2970</v>
      </c>
      <c r="L479" t="s">
        <v>27</v>
      </c>
      <c r="O479" t="s">
        <v>66</v>
      </c>
      <c r="P479" t="str">
        <f t="shared" si="25"/>
        <v>SMAN</v>
      </c>
      <c r="Q479" t="str">
        <f t="shared" si="26"/>
        <v>Negeri</v>
      </c>
      <c r="R479" t="str">
        <f t="shared" si="24"/>
        <v>SMA</v>
      </c>
      <c r="S479" t="s">
        <v>42</v>
      </c>
      <c r="T479" t="s">
        <v>28</v>
      </c>
      <c r="U479" t="s">
        <v>36</v>
      </c>
      <c r="Z479" t="str">
        <f>VLOOKUP(A479,[1]registrasi!$B$2:$C$3000,2,FALSE)</f>
        <v>registrasi</v>
      </c>
      <c r="AA479">
        <f>VLOOKUP(D479,[2]Sheet1!$B$2:$D$42,3,FALSE)</f>
        <v>649</v>
      </c>
      <c r="AB479" t="e">
        <f>VLOOKUP(A479,[1]nim!$A$2:$B$3000,2,FALSE)</f>
        <v>#N/A</v>
      </c>
    </row>
    <row r="480" spans="1:28" x14ac:dyDescent="0.3">
      <c r="A480" s="2">
        <v>121311170200</v>
      </c>
      <c r="B480">
        <v>1</v>
      </c>
      <c r="C480">
        <v>2021</v>
      </c>
      <c r="D480" s="3">
        <v>3111022</v>
      </c>
      <c r="E480" t="s">
        <v>184</v>
      </c>
      <c r="F480" t="s">
        <v>324</v>
      </c>
      <c r="G480" t="str">
        <f>VLOOKUP(F480,Sheet1!$H$4:$I$11,2,FALSE)</f>
        <v>3_Teknik</v>
      </c>
      <c r="H480" t="s">
        <v>808</v>
      </c>
      <c r="I480" t="s">
        <v>25</v>
      </c>
      <c r="J480" t="s">
        <v>217</v>
      </c>
      <c r="K480" s="1" t="s">
        <v>2967</v>
      </c>
      <c r="L480" t="s">
        <v>27</v>
      </c>
      <c r="O480" t="s">
        <v>52</v>
      </c>
      <c r="P480" t="str">
        <f t="shared" si="25"/>
        <v>SMKN</v>
      </c>
      <c r="Q480" t="str">
        <f t="shared" si="26"/>
        <v>Negeri</v>
      </c>
      <c r="R480" t="str">
        <f t="shared" si="24"/>
        <v>SMK</v>
      </c>
      <c r="S480" t="s">
        <v>42</v>
      </c>
      <c r="T480" t="s">
        <v>28</v>
      </c>
      <c r="U480" t="s">
        <v>30</v>
      </c>
      <c r="Z480" t="str">
        <f>VLOOKUP(A480,[1]registrasi!$B$2:$C$3000,2,FALSE)</f>
        <v>registrasi</v>
      </c>
      <c r="AA480">
        <f>VLOOKUP(D480,[2]Sheet1!$B$2:$D$42,3,FALSE)</f>
        <v>352</v>
      </c>
      <c r="AB480" t="e">
        <f>VLOOKUP(A480,[1]nim!$A$2:$B$3000,2,FALSE)</f>
        <v>#N/A</v>
      </c>
    </row>
    <row r="481" spans="1:28" x14ac:dyDescent="0.3">
      <c r="A481" s="2">
        <v>121311170210</v>
      </c>
      <c r="B481">
        <v>1</v>
      </c>
      <c r="C481">
        <v>2021</v>
      </c>
      <c r="D481" s="3">
        <v>3111053</v>
      </c>
      <c r="E481" t="s">
        <v>202</v>
      </c>
      <c r="F481" t="s">
        <v>324</v>
      </c>
      <c r="G481" t="str">
        <f>VLOOKUP(F481,Sheet1!$H$4:$I$11,2,FALSE)</f>
        <v>3_Teknik</v>
      </c>
      <c r="H481" t="s">
        <v>809</v>
      </c>
      <c r="I481" t="s">
        <v>34</v>
      </c>
      <c r="J481" t="s">
        <v>217</v>
      </c>
      <c r="K481" s="1" t="s">
        <v>3185</v>
      </c>
      <c r="L481" t="s">
        <v>27</v>
      </c>
      <c r="O481" t="s">
        <v>57</v>
      </c>
      <c r="P481" t="str">
        <f t="shared" si="25"/>
        <v>SMAN</v>
      </c>
      <c r="Q481" t="str">
        <f t="shared" si="26"/>
        <v>Negeri</v>
      </c>
      <c r="R481" t="str">
        <f t="shared" si="24"/>
        <v>SMA</v>
      </c>
      <c r="S481" t="s">
        <v>42</v>
      </c>
      <c r="T481" t="s">
        <v>28</v>
      </c>
      <c r="U481" t="s">
        <v>30</v>
      </c>
      <c r="Z481" t="e">
        <f>VLOOKUP(A481,[1]registrasi!$B$2:$C$3000,2,FALSE)</f>
        <v>#N/A</v>
      </c>
      <c r="AA481">
        <f>VLOOKUP(D481,[2]Sheet1!$B$2:$D$42,3,FALSE)</f>
        <v>387</v>
      </c>
      <c r="AB481" t="e">
        <f>VLOOKUP(A481,[1]nim!$A$2:$B$3000,2,FALSE)</f>
        <v>#N/A</v>
      </c>
    </row>
    <row r="482" spans="1:28" x14ac:dyDescent="0.3">
      <c r="A482" s="2">
        <v>121311170217</v>
      </c>
      <c r="B482">
        <v>1</v>
      </c>
      <c r="C482">
        <v>2021</v>
      </c>
      <c r="D482" s="3">
        <v>3111111</v>
      </c>
      <c r="E482" t="s">
        <v>207</v>
      </c>
      <c r="F482" t="s">
        <v>323</v>
      </c>
      <c r="G482" t="str">
        <f>VLOOKUP(F482,Sheet1!$H$4:$I$11,2,FALSE)</f>
        <v>2_FKIP</v>
      </c>
      <c r="H482" t="s">
        <v>810</v>
      </c>
      <c r="I482" t="s">
        <v>34</v>
      </c>
      <c r="J482" t="s">
        <v>217</v>
      </c>
      <c r="K482" s="1" t="s">
        <v>3167</v>
      </c>
      <c r="L482" t="s">
        <v>27</v>
      </c>
      <c r="O482" t="s">
        <v>57</v>
      </c>
      <c r="P482" t="str">
        <f t="shared" si="25"/>
        <v>SMAN</v>
      </c>
      <c r="Q482" t="str">
        <f t="shared" si="26"/>
        <v>Negeri</v>
      </c>
      <c r="R482" t="str">
        <f t="shared" si="24"/>
        <v>SMA</v>
      </c>
      <c r="S482" t="s">
        <v>42</v>
      </c>
      <c r="T482" t="s">
        <v>28</v>
      </c>
      <c r="U482" t="s">
        <v>30</v>
      </c>
      <c r="Z482" t="str">
        <f>VLOOKUP(A482,[1]registrasi!$B$2:$C$3000,2,FALSE)</f>
        <v>registrasi</v>
      </c>
      <c r="AA482">
        <f>VLOOKUP(D482,[2]Sheet1!$B$2:$D$42,3,FALSE)</f>
        <v>364</v>
      </c>
      <c r="AB482" t="e">
        <f>VLOOKUP(A482,[1]nim!$A$2:$B$3000,2,FALSE)</f>
        <v>#N/A</v>
      </c>
    </row>
    <row r="483" spans="1:28" x14ac:dyDescent="0.3">
      <c r="A483" s="2">
        <v>121311170223</v>
      </c>
      <c r="B483">
        <v>1</v>
      </c>
      <c r="C483">
        <v>2020</v>
      </c>
      <c r="D483" s="3">
        <v>3111181</v>
      </c>
      <c r="E483" t="s">
        <v>209</v>
      </c>
      <c r="F483" t="s">
        <v>56</v>
      </c>
      <c r="G483" t="str">
        <f>VLOOKUP(F483,Sheet1!$H$4:$I$11,2,FALSE)</f>
        <v>8_Kedokteran</v>
      </c>
      <c r="H483" t="s">
        <v>811</v>
      </c>
      <c r="I483" t="s">
        <v>34</v>
      </c>
      <c r="J483" t="s">
        <v>217</v>
      </c>
      <c r="K483" s="1" t="s">
        <v>3187</v>
      </c>
      <c r="L483" t="s">
        <v>27</v>
      </c>
      <c r="O483" t="s">
        <v>68</v>
      </c>
      <c r="P483" t="str">
        <f t="shared" si="25"/>
        <v>SMAN</v>
      </c>
      <c r="Q483" t="str">
        <f t="shared" si="26"/>
        <v>Negeri</v>
      </c>
      <c r="R483" t="str">
        <f t="shared" si="24"/>
        <v>SMA</v>
      </c>
      <c r="S483" t="s">
        <v>42</v>
      </c>
      <c r="T483" t="s">
        <v>28</v>
      </c>
      <c r="U483" t="s">
        <v>36</v>
      </c>
      <c r="Z483" t="str">
        <f>VLOOKUP(A483,[1]registrasi!$B$2:$C$3000,2,FALSE)</f>
        <v>registrasi</v>
      </c>
      <c r="AA483">
        <f>VLOOKUP(D483,[2]Sheet1!$B$2:$D$42,3,FALSE)</f>
        <v>49</v>
      </c>
      <c r="AB483" t="e">
        <f>VLOOKUP(A483,[1]nim!$A$2:$B$3000,2,FALSE)</f>
        <v>#N/A</v>
      </c>
    </row>
    <row r="484" spans="1:28" x14ac:dyDescent="0.3">
      <c r="A484" s="2">
        <v>121311170244</v>
      </c>
      <c r="B484">
        <v>2</v>
      </c>
      <c r="C484">
        <v>2021</v>
      </c>
      <c r="D484" s="3">
        <v>3111126</v>
      </c>
      <c r="E484" t="s">
        <v>195</v>
      </c>
      <c r="F484" t="s">
        <v>323</v>
      </c>
      <c r="G484" t="str">
        <f>VLOOKUP(F484,Sheet1!$H$4:$I$11,2,FALSE)</f>
        <v>2_FKIP</v>
      </c>
      <c r="H484" t="s">
        <v>812</v>
      </c>
      <c r="I484" t="s">
        <v>25</v>
      </c>
      <c r="J484" t="s">
        <v>242</v>
      </c>
      <c r="K484" s="1" t="s">
        <v>3188</v>
      </c>
      <c r="L484" t="s">
        <v>27</v>
      </c>
      <c r="O484" t="s">
        <v>52</v>
      </c>
      <c r="P484" t="str">
        <f t="shared" si="25"/>
        <v>SMKN</v>
      </c>
      <c r="Q484" t="str">
        <f t="shared" si="26"/>
        <v>Negeri</v>
      </c>
      <c r="R484" t="str">
        <f t="shared" si="24"/>
        <v>SMK</v>
      </c>
      <c r="S484" t="s">
        <v>42</v>
      </c>
      <c r="T484" t="s">
        <v>28</v>
      </c>
      <c r="U484" t="s">
        <v>30</v>
      </c>
      <c r="Z484" t="e">
        <f>VLOOKUP(A484,[1]registrasi!$B$2:$C$3000,2,FALSE)</f>
        <v>#N/A</v>
      </c>
      <c r="AA484">
        <f>VLOOKUP(D484,[2]Sheet1!$B$2:$D$42,3,FALSE)</f>
        <v>55</v>
      </c>
      <c r="AB484" t="e">
        <f>VLOOKUP(A484,[1]nim!$A$2:$B$3000,2,FALSE)</f>
        <v>#N/A</v>
      </c>
    </row>
    <row r="485" spans="1:28" x14ac:dyDescent="0.3">
      <c r="A485" s="2">
        <v>121311170315</v>
      </c>
      <c r="B485">
        <v>2</v>
      </c>
      <c r="C485">
        <v>2020</v>
      </c>
      <c r="D485" s="3">
        <v>3111022</v>
      </c>
      <c r="E485" t="s">
        <v>184</v>
      </c>
      <c r="F485" t="s">
        <v>324</v>
      </c>
      <c r="G485" t="str">
        <f>VLOOKUP(F485,Sheet1!$H$4:$I$11,2,FALSE)</f>
        <v>3_Teknik</v>
      </c>
      <c r="H485" t="s">
        <v>813</v>
      </c>
      <c r="I485" t="s">
        <v>25</v>
      </c>
      <c r="J485" t="s">
        <v>222</v>
      </c>
      <c r="K485" s="1" t="s">
        <v>3189</v>
      </c>
      <c r="L485" t="s">
        <v>27</v>
      </c>
      <c r="O485" t="s">
        <v>3948</v>
      </c>
      <c r="P485" t="str">
        <f t="shared" si="25"/>
        <v>SMA</v>
      </c>
      <c r="Q485" t="str">
        <f t="shared" si="26"/>
        <v>Swasta</v>
      </c>
      <c r="R485" t="str">
        <f t="shared" si="24"/>
        <v>SMA</v>
      </c>
      <c r="S485" t="s">
        <v>54</v>
      </c>
      <c r="T485" t="s">
        <v>28</v>
      </c>
      <c r="U485" t="s">
        <v>30</v>
      </c>
      <c r="Z485" t="str">
        <f>VLOOKUP(A485,[1]registrasi!$B$2:$C$3000,2,FALSE)</f>
        <v>registrasi</v>
      </c>
      <c r="AA485">
        <f>VLOOKUP(D485,[2]Sheet1!$B$2:$D$42,3,FALSE)</f>
        <v>352</v>
      </c>
      <c r="AB485" t="e">
        <f>VLOOKUP(A485,[1]nim!$A$2:$B$3000,2,FALSE)</f>
        <v>#N/A</v>
      </c>
    </row>
    <row r="486" spans="1:28" x14ac:dyDescent="0.3">
      <c r="A486" s="2">
        <v>121311170563</v>
      </c>
      <c r="B486">
        <v>1</v>
      </c>
      <c r="C486">
        <v>2020</v>
      </c>
      <c r="D486" s="3">
        <v>3111092</v>
      </c>
      <c r="E486" t="s">
        <v>175</v>
      </c>
      <c r="F486" t="s">
        <v>325</v>
      </c>
      <c r="G486" t="str">
        <f>VLOOKUP(F486,Sheet1!$H$4:$I$11,2,FALSE)</f>
        <v>4_Pertanian</v>
      </c>
      <c r="H486" t="s">
        <v>814</v>
      </c>
      <c r="I486" t="s">
        <v>25</v>
      </c>
      <c r="J486" t="s">
        <v>214</v>
      </c>
      <c r="K486" s="1" t="s">
        <v>3190</v>
      </c>
      <c r="L486" t="s">
        <v>250</v>
      </c>
      <c r="O486" t="s">
        <v>3949</v>
      </c>
      <c r="P486" t="str">
        <f t="shared" si="25"/>
        <v>SMAN</v>
      </c>
      <c r="Q486" t="str">
        <f t="shared" si="26"/>
        <v>Negeri</v>
      </c>
      <c r="R486" t="str">
        <f t="shared" si="24"/>
        <v>SMA</v>
      </c>
      <c r="S486" t="s">
        <v>136</v>
      </c>
      <c r="T486" t="s">
        <v>110</v>
      </c>
      <c r="U486" t="s">
        <v>36</v>
      </c>
      <c r="Z486" t="str">
        <f>VLOOKUP(A486,[1]registrasi!$B$2:$C$3000,2,FALSE)</f>
        <v>registrasi</v>
      </c>
      <c r="AA486">
        <f>VLOOKUP(D486,[2]Sheet1!$B$2:$D$42,3,FALSE)</f>
        <v>248</v>
      </c>
      <c r="AB486" t="e">
        <f>VLOOKUP(A486,[1]nim!$A$2:$B$3000,2,FALSE)</f>
        <v>#N/A</v>
      </c>
    </row>
    <row r="487" spans="1:28" x14ac:dyDescent="0.3">
      <c r="A487" s="2">
        <v>121311170578</v>
      </c>
      <c r="B487">
        <v>2</v>
      </c>
      <c r="C487">
        <v>2020</v>
      </c>
      <c r="D487" s="3">
        <v>3111142</v>
      </c>
      <c r="E487" t="s">
        <v>205</v>
      </c>
      <c r="F487" t="s">
        <v>323</v>
      </c>
      <c r="G487" t="str">
        <f>VLOOKUP(F487,Sheet1!$H$4:$I$11,2,FALSE)</f>
        <v>2_FKIP</v>
      </c>
      <c r="H487" t="s">
        <v>815</v>
      </c>
      <c r="I487" t="s">
        <v>34</v>
      </c>
      <c r="J487" t="s">
        <v>215</v>
      </c>
      <c r="K487" s="1" t="s">
        <v>3191</v>
      </c>
      <c r="L487" t="s">
        <v>27</v>
      </c>
      <c r="O487" t="s">
        <v>172</v>
      </c>
      <c r="P487" t="str">
        <f t="shared" si="25"/>
        <v>SMAN</v>
      </c>
      <c r="Q487" t="str">
        <f t="shared" si="26"/>
        <v>Negeri</v>
      </c>
      <c r="R487" t="str">
        <f t="shared" si="24"/>
        <v>SMA</v>
      </c>
      <c r="S487" t="s">
        <v>26</v>
      </c>
      <c r="T487" t="s">
        <v>28</v>
      </c>
      <c r="U487" t="s">
        <v>30</v>
      </c>
      <c r="Z487" t="e">
        <f>VLOOKUP(A487,[1]registrasi!$B$2:$C$3000,2,FALSE)</f>
        <v>#N/A</v>
      </c>
      <c r="AA487">
        <f>VLOOKUP(D487,[2]Sheet1!$B$2:$D$42,3,FALSE)</f>
        <v>111</v>
      </c>
      <c r="AB487" t="e">
        <f>VLOOKUP(A487,[1]nim!$A$2:$B$3000,2,FALSE)</f>
        <v>#N/A</v>
      </c>
    </row>
    <row r="488" spans="1:28" x14ac:dyDescent="0.3">
      <c r="A488" s="2">
        <v>121311170585</v>
      </c>
      <c r="B488">
        <v>2</v>
      </c>
      <c r="C488">
        <v>2020</v>
      </c>
      <c r="D488" s="3">
        <v>3111084</v>
      </c>
      <c r="E488" t="s">
        <v>180</v>
      </c>
      <c r="F488" t="s">
        <v>325</v>
      </c>
      <c r="G488" t="str">
        <f>VLOOKUP(F488,Sheet1!$H$4:$I$11,2,FALSE)</f>
        <v>4_Pertanian</v>
      </c>
      <c r="H488" t="s">
        <v>816</v>
      </c>
      <c r="I488" t="s">
        <v>25</v>
      </c>
      <c r="J488" t="s">
        <v>215</v>
      </c>
      <c r="K488" s="1" t="s">
        <v>2855</v>
      </c>
      <c r="L488" t="s">
        <v>27</v>
      </c>
      <c r="O488" t="s">
        <v>287</v>
      </c>
      <c r="P488" t="str">
        <f t="shared" si="25"/>
        <v>SMAN</v>
      </c>
      <c r="Q488" t="str">
        <f t="shared" si="26"/>
        <v>Negeri</v>
      </c>
      <c r="R488" t="str">
        <f t="shared" si="24"/>
        <v>SMA</v>
      </c>
      <c r="S488" t="s">
        <v>26</v>
      </c>
      <c r="T488" t="s">
        <v>28</v>
      </c>
      <c r="U488" t="s">
        <v>30</v>
      </c>
      <c r="Z488" t="e">
        <f>VLOOKUP(A488,[1]registrasi!$B$2:$C$3000,2,FALSE)</f>
        <v>#N/A</v>
      </c>
      <c r="AA488">
        <f>VLOOKUP(D488,[2]Sheet1!$B$2:$D$42,3,FALSE)</f>
        <v>490</v>
      </c>
      <c r="AB488" t="e">
        <f>VLOOKUP(A488,[1]nim!$A$2:$B$3000,2,FALSE)</f>
        <v>#N/A</v>
      </c>
    </row>
    <row r="489" spans="1:28" x14ac:dyDescent="0.3">
      <c r="A489" s="2">
        <v>121311170810</v>
      </c>
      <c r="B489">
        <v>1</v>
      </c>
      <c r="C489">
        <v>2021</v>
      </c>
      <c r="D489" s="3">
        <v>3111061</v>
      </c>
      <c r="E489" t="s">
        <v>198</v>
      </c>
      <c r="F489" t="s">
        <v>324</v>
      </c>
      <c r="G489" t="str">
        <f>VLOOKUP(F489,Sheet1!$H$4:$I$11,2,FALSE)</f>
        <v>3_Teknik</v>
      </c>
      <c r="H489" t="s">
        <v>817</v>
      </c>
      <c r="I489" t="s">
        <v>34</v>
      </c>
      <c r="J489" t="s">
        <v>214</v>
      </c>
      <c r="K489" s="1" t="s">
        <v>2824</v>
      </c>
      <c r="L489" t="s">
        <v>27</v>
      </c>
      <c r="O489" t="s">
        <v>151</v>
      </c>
      <c r="P489" t="str">
        <f t="shared" si="25"/>
        <v>SMAN</v>
      </c>
      <c r="Q489" t="str">
        <f t="shared" si="26"/>
        <v>Negeri</v>
      </c>
      <c r="R489" t="str">
        <f t="shared" si="24"/>
        <v>SMA</v>
      </c>
      <c r="S489" t="s">
        <v>38</v>
      </c>
      <c r="T489" t="s">
        <v>28</v>
      </c>
      <c r="U489" t="s">
        <v>30</v>
      </c>
      <c r="Z489" t="str">
        <f>VLOOKUP(A489,[1]registrasi!$B$2:$C$3000,2,FALSE)</f>
        <v>registrasi</v>
      </c>
      <c r="AA489">
        <f>VLOOKUP(D489,[2]Sheet1!$B$2:$D$42,3,FALSE)</f>
        <v>568</v>
      </c>
      <c r="AB489" t="e">
        <f>VLOOKUP(A489,[1]nim!$A$2:$B$3000,2,FALSE)</f>
        <v>#N/A</v>
      </c>
    </row>
    <row r="490" spans="1:28" x14ac:dyDescent="0.3">
      <c r="A490" s="2">
        <v>121311180009</v>
      </c>
      <c r="B490">
        <v>2</v>
      </c>
      <c r="C490">
        <v>2020</v>
      </c>
      <c r="D490" s="3">
        <v>3111076</v>
      </c>
      <c r="E490" t="s">
        <v>193</v>
      </c>
      <c r="F490" t="s">
        <v>325</v>
      </c>
      <c r="G490" t="str">
        <f>VLOOKUP(F490,Sheet1!$H$4:$I$11,2,FALSE)</f>
        <v>4_Pertanian</v>
      </c>
      <c r="H490" t="s">
        <v>818</v>
      </c>
      <c r="I490" t="s">
        <v>34</v>
      </c>
      <c r="J490" t="s">
        <v>214</v>
      </c>
      <c r="K490" s="1" t="s">
        <v>3054</v>
      </c>
      <c r="L490" t="s">
        <v>27</v>
      </c>
      <c r="O490" t="s">
        <v>122</v>
      </c>
      <c r="P490" t="str">
        <f t="shared" si="25"/>
        <v>SMAN</v>
      </c>
      <c r="Q490" t="str">
        <f t="shared" si="26"/>
        <v>Negeri</v>
      </c>
      <c r="R490" t="str">
        <f t="shared" si="24"/>
        <v>SMA</v>
      </c>
      <c r="S490" t="s">
        <v>48</v>
      </c>
      <c r="T490" t="s">
        <v>28</v>
      </c>
      <c r="U490" t="s">
        <v>30</v>
      </c>
      <c r="Z490" t="str">
        <f>VLOOKUP(A490,[1]registrasi!$B$2:$C$3000,2,FALSE)</f>
        <v>registrasi</v>
      </c>
      <c r="AA490">
        <f>VLOOKUP(D490,[2]Sheet1!$B$2:$D$42,3,FALSE)</f>
        <v>649</v>
      </c>
      <c r="AB490" t="e">
        <f>VLOOKUP(A490,[1]nim!$A$2:$B$3000,2,FALSE)</f>
        <v>#N/A</v>
      </c>
    </row>
    <row r="491" spans="1:28" x14ac:dyDescent="0.3">
      <c r="A491" s="2">
        <v>121311180058</v>
      </c>
      <c r="B491">
        <v>2</v>
      </c>
      <c r="C491">
        <v>2020</v>
      </c>
      <c r="D491" s="3">
        <v>3111084</v>
      </c>
      <c r="E491" t="s">
        <v>180</v>
      </c>
      <c r="F491" t="s">
        <v>325</v>
      </c>
      <c r="G491" t="str">
        <f>VLOOKUP(F491,Sheet1!$H$4:$I$11,2,FALSE)</f>
        <v>4_Pertanian</v>
      </c>
      <c r="H491" t="s">
        <v>819</v>
      </c>
      <c r="I491" t="s">
        <v>34</v>
      </c>
      <c r="J491" t="s">
        <v>217</v>
      </c>
      <c r="K491" s="1" t="s">
        <v>3192</v>
      </c>
      <c r="L491" t="s">
        <v>27</v>
      </c>
      <c r="O491" t="s">
        <v>165</v>
      </c>
      <c r="P491" t="str">
        <f t="shared" si="25"/>
        <v>SMAN</v>
      </c>
      <c r="Q491" t="str">
        <f t="shared" si="26"/>
        <v>Negeri</v>
      </c>
      <c r="R491" t="str">
        <f t="shared" si="24"/>
        <v>SMA</v>
      </c>
      <c r="S491" t="s">
        <v>54</v>
      </c>
      <c r="T491" t="s">
        <v>28</v>
      </c>
      <c r="U491" t="s">
        <v>30</v>
      </c>
      <c r="Z491" t="str">
        <f>VLOOKUP(A491,[1]registrasi!$B$2:$C$3000,2,FALSE)</f>
        <v>registrasi</v>
      </c>
      <c r="AA491">
        <f>VLOOKUP(D491,[2]Sheet1!$B$2:$D$42,3,FALSE)</f>
        <v>490</v>
      </c>
      <c r="AB491" t="e">
        <f>VLOOKUP(A491,[1]nim!$A$2:$B$3000,2,FALSE)</f>
        <v>#N/A</v>
      </c>
    </row>
    <row r="492" spans="1:28" x14ac:dyDescent="0.3">
      <c r="A492" s="2">
        <v>121311180068</v>
      </c>
      <c r="B492">
        <v>1</v>
      </c>
      <c r="C492">
        <v>2021</v>
      </c>
      <c r="D492" s="3">
        <v>3111076</v>
      </c>
      <c r="E492" t="s">
        <v>193</v>
      </c>
      <c r="F492" t="s">
        <v>325</v>
      </c>
      <c r="G492" t="str">
        <f>VLOOKUP(F492,Sheet1!$H$4:$I$11,2,FALSE)</f>
        <v>4_Pertanian</v>
      </c>
      <c r="H492" t="s">
        <v>820</v>
      </c>
      <c r="I492" t="s">
        <v>25</v>
      </c>
      <c r="J492" t="s">
        <v>217</v>
      </c>
      <c r="K492" s="1" t="s">
        <v>3193</v>
      </c>
      <c r="L492" t="s">
        <v>27</v>
      </c>
      <c r="O492" t="s">
        <v>98</v>
      </c>
      <c r="P492" t="str">
        <f t="shared" si="25"/>
        <v>SMAN</v>
      </c>
      <c r="Q492" t="str">
        <f t="shared" si="26"/>
        <v>Negeri</v>
      </c>
      <c r="R492" t="str">
        <f t="shared" si="24"/>
        <v>SMA</v>
      </c>
      <c r="S492" t="s">
        <v>54</v>
      </c>
      <c r="T492" t="s">
        <v>28</v>
      </c>
      <c r="U492" t="s">
        <v>30</v>
      </c>
      <c r="Z492" t="str">
        <f>VLOOKUP(A492,[1]registrasi!$B$2:$C$3000,2,FALSE)</f>
        <v>registrasi</v>
      </c>
      <c r="AA492">
        <f>VLOOKUP(D492,[2]Sheet1!$B$2:$D$42,3,FALSE)</f>
        <v>649</v>
      </c>
      <c r="AB492" t="e">
        <f>VLOOKUP(A492,[1]nim!$A$2:$B$3000,2,FALSE)</f>
        <v>#N/A</v>
      </c>
    </row>
    <row r="493" spans="1:28" x14ac:dyDescent="0.3">
      <c r="A493" s="2">
        <v>121311180074</v>
      </c>
      <c r="B493">
        <v>2</v>
      </c>
      <c r="C493">
        <v>2021</v>
      </c>
      <c r="D493" s="3">
        <v>3111165</v>
      </c>
      <c r="E493" t="s">
        <v>183</v>
      </c>
      <c r="F493" t="s">
        <v>323</v>
      </c>
      <c r="G493" t="str">
        <f>VLOOKUP(F493,Sheet1!$H$4:$I$11,2,FALSE)</f>
        <v>2_FKIP</v>
      </c>
      <c r="H493" t="s">
        <v>821</v>
      </c>
      <c r="I493" t="s">
        <v>34</v>
      </c>
      <c r="J493" t="s">
        <v>222</v>
      </c>
      <c r="K493" s="1" t="s">
        <v>3194</v>
      </c>
      <c r="L493" t="s">
        <v>27</v>
      </c>
      <c r="O493" t="s">
        <v>75</v>
      </c>
      <c r="P493" t="str">
        <f t="shared" si="25"/>
        <v>SMAN</v>
      </c>
      <c r="Q493" t="str">
        <f t="shared" si="26"/>
        <v>Negeri</v>
      </c>
      <c r="R493" t="str">
        <f t="shared" si="24"/>
        <v>SMA</v>
      </c>
      <c r="S493" t="s">
        <v>41</v>
      </c>
      <c r="T493" t="s">
        <v>28</v>
      </c>
      <c r="U493" t="s">
        <v>30</v>
      </c>
      <c r="Z493" t="str">
        <f>VLOOKUP(A493,[1]registrasi!$B$2:$C$3000,2,FALSE)</f>
        <v>registrasi</v>
      </c>
      <c r="AA493">
        <f>VLOOKUP(D493,[2]Sheet1!$B$2:$D$42,3,FALSE)</f>
        <v>179</v>
      </c>
      <c r="AB493" t="e">
        <f>VLOOKUP(A493,[1]nim!$A$2:$B$3000,2,FALSE)</f>
        <v>#N/A</v>
      </c>
    </row>
    <row r="494" spans="1:28" x14ac:dyDescent="0.3">
      <c r="A494" s="2">
        <v>121311180075</v>
      </c>
      <c r="B494">
        <v>1</v>
      </c>
      <c r="C494">
        <v>2021</v>
      </c>
      <c r="D494" s="3">
        <v>3111053</v>
      </c>
      <c r="E494" t="s">
        <v>202</v>
      </c>
      <c r="F494" t="s">
        <v>324</v>
      </c>
      <c r="G494" t="str">
        <f>VLOOKUP(F494,Sheet1!$H$4:$I$11,2,FALSE)</f>
        <v>3_Teknik</v>
      </c>
      <c r="H494" t="s">
        <v>822</v>
      </c>
      <c r="I494" t="s">
        <v>34</v>
      </c>
      <c r="J494" t="s">
        <v>217</v>
      </c>
      <c r="K494" s="1" t="s">
        <v>3195</v>
      </c>
      <c r="L494" t="s">
        <v>27</v>
      </c>
      <c r="O494" t="s">
        <v>98</v>
      </c>
      <c r="P494" t="str">
        <f t="shared" si="25"/>
        <v>SMAN</v>
      </c>
      <c r="Q494" t="str">
        <f t="shared" si="26"/>
        <v>Negeri</v>
      </c>
      <c r="R494" t="str">
        <f t="shared" si="24"/>
        <v>SMA</v>
      </c>
      <c r="S494" t="s">
        <v>54</v>
      </c>
      <c r="T494" t="s">
        <v>28</v>
      </c>
      <c r="U494" t="s">
        <v>30</v>
      </c>
      <c r="Z494" t="str">
        <f>VLOOKUP(A494,[1]registrasi!$B$2:$C$3000,2,FALSE)</f>
        <v>registrasi</v>
      </c>
      <c r="AA494">
        <f>VLOOKUP(D494,[2]Sheet1!$B$2:$D$42,3,FALSE)</f>
        <v>387</v>
      </c>
      <c r="AB494" t="e">
        <f>VLOOKUP(A494,[1]nim!$A$2:$B$3000,2,FALSE)</f>
        <v>#N/A</v>
      </c>
    </row>
    <row r="495" spans="1:28" x14ac:dyDescent="0.3">
      <c r="A495" s="2">
        <v>121311180086</v>
      </c>
      <c r="B495">
        <v>2</v>
      </c>
      <c r="C495">
        <v>2021</v>
      </c>
      <c r="D495" s="3">
        <v>3111084</v>
      </c>
      <c r="E495" t="s">
        <v>180</v>
      </c>
      <c r="F495" t="s">
        <v>325</v>
      </c>
      <c r="G495" t="str">
        <f>VLOOKUP(F495,Sheet1!$H$4:$I$11,2,FALSE)</f>
        <v>4_Pertanian</v>
      </c>
      <c r="H495" t="s">
        <v>823</v>
      </c>
      <c r="I495" t="s">
        <v>25</v>
      </c>
      <c r="J495" t="s">
        <v>217</v>
      </c>
      <c r="K495" s="1" t="s">
        <v>3196</v>
      </c>
      <c r="L495" t="s">
        <v>27</v>
      </c>
      <c r="O495" t="s">
        <v>98</v>
      </c>
      <c r="P495" t="str">
        <f t="shared" si="25"/>
        <v>SMAN</v>
      </c>
      <c r="Q495" t="str">
        <f t="shared" si="26"/>
        <v>Negeri</v>
      </c>
      <c r="R495" t="str">
        <f t="shared" si="24"/>
        <v>SMA</v>
      </c>
      <c r="S495" t="s">
        <v>54</v>
      </c>
      <c r="T495" t="s">
        <v>28</v>
      </c>
      <c r="U495" t="s">
        <v>30</v>
      </c>
      <c r="Z495" t="str">
        <f>VLOOKUP(A495,[1]registrasi!$B$2:$C$3000,2,FALSE)</f>
        <v>registrasi</v>
      </c>
      <c r="AA495">
        <f>VLOOKUP(D495,[2]Sheet1!$B$2:$D$42,3,FALSE)</f>
        <v>490</v>
      </c>
      <c r="AB495" t="e">
        <f>VLOOKUP(A495,[1]nim!$A$2:$B$3000,2,FALSE)</f>
        <v>#N/A</v>
      </c>
    </row>
    <row r="496" spans="1:28" x14ac:dyDescent="0.3">
      <c r="A496" s="2">
        <v>121311180122</v>
      </c>
      <c r="B496">
        <v>1</v>
      </c>
      <c r="C496">
        <v>2021</v>
      </c>
      <c r="D496" s="3">
        <v>3111053</v>
      </c>
      <c r="E496" t="s">
        <v>202</v>
      </c>
      <c r="F496" t="s">
        <v>324</v>
      </c>
      <c r="G496" t="str">
        <f>VLOOKUP(F496,Sheet1!$H$4:$I$11,2,FALSE)</f>
        <v>3_Teknik</v>
      </c>
      <c r="H496" t="s">
        <v>824</v>
      </c>
      <c r="I496" t="s">
        <v>34</v>
      </c>
      <c r="J496" t="s">
        <v>222</v>
      </c>
      <c r="K496" s="1" t="s">
        <v>2985</v>
      </c>
      <c r="L496" t="s">
        <v>27</v>
      </c>
      <c r="O496" t="s">
        <v>75</v>
      </c>
      <c r="P496" t="str">
        <f t="shared" si="25"/>
        <v>SMAN</v>
      </c>
      <c r="Q496" t="str">
        <f t="shared" si="26"/>
        <v>Negeri</v>
      </c>
      <c r="R496" t="str">
        <f t="shared" si="24"/>
        <v>SMA</v>
      </c>
      <c r="S496" t="s">
        <v>41</v>
      </c>
      <c r="T496" t="s">
        <v>28</v>
      </c>
      <c r="U496" t="s">
        <v>30</v>
      </c>
      <c r="Z496" t="str">
        <f>VLOOKUP(A496,[1]registrasi!$B$2:$C$3000,2,FALSE)</f>
        <v>registrasi</v>
      </c>
      <c r="AA496">
        <f>VLOOKUP(D496,[2]Sheet1!$B$2:$D$42,3,FALSE)</f>
        <v>387</v>
      </c>
      <c r="AB496" t="e">
        <f>VLOOKUP(A496,[1]nim!$A$2:$B$3000,2,FALSE)</f>
        <v>#N/A</v>
      </c>
    </row>
    <row r="497" spans="1:28" x14ac:dyDescent="0.3">
      <c r="A497" s="2">
        <v>121311180166</v>
      </c>
      <c r="B497">
        <v>1</v>
      </c>
      <c r="C497">
        <v>2020</v>
      </c>
      <c r="D497" s="3">
        <v>3111111</v>
      </c>
      <c r="E497" t="s">
        <v>207</v>
      </c>
      <c r="F497" t="s">
        <v>323</v>
      </c>
      <c r="G497" t="str">
        <f>VLOOKUP(F497,Sheet1!$H$4:$I$11,2,FALSE)</f>
        <v>2_FKIP</v>
      </c>
      <c r="H497" t="s">
        <v>825</v>
      </c>
      <c r="I497" t="s">
        <v>34</v>
      </c>
      <c r="J497" t="s">
        <v>222</v>
      </c>
      <c r="K497" s="1" t="s">
        <v>2827</v>
      </c>
      <c r="L497" t="s">
        <v>27</v>
      </c>
      <c r="O497" t="s">
        <v>149</v>
      </c>
      <c r="P497" t="str">
        <f t="shared" si="25"/>
        <v>SMAN</v>
      </c>
      <c r="Q497" t="str">
        <f t="shared" si="26"/>
        <v>Negeri</v>
      </c>
      <c r="R497" t="str">
        <f t="shared" si="24"/>
        <v>SMA</v>
      </c>
      <c r="S497" t="s">
        <v>54</v>
      </c>
      <c r="T497" t="s">
        <v>28</v>
      </c>
      <c r="U497" t="s">
        <v>36</v>
      </c>
      <c r="Z497" t="str">
        <f>VLOOKUP(A497,[1]registrasi!$B$2:$C$3000,2,FALSE)</f>
        <v>registrasi</v>
      </c>
      <c r="AA497">
        <f>VLOOKUP(D497,[2]Sheet1!$B$2:$D$42,3,FALSE)</f>
        <v>364</v>
      </c>
      <c r="AB497" t="e">
        <f>VLOOKUP(A497,[1]nim!$A$2:$B$3000,2,FALSE)</f>
        <v>#N/A</v>
      </c>
    </row>
    <row r="498" spans="1:28" x14ac:dyDescent="0.3">
      <c r="A498" s="2">
        <v>121311180170</v>
      </c>
      <c r="B498">
        <v>1</v>
      </c>
      <c r="C498">
        <v>2021</v>
      </c>
      <c r="D498" s="3">
        <v>3111157</v>
      </c>
      <c r="E498" t="s">
        <v>189</v>
      </c>
      <c r="F498" t="s">
        <v>323</v>
      </c>
      <c r="G498" t="str">
        <f>VLOOKUP(F498,Sheet1!$H$4:$I$11,2,FALSE)</f>
        <v>2_FKIP</v>
      </c>
      <c r="H498" t="s">
        <v>826</v>
      </c>
      <c r="I498" t="s">
        <v>34</v>
      </c>
      <c r="J498" t="s">
        <v>217</v>
      </c>
      <c r="K498" s="1" t="s">
        <v>3126</v>
      </c>
      <c r="L498" t="s">
        <v>27</v>
      </c>
      <c r="O498" t="s">
        <v>98</v>
      </c>
      <c r="P498" t="str">
        <f t="shared" si="25"/>
        <v>SMAN</v>
      </c>
      <c r="Q498" t="str">
        <f t="shared" si="26"/>
        <v>Negeri</v>
      </c>
      <c r="R498" t="str">
        <f t="shared" si="24"/>
        <v>SMA</v>
      </c>
      <c r="S498" t="s">
        <v>54</v>
      </c>
      <c r="T498" t="s">
        <v>28</v>
      </c>
      <c r="U498" t="s">
        <v>36</v>
      </c>
      <c r="Z498" t="str">
        <f>VLOOKUP(A498,[1]registrasi!$B$2:$C$3000,2,FALSE)</f>
        <v>registrasi</v>
      </c>
      <c r="AA498">
        <f>VLOOKUP(D498,[2]Sheet1!$B$2:$D$42,3,FALSE)</f>
        <v>139</v>
      </c>
      <c r="AB498" t="e">
        <f>VLOOKUP(A498,[1]nim!$A$2:$B$3000,2,FALSE)</f>
        <v>#N/A</v>
      </c>
    </row>
    <row r="499" spans="1:28" x14ac:dyDescent="0.3">
      <c r="A499" s="2">
        <v>121311180189</v>
      </c>
      <c r="B499">
        <v>2</v>
      </c>
      <c r="C499">
        <v>2021</v>
      </c>
      <c r="D499" s="3">
        <v>3111022</v>
      </c>
      <c r="E499" t="s">
        <v>184</v>
      </c>
      <c r="F499" t="s">
        <v>324</v>
      </c>
      <c r="G499" t="str">
        <f>VLOOKUP(F499,Sheet1!$H$4:$I$11,2,FALSE)</f>
        <v>3_Teknik</v>
      </c>
      <c r="H499" t="s">
        <v>827</v>
      </c>
      <c r="I499" t="s">
        <v>25</v>
      </c>
      <c r="J499" t="s">
        <v>217</v>
      </c>
      <c r="K499" s="1" t="s">
        <v>2903</v>
      </c>
      <c r="L499" t="s">
        <v>27</v>
      </c>
      <c r="O499" t="s">
        <v>153</v>
      </c>
      <c r="P499" t="str">
        <f t="shared" si="25"/>
        <v>MAN</v>
      </c>
      <c r="Q499" t="str">
        <f t="shared" si="26"/>
        <v>Negeri</v>
      </c>
      <c r="R499" t="str">
        <f t="shared" si="24"/>
        <v>MA</v>
      </c>
      <c r="S499" t="s">
        <v>42</v>
      </c>
      <c r="T499" t="s">
        <v>28</v>
      </c>
      <c r="U499" t="s">
        <v>30</v>
      </c>
      <c r="Z499" t="str">
        <f>VLOOKUP(A499,[1]registrasi!$B$2:$C$3000,2,FALSE)</f>
        <v>registrasi</v>
      </c>
      <c r="AA499">
        <f>VLOOKUP(D499,[2]Sheet1!$B$2:$D$42,3,FALSE)</f>
        <v>352</v>
      </c>
      <c r="AB499" t="e">
        <f>VLOOKUP(A499,[1]nim!$A$2:$B$3000,2,FALSE)</f>
        <v>#N/A</v>
      </c>
    </row>
    <row r="500" spans="1:28" x14ac:dyDescent="0.3">
      <c r="A500" s="2">
        <v>121311180199</v>
      </c>
      <c r="B500">
        <v>1</v>
      </c>
      <c r="C500">
        <v>2021</v>
      </c>
      <c r="D500" s="3">
        <v>3111061</v>
      </c>
      <c r="E500" t="s">
        <v>198</v>
      </c>
      <c r="F500" t="s">
        <v>324</v>
      </c>
      <c r="G500" t="str">
        <f>VLOOKUP(F500,Sheet1!$H$4:$I$11,2,FALSE)</f>
        <v>3_Teknik</v>
      </c>
      <c r="H500" t="s">
        <v>828</v>
      </c>
      <c r="I500" t="s">
        <v>25</v>
      </c>
      <c r="J500" t="s">
        <v>217</v>
      </c>
      <c r="K500" s="1" t="s">
        <v>3183</v>
      </c>
      <c r="L500" t="s">
        <v>27</v>
      </c>
      <c r="O500" t="s">
        <v>149</v>
      </c>
      <c r="P500" t="str">
        <f t="shared" si="25"/>
        <v>SMAN</v>
      </c>
      <c r="Q500" t="str">
        <f t="shared" si="26"/>
        <v>Negeri</v>
      </c>
      <c r="R500" t="str">
        <f t="shared" si="24"/>
        <v>SMA</v>
      </c>
      <c r="S500" t="s">
        <v>54</v>
      </c>
      <c r="T500" t="s">
        <v>28</v>
      </c>
      <c r="U500" t="s">
        <v>30</v>
      </c>
      <c r="Z500" t="str">
        <f>VLOOKUP(A500,[1]registrasi!$B$2:$C$3000,2,FALSE)</f>
        <v>registrasi</v>
      </c>
      <c r="AA500">
        <f>VLOOKUP(D500,[2]Sheet1!$B$2:$D$42,3,FALSE)</f>
        <v>568</v>
      </c>
      <c r="AB500" t="e">
        <f>VLOOKUP(A500,[1]nim!$A$2:$B$3000,2,FALSE)</f>
        <v>#N/A</v>
      </c>
    </row>
    <row r="501" spans="1:28" x14ac:dyDescent="0.3">
      <c r="A501" s="2">
        <v>121311180206</v>
      </c>
      <c r="B501">
        <v>1</v>
      </c>
      <c r="C501">
        <v>2021</v>
      </c>
      <c r="D501" s="3">
        <v>3111207</v>
      </c>
      <c r="E501" t="s">
        <v>210</v>
      </c>
      <c r="F501" t="s">
        <v>56</v>
      </c>
      <c r="G501" t="str">
        <f>VLOOKUP(F501,Sheet1!$H$4:$I$11,2,FALSE)</f>
        <v>8_Kedokteran</v>
      </c>
      <c r="H501" t="s">
        <v>829</v>
      </c>
      <c r="I501" t="s">
        <v>34</v>
      </c>
      <c r="J501" t="s">
        <v>222</v>
      </c>
      <c r="K501" s="1" t="s">
        <v>2825</v>
      </c>
      <c r="L501" t="s">
        <v>27</v>
      </c>
      <c r="O501" t="s">
        <v>57</v>
      </c>
      <c r="P501" t="str">
        <f t="shared" si="25"/>
        <v>SMAN</v>
      </c>
      <c r="Q501" t="str">
        <f t="shared" si="26"/>
        <v>Negeri</v>
      </c>
      <c r="R501" t="str">
        <f t="shared" si="24"/>
        <v>SMA</v>
      </c>
      <c r="S501" t="s">
        <v>42</v>
      </c>
      <c r="T501" t="s">
        <v>28</v>
      </c>
      <c r="U501" t="s">
        <v>30</v>
      </c>
      <c r="Z501" t="str">
        <f>VLOOKUP(A501,[1]registrasi!$B$2:$C$3000,2,FALSE)</f>
        <v>registrasi</v>
      </c>
      <c r="AA501">
        <f>VLOOKUP(D501,[2]Sheet1!$B$2:$D$42,3,FALSE)</f>
        <v>930</v>
      </c>
      <c r="AB501" t="e">
        <f>VLOOKUP(A501,[1]nim!$A$2:$B$3000,2,FALSE)</f>
        <v>#N/A</v>
      </c>
    </row>
    <row r="502" spans="1:28" x14ac:dyDescent="0.3">
      <c r="A502" s="2">
        <v>121311180213</v>
      </c>
      <c r="B502">
        <v>2</v>
      </c>
      <c r="C502">
        <v>2020</v>
      </c>
      <c r="D502" s="3">
        <v>3111014</v>
      </c>
      <c r="E502" t="s">
        <v>188</v>
      </c>
      <c r="F502" t="s">
        <v>324</v>
      </c>
      <c r="G502" t="str">
        <f>VLOOKUP(F502,Sheet1!$H$4:$I$11,2,FALSE)</f>
        <v>3_Teknik</v>
      </c>
      <c r="H502" t="s">
        <v>830</v>
      </c>
      <c r="I502" t="s">
        <v>25</v>
      </c>
      <c r="J502" t="s">
        <v>217</v>
      </c>
      <c r="K502" s="1" t="s">
        <v>3197</v>
      </c>
      <c r="L502" t="s">
        <v>27</v>
      </c>
      <c r="O502" t="s">
        <v>3950</v>
      </c>
      <c r="P502" t="str">
        <f t="shared" si="25"/>
        <v>SMKN</v>
      </c>
      <c r="Q502" t="str">
        <f t="shared" si="26"/>
        <v>Negeri</v>
      </c>
      <c r="R502" t="str">
        <f t="shared" si="24"/>
        <v>SMK</v>
      </c>
      <c r="S502" t="s">
        <v>54</v>
      </c>
      <c r="T502" t="s">
        <v>28</v>
      </c>
      <c r="U502" t="s">
        <v>30</v>
      </c>
      <c r="Z502" t="str">
        <f>VLOOKUP(A502,[1]registrasi!$B$2:$C$3000,2,FALSE)</f>
        <v>registrasi</v>
      </c>
      <c r="AA502">
        <f>VLOOKUP(D502,[2]Sheet1!$B$2:$D$42,3,FALSE)</f>
        <v>354</v>
      </c>
      <c r="AB502" t="e">
        <f>VLOOKUP(A502,[1]nim!$A$2:$B$3000,2,FALSE)</f>
        <v>#N/A</v>
      </c>
    </row>
    <row r="503" spans="1:28" x14ac:dyDescent="0.3">
      <c r="A503" s="2">
        <v>121311180269</v>
      </c>
      <c r="B503">
        <v>1</v>
      </c>
      <c r="C503">
        <v>2021</v>
      </c>
      <c r="D503" s="3">
        <v>3111092</v>
      </c>
      <c r="E503" t="s">
        <v>175</v>
      </c>
      <c r="F503" t="s">
        <v>325</v>
      </c>
      <c r="G503" t="str">
        <f>VLOOKUP(F503,Sheet1!$H$4:$I$11,2,FALSE)</f>
        <v>4_Pertanian</v>
      </c>
      <c r="H503" t="s">
        <v>831</v>
      </c>
      <c r="I503" t="s">
        <v>34</v>
      </c>
      <c r="J503" t="s">
        <v>222</v>
      </c>
      <c r="K503" s="1" t="s">
        <v>2830</v>
      </c>
      <c r="L503" t="s">
        <v>27</v>
      </c>
      <c r="O503" t="s">
        <v>98</v>
      </c>
      <c r="P503" t="str">
        <f t="shared" si="25"/>
        <v>SMAN</v>
      </c>
      <c r="Q503" t="str">
        <f t="shared" si="26"/>
        <v>Negeri</v>
      </c>
      <c r="R503" t="str">
        <f t="shared" si="24"/>
        <v>SMA</v>
      </c>
      <c r="S503" t="s">
        <v>54</v>
      </c>
      <c r="T503" t="s">
        <v>28</v>
      </c>
      <c r="U503" t="s">
        <v>30</v>
      </c>
      <c r="Z503" t="str">
        <f>VLOOKUP(A503,[1]registrasi!$B$2:$C$3000,2,FALSE)</f>
        <v>registrasi</v>
      </c>
      <c r="AA503">
        <f>VLOOKUP(D503,[2]Sheet1!$B$2:$D$42,3,FALSE)</f>
        <v>248</v>
      </c>
      <c r="AB503" t="e">
        <f>VLOOKUP(A503,[1]nim!$A$2:$B$3000,2,FALSE)</f>
        <v>#N/A</v>
      </c>
    </row>
    <row r="504" spans="1:28" x14ac:dyDescent="0.3">
      <c r="A504" s="2">
        <v>121311180359</v>
      </c>
      <c r="B504">
        <v>2</v>
      </c>
      <c r="C504">
        <v>2021</v>
      </c>
      <c r="D504" s="3">
        <v>3111084</v>
      </c>
      <c r="E504" t="s">
        <v>180</v>
      </c>
      <c r="F504" t="s">
        <v>325</v>
      </c>
      <c r="G504" t="str">
        <f>VLOOKUP(F504,Sheet1!$H$4:$I$11,2,FALSE)</f>
        <v>4_Pertanian</v>
      </c>
      <c r="H504" t="s">
        <v>832</v>
      </c>
      <c r="I504" t="s">
        <v>25</v>
      </c>
      <c r="J504" t="s">
        <v>215</v>
      </c>
      <c r="K504" s="1" t="s">
        <v>2803</v>
      </c>
      <c r="L504" t="s">
        <v>27</v>
      </c>
      <c r="O504" t="s">
        <v>93</v>
      </c>
      <c r="P504" t="str">
        <f t="shared" si="25"/>
        <v>SMAN</v>
      </c>
      <c r="Q504" t="str">
        <f t="shared" si="26"/>
        <v>Negeri</v>
      </c>
      <c r="R504" t="str">
        <f t="shared" si="24"/>
        <v>SMA</v>
      </c>
      <c r="S504" t="s">
        <v>38</v>
      </c>
      <c r="T504" t="s">
        <v>28</v>
      </c>
      <c r="U504" t="s">
        <v>36</v>
      </c>
      <c r="Z504" t="str">
        <f>VLOOKUP(A504,[1]registrasi!$B$2:$C$3000,2,FALSE)</f>
        <v>registrasi</v>
      </c>
      <c r="AA504">
        <f>VLOOKUP(D504,[2]Sheet1!$B$2:$D$42,3,FALSE)</f>
        <v>490</v>
      </c>
      <c r="AB504" t="e">
        <f>VLOOKUP(A504,[1]nim!$A$2:$B$3000,2,FALSE)</f>
        <v>#N/A</v>
      </c>
    </row>
    <row r="505" spans="1:28" x14ac:dyDescent="0.3">
      <c r="A505" s="2">
        <v>121311180390</v>
      </c>
      <c r="B505">
        <v>1</v>
      </c>
      <c r="C505">
        <v>2020</v>
      </c>
      <c r="D505" s="3">
        <v>3111014</v>
      </c>
      <c r="E505" t="s">
        <v>188</v>
      </c>
      <c r="F505" t="s">
        <v>324</v>
      </c>
      <c r="G505" t="str">
        <f>VLOOKUP(F505,Sheet1!$H$4:$I$11,2,FALSE)</f>
        <v>3_Teknik</v>
      </c>
      <c r="H505" t="s">
        <v>833</v>
      </c>
      <c r="I505" t="s">
        <v>25</v>
      </c>
      <c r="J505" t="s">
        <v>214</v>
      </c>
      <c r="K505" s="1" t="s">
        <v>3198</v>
      </c>
      <c r="L505" t="s">
        <v>27</v>
      </c>
      <c r="O505" t="s">
        <v>3951</v>
      </c>
      <c r="P505" t="str">
        <f t="shared" si="25"/>
        <v>SMAN</v>
      </c>
      <c r="Q505" t="str">
        <f t="shared" si="26"/>
        <v>Negeri</v>
      </c>
      <c r="R505" t="str">
        <f t="shared" si="24"/>
        <v>SMA</v>
      </c>
      <c r="S505" t="s">
        <v>4471</v>
      </c>
      <c r="T505" t="s">
        <v>110</v>
      </c>
      <c r="U505" t="s">
        <v>30</v>
      </c>
      <c r="Z505" t="e">
        <f>VLOOKUP(A505,[1]registrasi!$B$2:$C$3000,2,FALSE)</f>
        <v>#N/A</v>
      </c>
      <c r="AA505">
        <f>VLOOKUP(D505,[2]Sheet1!$B$2:$D$42,3,FALSE)</f>
        <v>354</v>
      </c>
      <c r="AB505" t="e">
        <f>VLOOKUP(A505,[1]nim!$A$2:$B$3000,2,FALSE)</f>
        <v>#N/A</v>
      </c>
    </row>
    <row r="506" spans="1:28" x14ac:dyDescent="0.3">
      <c r="A506" s="2">
        <v>121311180411</v>
      </c>
      <c r="B506">
        <v>1</v>
      </c>
      <c r="C506">
        <v>2020</v>
      </c>
      <c r="D506" s="3">
        <v>3111223</v>
      </c>
      <c r="E506" t="s">
        <v>208</v>
      </c>
      <c r="F506" t="s">
        <v>56</v>
      </c>
      <c r="G506" t="str">
        <f>VLOOKUP(F506,Sheet1!$H$4:$I$11,2,FALSE)</f>
        <v>8_Kedokteran</v>
      </c>
      <c r="H506" t="s">
        <v>834</v>
      </c>
      <c r="I506" t="s">
        <v>34</v>
      </c>
      <c r="J506" t="s">
        <v>219</v>
      </c>
      <c r="K506" s="1" t="s">
        <v>3199</v>
      </c>
      <c r="L506" t="s">
        <v>27</v>
      </c>
      <c r="O506" t="s">
        <v>128</v>
      </c>
      <c r="P506" t="str">
        <f t="shared" si="25"/>
        <v>SMAN</v>
      </c>
      <c r="Q506" t="str">
        <f t="shared" si="26"/>
        <v>Negeri</v>
      </c>
      <c r="R506" t="str">
        <f t="shared" si="24"/>
        <v>SMA</v>
      </c>
      <c r="S506" t="s">
        <v>35</v>
      </c>
      <c r="T506" t="s">
        <v>28</v>
      </c>
      <c r="U506" t="s">
        <v>30</v>
      </c>
      <c r="Z506" t="str">
        <f>VLOOKUP(A506,[1]registrasi!$B$2:$C$3000,2,FALSE)</f>
        <v>registrasi</v>
      </c>
      <c r="AA506">
        <f>VLOOKUP(D506,[2]Sheet1!$B$2:$D$42,3,FALSE)</f>
        <v>765</v>
      </c>
      <c r="AB506" t="e">
        <f>VLOOKUP(A506,[1]nim!$A$2:$B$3000,2,FALSE)</f>
        <v>#N/A</v>
      </c>
    </row>
    <row r="507" spans="1:28" x14ac:dyDescent="0.3">
      <c r="A507" s="2">
        <v>121311180424</v>
      </c>
      <c r="B507">
        <v>2</v>
      </c>
      <c r="C507">
        <v>2021</v>
      </c>
      <c r="D507" s="3">
        <v>3111134</v>
      </c>
      <c r="E507" t="s">
        <v>192</v>
      </c>
      <c r="F507" t="s">
        <v>323</v>
      </c>
      <c r="G507" t="str">
        <f>VLOOKUP(F507,Sheet1!$H$4:$I$11,2,FALSE)</f>
        <v>2_FKIP</v>
      </c>
      <c r="H507" t="s">
        <v>835</v>
      </c>
      <c r="I507" t="s">
        <v>25</v>
      </c>
      <c r="J507" t="s">
        <v>214</v>
      </c>
      <c r="K507" s="1" t="s">
        <v>2912</v>
      </c>
      <c r="L507" t="s">
        <v>27</v>
      </c>
      <c r="O507" t="s">
        <v>90</v>
      </c>
      <c r="P507" t="str">
        <f t="shared" si="25"/>
        <v>SMAN</v>
      </c>
      <c r="Q507" t="str">
        <f t="shared" si="26"/>
        <v>Negeri</v>
      </c>
      <c r="R507" t="str">
        <f t="shared" si="24"/>
        <v>SMA</v>
      </c>
      <c r="S507" t="s">
        <v>38</v>
      </c>
      <c r="T507" t="s">
        <v>28</v>
      </c>
      <c r="U507" t="s">
        <v>30</v>
      </c>
      <c r="Z507" t="str">
        <f>VLOOKUP(A507,[1]registrasi!$B$2:$C$3000,2,FALSE)</f>
        <v>registrasi</v>
      </c>
      <c r="AA507">
        <f>VLOOKUP(D507,[2]Sheet1!$B$2:$D$42,3,FALSE)</f>
        <v>53</v>
      </c>
      <c r="AB507" t="e">
        <f>VLOOKUP(A507,[1]nim!$A$2:$B$3000,2,FALSE)</f>
        <v>#N/A</v>
      </c>
    </row>
    <row r="508" spans="1:28" x14ac:dyDescent="0.3">
      <c r="A508" s="2">
        <v>121311180452</v>
      </c>
      <c r="B508">
        <v>2</v>
      </c>
      <c r="C508">
        <v>2021</v>
      </c>
      <c r="D508" s="3">
        <v>3111092</v>
      </c>
      <c r="E508" t="s">
        <v>175</v>
      </c>
      <c r="F508" t="s">
        <v>325</v>
      </c>
      <c r="G508" t="str">
        <f>VLOOKUP(F508,Sheet1!$H$4:$I$11,2,FALSE)</f>
        <v>4_Pertanian</v>
      </c>
      <c r="H508" t="s">
        <v>836</v>
      </c>
      <c r="I508" t="s">
        <v>34</v>
      </c>
      <c r="J508" t="s">
        <v>217</v>
      </c>
      <c r="K508" s="1" t="s">
        <v>3200</v>
      </c>
      <c r="L508" t="s">
        <v>27</v>
      </c>
      <c r="O508" t="s">
        <v>65</v>
      </c>
      <c r="P508" t="str">
        <f t="shared" si="25"/>
        <v>MAN</v>
      </c>
      <c r="Q508" t="str">
        <f t="shared" si="26"/>
        <v>Negeri</v>
      </c>
      <c r="R508" t="str">
        <f t="shared" si="24"/>
        <v>MA</v>
      </c>
      <c r="S508" t="s">
        <v>42</v>
      </c>
      <c r="T508" t="s">
        <v>28</v>
      </c>
      <c r="U508" t="s">
        <v>30</v>
      </c>
      <c r="Z508" t="e">
        <f>VLOOKUP(A508,[1]registrasi!$B$2:$C$3000,2,FALSE)</f>
        <v>#N/A</v>
      </c>
      <c r="AA508">
        <f>VLOOKUP(D508,[2]Sheet1!$B$2:$D$42,3,FALSE)</f>
        <v>248</v>
      </c>
      <c r="AB508" t="e">
        <f>VLOOKUP(A508,[1]nim!$A$2:$B$3000,2,FALSE)</f>
        <v>#N/A</v>
      </c>
    </row>
    <row r="509" spans="1:28" x14ac:dyDescent="0.3">
      <c r="A509" s="2">
        <v>121311180506</v>
      </c>
      <c r="B509">
        <v>2</v>
      </c>
      <c r="C509">
        <v>2020</v>
      </c>
      <c r="D509" s="3">
        <v>3111173</v>
      </c>
      <c r="E509" t="s">
        <v>203</v>
      </c>
      <c r="F509" t="s">
        <v>325</v>
      </c>
      <c r="G509" t="str">
        <f>VLOOKUP(F509,Sheet1!$H$4:$I$11,2,FALSE)</f>
        <v>4_Pertanian</v>
      </c>
      <c r="H509" t="s">
        <v>837</v>
      </c>
      <c r="I509" t="s">
        <v>34</v>
      </c>
      <c r="J509" t="s">
        <v>241</v>
      </c>
      <c r="K509" s="1" t="s">
        <v>3102</v>
      </c>
      <c r="L509" t="s">
        <v>27</v>
      </c>
      <c r="O509" t="s">
        <v>153</v>
      </c>
      <c r="P509" t="str">
        <f t="shared" si="25"/>
        <v>MAN</v>
      </c>
      <c r="Q509" t="str">
        <f t="shared" si="26"/>
        <v>Negeri</v>
      </c>
      <c r="R509" t="str">
        <f t="shared" si="24"/>
        <v>MA</v>
      </c>
      <c r="S509" t="s">
        <v>42</v>
      </c>
      <c r="T509" t="s">
        <v>28</v>
      </c>
      <c r="U509" t="s">
        <v>30</v>
      </c>
      <c r="Z509" t="e">
        <f>VLOOKUP(A509,[1]registrasi!$B$2:$C$3000,2,FALSE)</f>
        <v>#N/A</v>
      </c>
      <c r="AA509">
        <f>VLOOKUP(D509,[2]Sheet1!$B$2:$D$42,3,FALSE)</f>
        <v>533</v>
      </c>
      <c r="AB509" t="e">
        <f>VLOOKUP(A509,[1]nim!$A$2:$B$3000,2,FALSE)</f>
        <v>#N/A</v>
      </c>
    </row>
    <row r="510" spans="1:28" x14ac:dyDescent="0.3">
      <c r="A510" s="2">
        <v>121311180511</v>
      </c>
      <c r="B510">
        <v>1</v>
      </c>
      <c r="C510">
        <v>2020</v>
      </c>
      <c r="D510" s="3">
        <v>3111134</v>
      </c>
      <c r="E510" t="s">
        <v>192</v>
      </c>
      <c r="F510" t="s">
        <v>323</v>
      </c>
      <c r="G510" t="str">
        <f>VLOOKUP(F510,Sheet1!$H$4:$I$11,2,FALSE)</f>
        <v>2_FKIP</v>
      </c>
      <c r="H510" t="s">
        <v>838</v>
      </c>
      <c r="I510" t="s">
        <v>25</v>
      </c>
      <c r="J510" t="s">
        <v>217</v>
      </c>
      <c r="K510" s="1" t="s">
        <v>2926</v>
      </c>
      <c r="L510" t="s">
        <v>27</v>
      </c>
      <c r="O510" t="s">
        <v>102</v>
      </c>
      <c r="P510" t="str">
        <f t="shared" si="25"/>
        <v>SMAN</v>
      </c>
      <c r="Q510" t="str">
        <f t="shared" si="26"/>
        <v>Negeri</v>
      </c>
      <c r="R510" t="str">
        <f t="shared" si="24"/>
        <v>SMA</v>
      </c>
      <c r="S510" t="s">
        <v>42</v>
      </c>
      <c r="T510" t="s">
        <v>28</v>
      </c>
      <c r="U510" t="s">
        <v>30</v>
      </c>
      <c r="Z510" t="str">
        <f>VLOOKUP(A510,[1]registrasi!$B$2:$C$3000,2,FALSE)</f>
        <v>registrasi</v>
      </c>
      <c r="AA510">
        <f>VLOOKUP(D510,[2]Sheet1!$B$2:$D$42,3,FALSE)</f>
        <v>53</v>
      </c>
      <c r="AB510" t="e">
        <f>VLOOKUP(A510,[1]nim!$A$2:$B$3000,2,FALSE)</f>
        <v>#N/A</v>
      </c>
    </row>
    <row r="511" spans="1:28" x14ac:dyDescent="0.3">
      <c r="A511" s="2">
        <v>121311180542</v>
      </c>
      <c r="B511">
        <v>2</v>
      </c>
      <c r="C511">
        <v>2021</v>
      </c>
      <c r="D511" s="3">
        <v>3111157</v>
      </c>
      <c r="E511" t="s">
        <v>189</v>
      </c>
      <c r="F511" t="s">
        <v>323</v>
      </c>
      <c r="G511" t="str">
        <f>VLOOKUP(F511,Sheet1!$H$4:$I$11,2,FALSE)</f>
        <v>2_FKIP</v>
      </c>
      <c r="H511" t="s">
        <v>839</v>
      </c>
      <c r="I511" t="s">
        <v>34</v>
      </c>
      <c r="J511" t="s">
        <v>214</v>
      </c>
      <c r="K511" s="1" t="s">
        <v>3201</v>
      </c>
      <c r="L511" t="s">
        <v>27</v>
      </c>
      <c r="O511" t="s">
        <v>3952</v>
      </c>
      <c r="P511" t="str">
        <f t="shared" si="25"/>
        <v>SMAN</v>
      </c>
      <c r="Q511" t="str">
        <f t="shared" si="26"/>
        <v>Negeri</v>
      </c>
      <c r="R511" t="str">
        <f t="shared" si="24"/>
        <v>SMA</v>
      </c>
      <c r="S511" t="s">
        <v>141</v>
      </c>
      <c r="T511" t="s">
        <v>110</v>
      </c>
      <c r="U511" t="s">
        <v>36</v>
      </c>
      <c r="Z511" t="str">
        <f>VLOOKUP(A511,[1]registrasi!$B$2:$C$3000,2,FALSE)</f>
        <v>registrasi</v>
      </c>
      <c r="AA511">
        <f>VLOOKUP(D511,[2]Sheet1!$B$2:$D$42,3,FALSE)</f>
        <v>139</v>
      </c>
      <c r="AB511" t="e">
        <f>VLOOKUP(A511,[1]nim!$A$2:$B$3000,2,FALSE)</f>
        <v>#N/A</v>
      </c>
    </row>
    <row r="512" spans="1:28" x14ac:dyDescent="0.3">
      <c r="A512" s="2">
        <v>121311180636</v>
      </c>
      <c r="B512">
        <v>1</v>
      </c>
      <c r="C512">
        <v>2020</v>
      </c>
      <c r="D512" s="3">
        <v>3111037</v>
      </c>
      <c r="E512" t="s">
        <v>176</v>
      </c>
      <c r="F512" t="s">
        <v>324</v>
      </c>
      <c r="G512" t="str">
        <f>VLOOKUP(F512,Sheet1!$H$4:$I$11,2,FALSE)</f>
        <v>3_Teknik</v>
      </c>
      <c r="H512" t="s">
        <v>840</v>
      </c>
      <c r="I512" t="s">
        <v>25</v>
      </c>
      <c r="J512" t="s">
        <v>214</v>
      </c>
      <c r="K512" s="1" t="s">
        <v>3202</v>
      </c>
      <c r="L512" t="s">
        <v>27</v>
      </c>
      <c r="O512" t="s">
        <v>139</v>
      </c>
      <c r="P512" t="str">
        <f t="shared" si="25"/>
        <v>SMAN</v>
      </c>
      <c r="Q512" t="str">
        <f t="shared" si="26"/>
        <v>Negeri</v>
      </c>
      <c r="R512" t="str">
        <f t="shared" si="24"/>
        <v>SMA</v>
      </c>
      <c r="S512" t="s">
        <v>48</v>
      </c>
      <c r="T512" t="s">
        <v>28</v>
      </c>
      <c r="U512" t="s">
        <v>30</v>
      </c>
      <c r="Z512" t="e">
        <f>VLOOKUP(A512,[1]registrasi!$B$2:$C$3000,2,FALSE)</f>
        <v>#N/A</v>
      </c>
      <c r="AA512">
        <f>VLOOKUP(D512,[2]Sheet1!$B$2:$D$42,3,FALSE)</f>
        <v>778</v>
      </c>
      <c r="AB512" t="e">
        <f>VLOOKUP(A512,[1]nim!$A$2:$B$3000,2,FALSE)</f>
        <v>#N/A</v>
      </c>
    </row>
    <row r="513" spans="1:28" x14ac:dyDescent="0.3">
      <c r="A513" s="2">
        <v>121311180720</v>
      </c>
      <c r="B513">
        <v>2</v>
      </c>
      <c r="C513">
        <v>2021</v>
      </c>
      <c r="D513" s="3">
        <v>3111061</v>
      </c>
      <c r="E513" t="s">
        <v>198</v>
      </c>
      <c r="F513" t="s">
        <v>324</v>
      </c>
      <c r="G513" t="str">
        <f>VLOOKUP(F513,Sheet1!$H$4:$I$11,2,FALSE)</f>
        <v>3_Teknik</v>
      </c>
      <c r="H513" t="s">
        <v>841</v>
      </c>
      <c r="I513" t="s">
        <v>25</v>
      </c>
      <c r="J513" t="s">
        <v>215</v>
      </c>
      <c r="K513" s="1" t="s">
        <v>2903</v>
      </c>
      <c r="L513" t="s">
        <v>250</v>
      </c>
      <c r="O513" t="s">
        <v>87</v>
      </c>
      <c r="P513" t="str">
        <f t="shared" si="25"/>
        <v>SMAN</v>
      </c>
      <c r="Q513" t="str">
        <f t="shared" si="26"/>
        <v>Negeri</v>
      </c>
      <c r="R513" t="str">
        <f t="shared" si="24"/>
        <v>SMA</v>
      </c>
      <c r="S513" t="s">
        <v>26</v>
      </c>
      <c r="T513" t="s">
        <v>28</v>
      </c>
      <c r="U513" t="s">
        <v>36</v>
      </c>
      <c r="Z513" t="str">
        <f>VLOOKUP(A513,[1]registrasi!$B$2:$C$3000,2,FALSE)</f>
        <v>registrasi</v>
      </c>
      <c r="AA513">
        <f>VLOOKUP(D513,[2]Sheet1!$B$2:$D$42,3,FALSE)</f>
        <v>568</v>
      </c>
      <c r="AB513" t="e">
        <f>VLOOKUP(A513,[1]nim!$A$2:$B$3000,2,FALSE)</f>
        <v>#N/A</v>
      </c>
    </row>
    <row r="514" spans="1:28" x14ac:dyDescent="0.3">
      <c r="A514" s="2">
        <v>121311180753</v>
      </c>
      <c r="B514">
        <v>1</v>
      </c>
      <c r="C514">
        <v>2020</v>
      </c>
      <c r="D514" s="3">
        <v>3111157</v>
      </c>
      <c r="E514" t="s">
        <v>189</v>
      </c>
      <c r="F514" t="s">
        <v>323</v>
      </c>
      <c r="G514" t="str">
        <f>VLOOKUP(F514,Sheet1!$H$4:$I$11,2,FALSE)</f>
        <v>2_FKIP</v>
      </c>
      <c r="H514" t="s">
        <v>842</v>
      </c>
      <c r="I514" t="s">
        <v>25</v>
      </c>
      <c r="J514" t="s">
        <v>216</v>
      </c>
      <c r="K514" s="1" t="s">
        <v>3203</v>
      </c>
      <c r="L514" t="s">
        <v>27</v>
      </c>
      <c r="O514" t="s">
        <v>64</v>
      </c>
      <c r="P514" t="str">
        <f t="shared" si="25"/>
        <v>SMAN</v>
      </c>
      <c r="Q514" t="str">
        <f t="shared" si="26"/>
        <v>Negeri</v>
      </c>
      <c r="R514" t="str">
        <f t="shared" si="24"/>
        <v>SMA</v>
      </c>
      <c r="S514" t="s">
        <v>48</v>
      </c>
      <c r="T514" t="s">
        <v>28</v>
      </c>
      <c r="U514" t="s">
        <v>36</v>
      </c>
      <c r="Z514" t="str">
        <f>VLOOKUP(A514,[1]registrasi!$B$2:$C$3000,2,FALSE)</f>
        <v>registrasi</v>
      </c>
      <c r="AA514">
        <f>VLOOKUP(D514,[2]Sheet1!$B$2:$D$42,3,FALSE)</f>
        <v>139</v>
      </c>
      <c r="AB514" t="e">
        <f>VLOOKUP(A514,[1]nim!$A$2:$B$3000,2,FALSE)</f>
        <v>#N/A</v>
      </c>
    </row>
    <row r="515" spans="1:28" x14ac:dyDescent="0.3">
      <c r="A515" s="2">
        <v>121311180769</v>
      </c>
      <c r="B515">
        <v>2</v>
      </c>
      <c r="C515">
        <v>2021</v>
      </c>
      <c r="D515" s="3">
        <v>3111061</v>
      </c>
      <c r="E515" t="s">
        <v>198</v>
      </c>
      <c r="F515" t="s">
        <v>324</v>
      </c>
      <c r="G515" t="str">
        <f>VLOOKUP(F515,Sheet1!$H$4:$I$11,2,FALSE)</f>
        <v>3_Teknik</v>
      </c>
      <c r="H515" t="s">
        <v>843</v>
      </c>
      <c r="I515" t="s">
        <v>25</v>
      </c>
      <c r="J515" t="s">
        <v>217</v>
      </c>
      <c r="K515" s="1" t="s">
        <v>3204</v>
      </c>
      <c r="L515" t="s">
        <v>27</v>
      </c>
      <c r="O515" t="s">
        <v>57</v>
      </c>
      <c r="P515" t="str">
        <f t="shared" si="25"/>
        <v>SMAN</v>
      </c>
      <c r="Q515" t="str">
        <f t="shared" si="26"/>
        <v>Negeri</v>
      </c>
      <c r="R515" t="str">
        <f t="shared" si="24"/>
        <v>SMA</v>
      </c>
      <c r="S515" t="s">
        <v>42</v>
      </c>
      <c r="T515" t="s">
        <v>28</v>
      </c>
      <c r="U515" t="s">
        <v>30</v>
      </c>
      <c r="Z515" t="str">
        <f>VLOOKUP(A515,[1]registrasi!$B$2:$C$3000,2,FALSE)</f>
        <v>registrasi</v>
      </c>
      <c r="AA515">
        <f>VLOOKUP(D515,[2]Sheet1!$B$2:$D$42,3,FALSE)</f>
        <v>568</v>
      </c>
      <c r="AB515" t="e">
        <f>VLOOKUP(A515,[1]nim!$A$2:$B$3000,2,FALSE)</f>
        <v>#N/A</v>
      </c>
    </row>
    <row r="516" spans="1:28" x14ac:dyDescent="0.3">
      <c r="A516" s="2">
        <v>121311180790</v>
      </c>
      <c r="B516">
        <v>1</v>
      </c>
      <c r="C516">
        <v>2020</v>
      </c>
      <c r="D516" s="3">
        <v>3111076</v>
      </c>
      <c r="E516" t="s">
        <v>193</v>
      </c>
      <c r="F516" t="s">
        <v>325</v>
      </c>
      <c r="G516" t="str">
        <f>VLOOKUP(F516,Sheet1!$H$4:$I$11,2,FALSE)</f>
        <v>4_Pertanian</v>
      </c>
      <c r="H516" t="s">
        <v>844</v>
      </c>
      <c r="I516" t="s">
        <v>34</v>
      </c>
      <c r="J516" t="s">
        <v>215</v>
      </c>
      <c r="K516" s="1" t="s">
        <v>3127</v>
      </c>
      <c r="L516" t="s">
        <v>250</v>
      </c>
      <c r="O516" t="s">
        <v>172</v>
      </c>
      <c r="P516" t="str">
        <f t="shared" si="25"/>
        <v>SMAN</v>
      </c>
      <c r="Q516" t="str">
        <f t="shared" si="26"/>
        <v>Negeri</v>
      </c>
      <c r="R516" t="str">
        <f t="shared" si="24"/>
        <v>SMA</v>
      </c>
      <c r="S516" t="s">
        <v>26</v>
      </c>
      <c r="T516" t="s">
        <v>28</v>
      </c>
      <c r="U516" t="s">
        <v>30</v>
      </c>
      <c r="Z516" t="e">
        <f>VLOOKUP(A516,[1]registrasi!$B$2:$C$3000,2,FALSE)</f>
        <v>#N/A</v>
      </c>
      <c r="AA516">
        <f>VLOOKUP(D516,[2]Sheet1!$B$2:$D$42,3,FALSE)</f>
        <v>649</v>
      </c>
      <c r="AB516" t="e">
        <f>VLOOKUP(A516,[1]nim!$A$2:$B$3000,2,FALSE)</f>
        <v>#N/A</v>
      </c>
    </row>
    <row r="517" spans="1:28" x14ac:dyDescent="0.3">
      <c r="A517" s="2">
        <v>121311180798</v>
      </c>
      <c r="B517">
        <v>1</v>
      </c>
      <c r="C517">
        <v>2020</v>
      </c>
      <c r="D517" s="3">
        <v>3111103</v>
      </c>
      <c r="E517" t="s">
        <v>191</v>
      </c>
      <c r="F517" t="s">
        <v>323</v>
      </c>
      <c r="G517" t="str">
        <f>VLOOKUP(F517,Sheet1!$H$4:$I$11,2,FALSE)</f>
        <v>2_FKIP</v>
      </c>
      <c r="H517" t="s">
        <v>845</v>
      </c>
      <c r="I517" t="s">
        <v>34</v>
      </c>
      <c r="J517" t="s">
        <v>219</v>
      </c>
      <c r="K517" s="1" t="s">
        <v>3205</v>
      </c>
      <c r="L517" t="s">
        <v>27</v>
      </c>
      <c r="O517" t="s">
        <v>164</v>
      </c>
      <c r="P517" t="str">
        <f t="shared" si="25"/>
        <v>SMAN</v>
      </c>
      <c r="Q517" t="str">
        <f t="shared" si="26"/>
        <v>Negeri</v>
      </c>
      <c r="R517" t="str">
        <f t="shared" ref="R517:R580" si="27">IF(Q517="Negeri",LEFT(P517,LEN(P517)-1),IF(RIGHT(P517,1)="S",LEFT(P517,LEN(P517)-1),P517))</f>
        <v>SMA</v>
      </c>
      <c r="S517" t="s">
        <v>35</v>
      </c>
      <c r="T517" t="s">
        <v>28</v>
      </c>
      <c r="U517" t="s">
        <v>36</v>
      </c>
      <c r="Z517" t="str">
        <f>VLOOKUP(A517,[1]registrasi!$B$2:$C$3000,2,FALSE)</f>
        <v>registrasi</v>
      </c>
      <c r="AA517">
        <f>VLOOKUP(D517,[2]Sheet1!$B$2:$D$42,3,FALSE)</f>
        <v>323</v>
      </c>
      <c r="AB517" t="e">
        <f>VLOOKUP(A517,[1]nim!$A$2:$B$3000,2,FALSE)</f>
        <v>#N/A</v>
      </c>
    </row>
    <row r="518" spans="1:28" x14ac:dyDescent="0.3">
      <c r="A518" s="2">
        <v>121311190027</v>
      </c>
      <c r="B518">
        <v>1</v>
      </c>
      <c r="C518">
        <v>2021</v>
      </c>
      <c r="D518" s="3">
        <v>3111014</v>
      </c>
      <c r="E518" t="s">
        <v>188</v>
      </c>
      <c r="F518" t="s">
        <v>324</v>
      </c>
      <c r="G518" t="str">
        <f>VLOOKUP(F518,Sheet1!$H$4:$I$11,2,FALSE)</f>
        <v>3_Teknik</v>
      </c>
      <c r="H518" t="s">
        <v>846</v>
      </c>
      <c r="I518" t="s">
        <v>25</v>
      </c>
      <c r="J518" t="s">
        <v>215</v>
      </c>
      <c r="K518" s="1" t="s">
        <v>3206</v>
      </c>
      <c r="L518" t="s">
        <v>27</v>
      </c>
      <c r="O518" t="s">
        <v>169</v>
      </c>
      <c r="P518" t="str">
        <f t="shared" si="25"/>
        <v>SMAN</v>
      </c>
      <c r="Q518" t="str">
        <f t="shared" si="26"/>
        <v>Negeri</v>
      </c>
      <c r="R518" t="str">
        <f t="shared" si="27"/>
        <v>SMA</v>
      </c>
      <c r="S518" t="s">
        <v>26</v>
      </c>
      <c r="T518" t="s">
        <v>28</v>
      </c>
      <c r="U518" t="s">
        <v>30</v>
      </c>
      <c r="Z518" t="str">
        <f>VLOOKUP(A518,[1]registrasi!$B$2:$C$3000,2,FALSE)</f>
        <v>registrasi</v>
      </c>
      <c r="AA518">
        <f>VLOOKUP(D518,[2]Sheet1!$B$2:$D$42,3,FALSE)</f>
        <v>354</v>
      </c>
      <c r="AB518" t="e">
        <f>VLOOKUP(A518,[1]nim!$A$2:$B$3000,2,FALSE)</f>
        <v>#N/A</v>
      </c>
    </row>
    <row r="519" spans="1:28" x14ac:dyDescent="0.3">
      <c r="A519" s="2">
        <v>121311190038</v>
      </c>
      <c r="B519">
        <v>2</v>
      </c>
      <c r="C519">
        <v>2021</v>
      </c>
      <c r="D519" s="3">
        <v>3111142</v>
      </c>
      <c r="E519" t="s">
        <v>205</v>
      </c>
      <c r="F519" t="s">
        <v>323</v>
      </c>
      <c r="G519" t="str">
        <f>VLOOKUP(F519,Sheet1!$H$4:$I$11,2,FALSE)</f>
        <v>2_FKIP</v>
      </c>
      <c r="H519" t="s">
        <v>847</v>
      </c>
      <c r="I519" t="s">
        <v>34</v>
      </c>
      <c r="J519" t="s">
        <v>214</v>
      </c>
      <c r="K519" s="1" t="s">
        <v>3207</v>
      </c>
      <c r="L519" t="s">
        <v>27</v>
      </c>
      <c r="O519" t="s">
        <v>107</v>
      </c>
      <c r="P519" t="str">
        <f t="shared" si="25"/>
        <v>MAN</v>
      </c>
      <c r="Q519" t="str">
        <f t="shared" si="26"/>
        <v>Negeri</v>
      </c>
      <c r="R519" t="str">
        <f t="shared" si="27"/>
        <v>MA</v>
      </c>
      <c r="S519" t="s">
        <v>26</v>
      </c>
      <c r="T519" t="s">
        <v>28</v>
      </c>
      <c r="U519" t="s">
        <v>30</v>
      </c>
      <c r="Z519" t="str">
        <f>VLOOKUP(A519,[1]registrasi!$B$2:$C$3000,2,FALSE)</f>
        <v>registrasi</v>
      </c>
      <c r="AA519">
        <f>VLOOKUP(D519,[2]Sheet1!$B$2:$D$42,3,FALSE)</f>
        <v>111</v>
      </c>
      <c r="AB519" t="e">
        <f>VLOOKUP(A519,[1]nim!$A$2:$B$3000,2,FALSE)</f>
        <v>#N/A</v>
      </c>
    </row>
    <row r="520" spans="1:28" x14ac:dyDescent="0.3">
      <c r="A520" s="2">
        <v>121311190047</v>
      </c>
      <c r="B520">
        <v>1</v>
      </c>
      <c r="C520">
        <v>2020</v>
      </c>
      <c r="D520" s="3">
        <v>3111126</v>
      </c>
      <c r="E520" t="s">
        <v>195</v>
      </c>
      <c r="F520" t="s">
        <v>323</v>
      </c>
      <c r="G520" t="str">
        <f>VLOOKUP(F520,Sheet1!$H$4:$I$11,2,FALSE)</f>
        <v>2_FKIP</v>
      </c>
      <c r="H520" t="s">
        <v>848</v>
      </c>
      <c r="I520" t="s">
        <v>25</v>
      </c>
      <c r="J520" t="s">
        <v>216</v>
      </c>
      <c r="K520" s="1" t="s">
        <v>2941</v>
      </c>
      <c r="L520" t="s">
        <v>27</v>
      </c>
      <c r="O520" t="s">
        <v>63</v>
      </c>
      <c r="P520" t="str">
        <f t="shared" si="25"/>
        <v>SMAN</v>
      </c>
      <c r="Q520" t="str">
        <f t="shared" si="26"/>
        <v>Negeri</v>
      </c>
      <c r="R520" t="str">
        <f t="shared" si="27"/>
        <v>SMA</v>
      </c>
      <c r="S520" t="s">
        <v>48</v>
      </c>
      <c r="T520" t="s">
        <v>28</v>
      </c>
      <c r="U520" t="s">
        <v>36</v>
      </c>
      <c r="Z520" t="str">
        <f>VLOOKUP(A520,[1]registrasi!$B$2:$C$3000,2,FALSE)</f>
        <v>registrasi</v>
      </c>
      <c r="AA520">
        <f>VLOOKUP(D520,[2]Sheet1!$B$2:$D$42,3,FALSE)</f>
        <v>55</v>
      </c>
      <c r="AB520" t="e">
        <f>VLOOKUP(A520,[1]nim!$A$2:$B$3000,2,FALSE)</f>
        <v>#N/A</v>
      </c>
    </row>
    <row r="521" spans="1:28" x14ac:dyDescent="0.3">
      <c r="A521" s="2">
        <v>121311190058</v>
      </c>
      <c r="B521">
        <v>1</v>
      </c>
      <c r="C521">
        <v>2021</v>
      </c>
      <c r="D521" s="3">
        <v>3111084</v>
      </c>
      <c r="E521" t="s">
        <v>180</v>
      </c>
      <c r="F521" t="s">
        <v>325</v>
      </c>
      <c r="G521" t="str">
        <f>VLOOKUP(F521,Sheet1!$H$4:$I$11,2,FALSE)</f>
        <v>4_Pertanian</v>
      </c>
      <c r="H521" t="s">
        <v>849</v>
      </c>
      <c r="I521" t="s">
        <v>34</v>
      </c>
      <c r="J521" t="s">
        <v>222</v>
      </c>
      <c r="K521" s="1" t="s">
        <v>2900</v>
      </c>
      <c r="L521" t="s">
        <v>250</v>
      </c>
      <c r="O521" t="s">
        <v>74</v>
      </c>
      <c r="P521" t="str">
        <f t="shared" si="25"/>
        <v>SMAN</v>
      </c>
      <c r="Q521" t="str">
        <f t="shared" si="26"/>
        <v>Negeri</v>
      </c>
      <c r="R521" t="str">
        <f t="shared" si="27"/>
        <v>SMA</v>
      </c>
      <c r="S521" t="s">
        <v>41</v>
      </c>
      <c r="T521" t="s">
        <v>28</v>
      </c>
      <c r="U521" t="s">
        <v>30</v>
      </c>
      <c r="Z521" t="str">
        <f>VLOOKUP(A521,[1]registrasi!$B$2:$C$3000,2,FALSE)</f>
        <v>registrasi</v>
      </c>
      <c r="AA521">
        <f>VLOOKUP(D521,[2]Sheet1!$B$2:$D$42,3,FALSE)</f>
        <v>490</v>
      </c>
      <c r="AB521" t="e">
        <f>VLOOKUP(A521,[1]nim!$A$2:$B$3000,2,FALSE)</f>
        <v>#N/A</v>
      </c>
    </row>
    <row r="522" spans="1:28" x14ac:dyDescent="0.3">
      <c r="A522" s="2">
        <v>121311190090</v>
      </c>
      <c r="B522">
        <v>1</v>
      </c>
      <c r="C522">
        <v>2020</v>
      </c>
      <c r="D522" s="3">
        <v>3111022</v>
      </c>
      <c r="E522" t="s">
        <v>184</v>
      </c>
      <c r="F522" t="s">
        <v>324</v>
      </c>
      <c r="G522" t="str">
        <f>VLOOKUP(F522,Sheet1!$H$4:$I$11,2,FALSE)</f>
        <v>3_Teknik</v>
      </c>
      <c r="H522" t="s">
        <v>850</v>
      </c>
      <c r="I522" t="s">
        <v>25</v>
      </c>
      <c r="J522" t="s">
        <v>222</v>
      </c>
      <c r="K522" s="1" t="s">
        <v>3188</v>
      </c>
      <c r="L522" t="s">
        <v>27</v>
      </c>
      <c r="O522" t="s">
        <v>170</v>
      </c>
      <c r="P522" t="str">
        <f t="shared" si="25"/>
        <v>SMKN</v>
      </c>
      <c r="Q522" t="str">
        <f t="shared" si="26"/>
        <v>Negeri</v>
      </c>
      <c r="R522" t="str">
        <f t="shared" si="27"/>
        <v>SMK</v>
      </c>
      <c r="S522" t="s">
        <v>41</v>
      </c>
      <c r="T522" t="s">
        <v>28</v>
      </c>
      <c r="U522" t="s">
        <v>30</v>
      </c>
      <c r="Z522" t="str">
        <f>VLOOKUP(A522,[1]registrasi!$B$2:$C$3000,2,FALSE)</f>
        <v>registrasi</v>
      </c>
      <c r="AA522">
        <f>VLOOKUP(D522,[2]Sheet1!$B$2:$D$42,3,FALSE)</f>
        <v>352</v>
      </c>
      <c r="AB522" t="e">
        <f>VLOOKUP(A522,[1]nim!$A$2:$B$3000,2,FALSE)</f>
        <v>#N/A</v>
      </c>
    </row>
    <row r="523" spans="1:28" x14ac:dyDescent="0.3">
      <c r="A523" s="2">
        <v>121311190099</v>
      </c>
      <c r="B523">
        <v>2</v>
      </c>
      <c r="C523">
        <v>2021</v>
      </c>
      <c r="D523" s="3">
        <v>3111014</v>
      </c>
      <c r="E523" t="s">
        <v>188</v>
      </c>
      <c r="F523" t="s">
        <v>324</v>
      </c>
      <c r="G523" t="str">
        <f>VLOOKUP(F523,Sheet1!$H$4:$I$11,2,FALSE)</f>
        <v>3_Teknik</v>
      </c>
      <c r="H523" t="s">
        <v>851</v>
      </c>
      <c r="I523" t="s">
        <v>25</v>
      </c>
      <c r="J523" t="s">
        <v>217</v>
      </c>
      <c r="K523" s="1" t="s">
        <v>3208</v>
      </c>
      <c r="L523" t="s">
        <v>27</v>
      </c>
      <c r="O523" t="s">
        <v>57</v>
      </c>
      <c r="P523" t="str">
        <f t="shared" si="25"/>
        <v>SMAN</v>
      </c>
      <c r="Q523" t="str">
        <f t="shared" si="26"/>
        <v>Negeri</v>
      </c>
      <c r="R523" t="str">
        <f t="shared" si="27"/>
        <v>SMA</v>
      </c>
      <c r="S523" t="s">
        <v>42</v>
      </c>
      <c r="T523" t="s">
        <v>28</v>
      </c>
      <c r="U523" t="s">
        <v>30</v>
      </c>
      <c r="Z523" t="str">
        <f>VLOOKUP(A523,[1]registrasi!$B$2:$C$3000,2,FALSE)</f>
        <v>registrasi</v>
      </c>
      <c r="AA523">
        <f>VLOOKUP(D523,[2]Sheet1!$B$2:$D$42,3,FALSE)</f>
        <v>354</v>
      </c>
      <c r="AB523" t="e">
        <f>VLOOKUP(A523,[1]nim!$A$2:$B$3000,2,FALSE)</f>
        <v>#N/A</v>
      </c>
    </row>
    <row r="524" spans="1:28" x14ac:dyDescent="0.3">
      <c r="A524" s="2">
        <v>121311190108</v>
      </c>
      <c r="B524">
        <v>2</v>
      </c>
      <c r="C524">
        <v>2021</v>
      </c>
      <c r="D524" s="3">
        <v>3111196</v>
      </c>
      <c r="E524" t="s">
        <v>181</v>
      </c>
      <c r="F524" t="s">
        <v>56</v>
      </c>
      <c r="G524" t="str">
        <f>VLOOKUP(F524,Sheet1!$H$4:$I$11,2,FALSE)</f>
        <v>8_Kedokteran</v>
      </c>
      <c r="H524" t="s">
        <v>852</v>
      </c>
      <c r="I524" t="s">
        <v>34</v>
      </c>
      <c r="J524" t="s">
        <v>217</v>
      </c>
      <c r="K524" s="1" t="s">
        <v>3042</v>
      </c>
      <c r="L524" t="s">
        <v>27</v>
      </c>
      <c r="O524" t="s">
        <v>66</v>
      </c>
      <c r="P524" t="str">
        <f t="shared" si="25"/>
        <v>SMAN</v>
      </c>
      <c r="Q524" t="str">
        <f t="shared" si="26"/>
        <v>Negeri</v>
      </c>
      <c r="R524" t="str">
        <f t="shared" si="27"/>
        <v>SMA</v>
      </c>
      <c r="S524" t="s">
        <v>42</v>
      </c>
      <c r="T524" t="s">
        <v>28</v>
      </c>
      <c r="U524" t="s">
        <v>30</v>
      </c>
      <c r="Z524" t="str">
        <f>VLOOKUP(A524,[1]registrasi!$B$2:$C$3000,2,FALSE)</f>
        <v>registrasi</v>
      </c>
      <c r="AA524">
        <f>VLOOKUP(D524,[2]Sheet1!$B$2:$D$42,3,FALSE)</f>
        <v>648</v>
      </c>
      <c r="AB524" t="e">
        <f>VLOOKUP(A524,[1]nim!$A$2:$B$3000,2,FALSE)</f>
        <v>#N/A</v>
      </c>
    </row>
    <row r="525" spans="1:28" x14ac:dyDescent="0.3">
      <c r="A525" s="2">
        <v>121311190155</v>
      </c>
      <c r="B525">
        <v>2</v>
      </c>
      <c r="C525">
        <v>2021</v>
      </c>
      <c r="D525" s="3">
        <v>3111157</v>
      </c>
      <c r="E525" t="s">
        <v>189</v>
      </c>
      <c r="F525" t="s">
        <v>323</v>
      </c>
      <c r="G525" t="str">
        <f>VLOOKUP(F525,Sheet1!$H$4:$I$11,2,FALSE)</f>
        <v>2_FKIP</v>
      </c>
      <c r="H525" t="s">
        <v>853</v>
      </c>
      <c r="I525" t="s">
        <v>34</v>
      </c>
      <c r="J525" t="s">
        <v>217</v>
      </c>
      <c r="K525" s="1" t="s">
        <v>3111</v>
      </c>
      <c r="L525" t="s">
        <v>27</v>
      </c>
      <c r="O525" t="s">
        <v>3872</v>
      </c>
      <c r="P525" t="str">
        <f t="shared" si="25"/>
        <v>SMK</v>
      </c>
      <c r="Q525" t="str">
        <f t="shared" si="26"/>
        <v>Swasta</v>
      </c>
      <c r="R525" t="str">
        <f t="shared" si="27"/>
        <v>SMK</v>
      </c>
      <c r="S525" t="s">
        <v>54</v>
      </c>
      <c r="T525" t="s">
        <v>28</v>
      </c>
      <c r="U525" t="s">
        <v>36</v>
      </c>
      <c r="Z525" t="str">
        <f>VLOOKUP(A525,[1]registrasi!$B$2:$C$3000,2,FALSE)</f>
        <v>registrasi</v>
      </c>
      <c r="AA525">
        <f>VLOOKUP(D525,[2]Sheet1!$B$2:$D$42,3,FALSE)</f>
        <v>139</v>
      </c>
      <c r="AB525" t="e">
        <f>VLOOKUP(A525,[1]nim!$A$2:$B$3000,2,FALSE)</f>
        <v>#N/A</v>
      </c>
    </row>
    <row r="526" spans="1:28" x14ac:dyDescent="0.3">
      <c r="A526" s="2">
        <v>121311190184</v>
      </c>
      <c r="B526">
        <v>2</v>
      </c>
      <c r="C526">
        <v>2020</v>
      </c>
      <c r="D526" s="3">
        <v>3111134</v>
      </c>
      <c r="E526" t="s">
        <v>192</v>
      </c>
      <c r="F526" t="s">
        <v>323</v>
      </c>
      <c r="G526" t="str">
        <f>VLOOKUP(F526,Sheet1!$H$4:$I$11,2,FALSE)</f>
        <v>2_FKIP</v>
      </c>
      <c r="H526" t="s">
        <v>854</v>
      </c>
      <c r="I526" t="s">
        <v>34</v>
      </c>
      <c r="J526" t="s">
        <v>216</v>
      </c>
      <c r="K526" s="1" t="s">
        <v>3209</v>
      </c>
      <c r="L526" t="s">
        <v>27</v>
      </c>
      <c r="O526" t="s">
        <v>167</v>
      </c>
      <c r="P526" t="str">
        <f t="shared" si="25"/>
        <v>SMAN</v>
      </c>
      <c r="Q526" t="str">
        <f t="shared" si="26"/>
        <v>Negeri</v>
      </c>
      <c r="R526" t="str">
        <f t="shared" si="27"/>
        <v>SMA</v>
      </c>
      <c r="S526" t="s">
        <v>48</v>
      </c>
      <c r="T526" t="s">
        <v>28</v>
      </c>
      <c r="U526" t="s">
        <v>36</v>
      </c>
      <c r="Z526" t="str">
        <f>VLOOKUP(A526,[1]registrasi!$B$2:$C$3000,2,FALSE)</f>
        <v>registrasi</v>
      </c>
      <c r="AA526">
        <f>VLOOKUP(D526,[2]Sheet1!$B$2:$D$42,3,FALSE)</f>
        <v>53</v>
      </c>
      <c r="AB526" t="e">
        <f>VLOOKUP(A526,[1]nim!$A$2:$B$3000,2,FALSE)</f>
        <v>#N/A</v>
      </c>
    </row>
    <row r="527" spans="1:28" x14ac:dyDescent="0.3">
      <c r="A527" s="2">
        <v>121311190185</v>
      </c>
      <c r="B527">
        <v>2</v>
      </c>
      <c r="C527">
        <v>2021</v>
      </c>
      <c r="D527" s="3">
        <v>3111076</v>
      </c>
      <c r="E527" t="s">
        <v>193</v>
      </c>
      <c r="F527" t="s">
        <v>325</v>
      </c>
      <c r="G527" t="str">
        <f>VLOOKUP(F527,Sheet1!$H$4:$I$11,2,FALSE)</f>
        <v>4_Pertanian</v>
      </c>
      <c r="H527" t="s">
        <v>855</v>
      </c>
      <c r="I527" t="s">
        <v>34</v>
      </c>
      <c r="J527" t="s">
        <v>217</v>
      </c>
      <c r="K527" s="1" t="s">
        <v>3173</v>
      </c>
      <c r="L527" t="s">
        <v>27</v>
      </c>
      <c r="O527" t="s">
        <v>98</v>
      </c>
      <c r="P527" t="str">
        <f t="shared" si="25"/>
        <v>SMAN</v>
      </c>
      <c r="Q527" t="str">
        <f t="shared" si="26"/>
        <v>Negeri</v>
      </c>
      <c r="R527" t="str">
        <f t="shared" si="27"/>
        <v>SMA</v>
      </c>
      <c r="S527" t="s">
        <v>54</v>
      </c>
      <c r="T527" t="s">
        <v>28</v>
      </c>
      <c r="U527" t="s">
        <v>36</v>
      </c>
      <c r="Z527" t="str">
        <f>VLOOKUP(A527,[1]registrasi!$B$2:$C$3000,2,FALSE)</f>
        <v>registrasi</v>
      </c>
      <c r="AA527">
        <f>VLOOKUP(D527,[2]Sheet1!$B$2:$D$42,3,FALSE)</f>
        <v>649</v>
      </c>
      <c r="AB527" t="e">
        <f>VLOOKUP(A527,[1]nim!$A$2:$B$3000,2,FALSE)</f>
        <v>#N/A</v>
      </c>
    </row>
    <row r="528" spans="1:28" x14ac:dyDescent="0.3">
      <c r="A528" s="2">
        <v>121311190191</v>
      </c>
      <c r="B528">
        <v>1</v>
      </c>
      <c r="C528">
        <v>2020</v>
      </c>
      <c r="D528" s="3">
        <v>3111126</v>
      </c>
      <c r="E528" t="s">
        <v>195</v>
      </c>
      <c r="F528" t="s">
        <v>323</v>
      </c>
      <c r="G528" t="str">
        <f>VLOOKUP(F528,Sheet1!$H$4:$I$11,2,FALSE)</f>
        <v>2_FKIP</v>
      </c>
      <c r="H528" t="s">
        <v>856</v>
      </c>
      <c r="I528" t="s">
        <v>25</v>
      </c>
      <c r="J528" t="s">
        <v>216</v>
      </c>
      <c r="K528" s="1" t="s">
        <v>2891</v>
      </c>
      <c r="L528" t="s">
        <v>27</v>
      </c>
      <c r="O528" t="s">
        <v>63</v>
      </c>
      <c r="P528" t="str">
        <f t="shared" si="25"/>
        <v>SMAN</v>
      </c>
      <c r="Q528" t="str">
        <f t="shared" si="26"/>
        <v>Negeri</v>
      </c>
      <c r="R528" t="str">
        <f t="shared" si="27"/>
        <v>SMA</v>
      </c>
      <c r="S528" t="s">
        <v>48</v>
      </c>
      <c r="T528" t="s">
        <v>28</v>
      </c>
      <c r="U528" t="s">
        <v>36</v>
      </c>
      <c r="Z528" t="str">
        <f>VLOOKUP(A528,[1]registrasi!$B$2:$C$3000,2,FALSE)</f>
        <v>registrasi</v>
      </c>
      <c r="AA528">
        <f>VLOOKUP(D528,[2]Sheet1!$B$2:$D$42,3,FALSE)</f>
        <v>55</v>
      </c>
      <c r="AB528" t="e">
        <f>VLOOKUP(A528,[1]nim!$A$2:$B$3000,2,FALSE)</f>
        <v>#N/A</v>
      </c>
    </row>
    <row r="529" spans="1:28" x14ac:dyDescent="0.3">
      <c r="A529" s="2">
        <v>121311190195</v>
      </c>
      <c r="B529">
        <v>2</v>
      </c>
      <c r="C529">
        <v>2021</v>
      </c>
      <c r="D529" s="3">
        <v>3111103</v>
      </c>
      <c r="E529" t="s">
        <v>191</v>
      </c>
      <c r="F529" t="s">
        <v>323</v>
      </c>
      <c r="G529" t="str">
        <f>VLOOKUP(F529,Sheet1!$H$4:$I$11,2,FALSE)</f>
        <v>2_FKIP</v>
      </c>
      <c r="H529" t="s">
        <v>857</v>
      </c>
      <c r="I529" t="s">
        <v>34</v>
      </c>
      <c r="J529" t="s">
        <v>3080</v>
      </c>
      <c r="K529" s="1" t="s">
        <v>3151</v>
      </c>
      <c r="L529" t="s">
        <v>27</v>
      </c>
      <c r="O529" t="s">
        <v>98</v>
      </c>
      <c r="P529" t="str">
        <f t="shared" si="25"/>
        <v>SMAN</v>
      </c>
      <c r="Q529" t="str">
        <f t="shared" si="26"/>
        <v>Negeri</v>
      </c>
      <c r="R529" t="str">
        <f t="shared" si="27"/>
        <v>SMA</v>
      </c>
      <c r="S529" t="s">
        <v>54</v>
      </c>
      <c r="T529" t="s">
        <v>28</v>
      </c>
      <c r="U529" t="s">
        <v>30</v>
      </c>
      <c r="Z529" t="e">
        <f>VLOOKUP(A529,[1]registrasi!$B$2:$C$3000,2,FALSE)</f>
        <v>#N/A</v>
      </c>
      <c r="AA529">
        <f>VLOOKUP(D529,[2]Sheet1!$B$2:$D$42,3,FALSE)</f>
        <v>323</v>
      </c>
      <c r="AB529" t="e">
        <f>VLOOKUP(A529,[1]nim!$A$2:$B$3000,2,FALSE)</f>
        <v>#N/A</v>
      </c>
    </row>
    <row r="530" spans="1:28" x14ac:dyDescent="0.3">
      <c r="A530" s="2">
        <v>121311190215</v>
      </c>
      <c r="B530">
        <v>1</v>
      </c>
      <c r="C530">
        <v>2020</v>
      </c>
      <c r="D530" s="3">
        <v>3111037</v>
      </c>
      <c r="E530" t="s">
        <v>176</v>
      </c>
      <c r="F530" t="s">
        <v>324</v>
      </c>
      <c r="G530" t="str">
        <f>VLOOKUP(F530,Sheet1!$H$4:$I$11,2,FALSE)</f>
        <v>3_Teknik</v>
      </c>
      <c r="H530" t="s">
        <v>858</v>
      </c>
      <c r="I530" t="s">
        <v>25</v>
      </c>
      <c r="J530" t="s">
        <v>217</v>
      </c>
      <c r="K530" s="1" t="s">
        <v>2801</v>
      </c>
      <c r="L530" t="s">
        <v>27</v>
      </c>
      <c r="O530" t="s">
        <v>102</v>
      </c>
      <c r="P530" t="str">
        <f t="shared" si="25"/>
        <v>SMAN</v>
      </c>
      <c r="Q530" t="str">
        <f t="shared" si="26"/>
        <v>Negeri</v>
      </c>
      <c r="R530" t="str">
        <f t="shared" si="27"/>
        <v>SMA</v>
      </c>
      <c r="S530" t="s">
        <v>42</v>
      </c>
      <c r="T530" t="s">
        <v>28</v>
      </c>
      <c r="U530" t="s">
        <v>30</v>
      </c>
      <c r="Z530" t="str">
        <f>VLOOKUP(A530,[1]registrasi!$B$2:$C$3000,2,FALSE)</f>
        <v>registrasi</v>
      </c>
      <c r="AA530">
        <f>VLOOKUP(D530,[2]Sheet1!$B$2:$D$42,3,FALSE)</f>
        <v>778</v>
      </c>
      <c r="AB530" t="e">
        <f>VLOOKUP(A530,[1]nim!$A$2:$B$3000,2,FALSE)</f>
        <v>#N/A</v>
      </c>
    </row>
    <row r="531" spans="1:28" x14ac:dyDescent="0.3">
      <c r="A531" s="2">
        <v>121311190394</v>
      </c>
      <c r="B531">
        <v>2</v>
      </c>
      <c r="C531">
        <v>2021</v>
      </c>
      <c r="D531" s="3">
        <v>3111103</v>
      </c>
      <c r="E531" t="s">
        <v>191</v>
      </c>
      <c r="F531" t="s">
        <v>323</v>
      </c>
      <c r="G531" t="str">
        <f>VLOOKUP(F531,Sheet1!$H$4:$I$11,2,FALSE)</f>
        <v>2_FKIP</v>
      </c>
      <c r="H531" t="s">
        <v>859</v>
      </c>
      <c r="I531" t="s">
        <v>34</v>
      </c>
      <c r="J531" t="s">
        <v>222</v>
      </c>
      <c r="K531" s="1" t="s">
        <v>3197</v>
      </c>
      <c r="L531" t="s">
        <v>27</v>
      </c>
      <c r="O531" t="s">
        <v>3877</v>
      </c>
      <c r="P531" t="str">
        <f t="shared" si="25"/>
        <v>SMAS</v>
      </c>
      <c r="Q531" t="str">
        <f t="shared" si="26"/>
        <v>Swasta</v>
      </c>
      <c r="R531" t="str">
        <f t="shared" si="27"/>
        <v>SMA</v>
      </c>
      <c r="S531" t="s">
        <v>41</v>
      </c>
      <c r="T531" t="s">
        <v>28</v>
      </c>
      <c r="U531" t="s">
        <v>30</v>
      </c>
      <c r="Z531" t="e">
        <f>VLOOKUP(A531,[1]registrasi!$B$2:$C$3000,2,FALSE)</f>
        <v>#N/A</v>
      </c>
      <c r="AA531">
        <f>VLOOKUP(D531,[2]Sheet1!$B$2:$D$42,3,FALSE)</f>
        <v>323</v>
      </c>
      <c r="AB531" t="e">
        <f>VLOOKUP(A531,[1]nim!$A$2:$B$3000,2,FALSE)</f>
        <v>#N/A</v>
      </c>
    </row>
    <row r="532" spans="1:28" x14ac:dyDescent="0.3">
      <c r="A532" s="2">
        <v>121311190453</v>
      </c>
      <c r="B532">
        <v>2</v>
      </c>
      <c r="C532">
        <v>2020</v>
      </c>
      <c r="D532" s="3">
        <v>3111084</v>
      </c>
      <c r="E532" t="s">
        <v>180</v>
      </c>
      <c r="F532" t="s">
        <v>325</v>
      </c>
      <c r="G532" t="str">
        <f>VLOOKUP(F532,Sheet1!$H$4:$I$11,2,FALSE)</f>
        <v>4_Pertanian</v>
      </c>
      <c r="H532" t="s">
        <v>860</v>
      </c>
      <c r="I532" t="s">
        <v>34</v>
      </c>
      <c r="J532" t="s">
        <v>214</v>
      </c>
      <c r="K532" s="1" t="s">
        <v>3210</v>
      </c>
      <c r="L532" t="s">
        <v>27</v>
      </c>
      <c r="O532" t="s">
        <v>3953</v>
      </c>
      <c r="P532" t="str">
        <f t="shared" si="25"/>
        <v>SMAS</v>
      </c>
      <c r="Q532" t="str">
        <f t="shared" si="26"/>
        <v>Swasta</v>
      </c>
      <c r="R532" t="str">
        <f t="shared" si="27"/>
        <v>SMA</v>
      </c>
      <c r="S532" t="s">
        <v>113</v>
      </c>
      <c r="T532" t="s">
        <v>329</v>
      </c>
      <c r="U532" t="s">
        <v>30</v>
      </c>
      <c r="Z532" t="e">
        <f>VLOOKUP(A532,[1]registrasi!$B$2:$C$3000,2,FALSE)</f>
        <v>#N/A</v>
      </c>
      <c r="AA532">
        <f>VLOOKUP(D532,[2]Sheet1!$B$2:$D$42,3,FALSE)</f>
        <v>490</v>
      </c>
      <c r="AB532" t="e">
        <f>VLOOKUP(A532,[1]nim!$A$2:$B$3000,2,FALSE)</f>
        <v>#N/A</v>
      </c>
    </row>
    <row r="533" spans="1:28" x14ac:dyDescent="0.3">
      <c r="A533" s="2">
        <v>121311190551</v>
      </c>
      <c r="B533">
        <v>2</v>
      </c>
      <c r="C533">
        <v>2020</v>
      </c>
      <c r="D533" s="3">
        <v>3111157</v>
      </c>
      <c r="E533" t="s">
        <v>189</v>
      </c>
      <c r="F533" t="s">
        <v>323</v>
      </c>
      <c r="G533" t="str">
        <f>VLOOKUP(F533,Sheet1!$H$4:$I$11,2,FALSE)</f>
        <v>2_FKIP</v>
      </c>
      <c r="H533" t="s">
        <v>861</v>
      </c>
      <c r="I533" t="s">
        <v>34</v>
      </c>
      <c r="J533" t="s">
        <v>222</v>
      </c>
      <c r="K533" s="1" t="s">
        <v>3211</v>
      </c>
      <c r="L533" t="s">
        <v>250</v>
      </c>
      <c r="O533" t="s">
        <v>91</v>
      </c>
      <c r="P533" t="str">
        <f t="shared" ref="P533:P596" si="28">TRIM(LEFT(O533,FIND(" ",O533,1)))</f>
        <v>SMAN</v>
      </c>
      <c r="Q533" t="str">
        <f t="shared" ref="Q533:Q596" si="29">IF(RIGHT(P533,1)="N","Negeri","Swasta")</f>
        <v>Negeri</v>
      </c>
      <c r="R533" t="str">
        <f t="shared" si="27"/>
        <v>SMA</v>
      </c>
      <c r="S533" t="s">
        <v>41</v>
      </c>
      <c r="T533" t="s">
        <v>28</v>
      </c>
      <c r="U533" t="s">
        <v>30</v>
      </c>
      <c r="Z533" t="str">
        <f>VLOOKUP(A533,[1]registrasi!$B$2:$C$3000,2,FALSE)</f>
        <v>registrasi</v>
      </c>
      <c r="AA533">
        <f>VLOOKUP(D533,[2]Sheet1!$B$2:$D$42,3,FALSE)</f>
        <v>139</v>
      </c>
      <c r="AB533" t="e">
        <f>VLOOKUP(A533,[1]nim!$A$2:$B$3000,2,FALSE)</f>
        <v>#N/A</v>
      </c>
    </row>
    <row r="534" spans="1:28" x14ac:dyDescent="0.3">
      <c r="A534" s="2">
        <v>121311190628</v>
      </c>
      <c r="B534">
        <v>2</v>
      </c>
      <c r="C534">
        <v>2021</v>
      </c>
      <c r="D534" s="3">
        <v>3111092</v>
      </c>
      <c r="E534" t="s">
        <v>175</v>
      </c>
      <c r="F534" t="s">
        <v>325</v>
      </c>
      <c r="G534" t="str">
        <f>VLOOKUP(F534,Sheet1!$H$4:$I$11,2,FALSE)</f>
        <v>4_Pertanian</v>
      </c>
      <c r="H534" t="s">
        <v>862</v>
      </c>
      <c r="I534" t="s">
        <v>34</v>
      </c>
      <c r="J534" t="s">
        <v>214</v>
      </c>
      <c r="K534" s="1" t="s">
        <v>3212</v>
      </c>
      <c r="L534" t="s">
        <v>27</v>
      </c>
      <c r="O534" t="s">
        <v>3933</v>
      </c>
      <c r="P534" t="str">
        <f t="shared" si="28"/>
        <v>SMAN</v>
      </c>
      <c r="Q534" t="str">
        <f t="shared" si="29"/>
        <v>Negeri</v>
      </c>
      <c r="R534" t="str">
        <f t="shared" si="27"/>
        <v>SMA</v>
      </c>
      <c r="S534" t="s">
        <v>4463</v>
      </c>
      <c r="T534" t="s">
        <v>329</v>
      </c>
      <c r="U534" t="s">
        <v>30</v>
      </c>
      <c r="Z534" t="e">
        <f>VLOOKUP(A534,[1]registrasi!$B$2:$C$3000,2,FALSE)</f>
        <v>#N/A</v>
      </c>
      <c r="AA534">
        <f>VLOOKUP(D534,[2]Sheet1!$B$2:$D$42,3,FALSE)</f>
        <v>248</v>
      </c>
      <c r="AB534" t="e">
        <f>VLOOKUP(A534,[1]nim!$A$2:$B$3000,2,FALSE)</f>
        <v>#N/A</v>
      </c>
    </row>
    <row r="535" spans="1:28" x14ac:dyDescent="0.3">
      <c r="A535" s="2">
        <v>121311190678</v>
      </c>
      <c r="B535">
        <v>2</v>
      </c>
      <c r="C535">
        <v>2020</v>
      </c>
      <c r="D535" s="3">
        <v>3111215</v>
      </c>
      <c r="E535" t="s">
        <v>200</v>
      </c>
      <c r="F535" t="s">
        <v>324</v>
      </c>
      <c r="G535" t="str">
        <f>VLOOKUP(F535,Sheet1!$H$4:$I$11,2,FALSE)</f>
        <v>3_Teknik</v>
      </c>
      <c r="H535" t="s">
        <v>863</v>
      </c>
      <c r="I535" t="s">
        <v>25</v>
      </c>
      <c r="J535" t="s">
        <v>215</v>
      </c>
      <c r="K535" s="1" t="s">
        <v>2835</v>
      </c>
      <c r="L535" t="s">
        <v>27</v>
      </c>
      <c r="O535" t="s">
        <v>172</v>
      </c>
      <c r="P535" t="str">
        <f t="shared" si="28"/>
        <v>SMAN</v>
      </c>
      <c r="Q535" t="str">
        <f t="shared" si="29"/>
        <v>Negeri</v>
      </c>
      <c r="R535" t="str">
        <f t="shared" si="27"/>
        <v>SMA</v>
      </c>
      <c r="S535" t="s">
        <v>26</v>
      </c>
      <c r="T535" t="s">
        <v>28</v>
      </c>
      <c r="U535" t="s">
        <v>30</v>
      </c>
      <c r="Z535" t="e">
        <f>VLOOKUP(A535,[1]registrasi!$B$2:$C$3000,2,FALSE)</f>
        <v>#N/A</v>
      </c>
      <c r="AA535">
        <f>VLOOKUP(D535,[2]Sheet1!$B$2:$D$42,3,FALSE)</f>
        <v>779</v>
      </c>
      <c r="AB535" t="e">
        <f>VLOOKUP(A535,[1]nim!$A$2:$B$3000,2,FALSE)</f>
        <v>#N/A</v>
      </c>
    </row>
    <row r="536" spans="1:28" x14ac:dyDescent="0.3">
      <c r="A536" s="2">
        <v>121311190771</v>
      </c>
      <c r="B536">
        <v>1</v>
      </c>
      <c r="C536">
        <v>2020</v>
      </c>
      <c r="D536" s="3">
        <v>3111022</v>
      </c>
      <c r="E536" t="s">
        <v>184</v>
      </c>
      <c r="F536" t="s">
        <v>324</v>
      </c>
      <c r="G536" t="str">
        <f>VLOOKUP(F536,Sheet1!$H$4:$I$11,2,FALSE)</f>
        <v>3_Teknik</v>
      </c>
      <c r="H536" t="s">
        <v>864</v>
      </c>
      <c r="I536" t="s">
        <v>25</v>
      </c>
      <c r="J536" t="s">
        <v>222</v>
      </c>
      <c r="K536" s="1" t="s">
        <v>3051</v>
      </c>
      <c r="L536" t="s">
        <v>27</v>
      </c>
      <c r="O536" t="s">
        <v>3942</v>
      </c>
      <c r="P536" t="str">
        <f t="shared" si="28"/>
        <v>SMKN</v>
      </c>
      <c r="Q536" t="str">
        <f t="shared" si="29"/>
        <v>Negeri</v>
      </c>
      <c r="R536" t="str">
        <f t="shared" si="27"/>
        <v>SMK</v>
      </c>
      <c r="S536" t="s">
        <v>42</v>
      </c>
      <c r="T536" t="s">
        <v>28</v>
      </c>
      <c r="U536" t="s">
        <v>30</v>
      </c>
      <c r="Z536" t="str">
        <f>VLOOKUP(A536,[1]registrasi!$B$2:$C$3000,2,FALSE)</f>
        <v>registrasi</v>
      </c>
      <c r="AA536">
        <f>VLOOKUP(D536,[2]Sheet1!$B$2:$D$42,3,FALSE)</f>
        <v>352</v>
      </c>
      <c r="AB536" t="e">
        <f>VLOOKUP(A536,[1]nim!$A$2:$B$3000,2,FALSE)</f>
        <v>#N/A</v>
      </c>
    </row>
    <row r="537" spans="1:28" x14ac:dyDescent="0.3">
      <c r="A537" s="2">
        <v>121311200018</v>
      </c>
      <c r="B537">
        <v>1</v>
      </c>
      <c r="C537">
        <v>2021</v>
      </c>
      <c r="D537" s="3">
        <v>3111053</v>
      </c>
      <c r="E537" t="s">
        <v>202</v>
      </c>
      <c r="F537" t="s">
        <v>324</v>
      </c>
      <c r="G537" t="str">
        <f>VLOOKUP(F537,Sheet1!$H$4:$I$11,2,FALSE)</f>
        <v>3_Teknik</v>
      </c>
      <c r="H537" t="s">
        <v>865</v>
      </c>
      <c r="I537" t="s">
        <v>34</v>
      </c>
      <c r="J537" t="s">
        <v>222</v>
      </c>
      <c r="K537" s="1" t="s">
        <v>3045</v>
      </c>
      <c r="L537" t="s">
        <v>27</v>
      </c>
      <c r="O537" t="s">
        <v>3891</v>
      </c>
      <c r="P537" t="str">
        <f t="shared" si="28"/>
        <v>SMA</v>
      </c>
      <c r="Q537" t="str">
        <f t="shared" si="29"/>
        <v>Swasta</v>
      </c>
      <c r="R537" t="str">
        <f t="shared" si="27"/>
        <v>SMA</v>
      </c>
      <c r="S537" t="s">
        <v>41</v>
      </c>
      <c r="T537" t="s">
        <v>28</v>
      </c>
      <c r="U537" t="s">
        <v>36</v>
      </c>
      <c r="Z537" t="str">
        <f>VLOOKUP(A537,[1]registrasi!$B$2:$C$3000,2,FALSE)</f>
        <v>registrasi</v>
      </c>
      <c r="AA537">
        <f>VLOOKUP(D537,[2]Sheet1!$B$2:$D$42,3,FALSE)</f>
        <v>387</v>
      </c>
      <c r="AB537" t="e">
        <f>VLOOKUP(A537,[1]nim!$A$2:$B$3000,2,FALSE)</f>
        <v>#N/A</v>
      </c>
    </row>
    <row r="538" spans="1:28" x14ac:dyDescent="0.3">
      <c r="A538" s="2">
        <v>121311200023</v>
      </c>
      <c r="B538">
        <v>2</v>
      </c>
      <c r="C538">
        <v>2021</v>
      </c>
      <c r="D538" s="3">
        <v>3111014</v>
      </c>
      <c r="E538" t="s">
        <v>188</v>
      </c>
      <c r="F538" t="s">
        <v>324</v>
      </c>
      <c r="G538" t="str">
        <f>VLOOKUP(F538,Sheet1!$H$4:$I$11,2,FALSE)</f>
        <v>3_Teknik</v>
      </c>
      <c r="H538" t="s">
        <v>866</v>
      </c>
      <c r="I538" t="s">
        <v>25</v>
      </c>
      <c r="J538" t="s">
        <v>217</v>
      </c>
      <c r="K538" s="1" t="s">
        <v>3213</v>
      </c>
      <c r="L538" t="s">
        <v>27</v>
      </c>
      <c r="O538" t="s">
        <v>66</v>
      </c>
      <c r="P538" t="str">
        <f t="shared" si="28"/>
        <v>SMAN</v>
      </c>
      <c r="Q538" t="str">
        <f t="shared" si="29"/>
        <v>Negeri</v>
      </c>
      <c r="R538" t="str">
        <f t="shared" si="27"/>
        <v>SMA</v>
      </c>
      <c r="S538" t="s">
        <v>42</v>
      </c>
      <c r="T538" t="s">
        <v>28</v>
      </c>
      <c r="U538" t="s">
        <v>30</v>
      </c>
      <c r="Z538" t="str">
        <f>VLOOKUP(A538,[1]registrasi!$B$2:$C$3000,2,FALSE)</f>
        <v>registrasi</v>
      </c>
      <c r="AA538">
        <f>VLOOKUP(D538,[2]Sheet1!$B$2:$D$42,3,FALSE)</f>
        <v>354</v>
      </c>
      <c r="AB538" t="e">
        <f>VLOOKUP(A538,[1]nim!$A$2:$B$3000,2,FALSE)</f>
        <v>#N/A</v>
      </c>
    </row>
    <row r="539" spans="1:28" x14ac:dyDescent="0.3">
      <c r="A539" s="2">
        <v>121311200065</v>
      </c>
      <c r="B539">
        <v>1</v>
      </c>
      <c r="C539">
        <v>2021</v>
      </c>
      <c r="D539" s="3">
        <v>3111014</v>
      </c>
      <c r="E539" t="s">
        <v>188</v>
      </c>
      <c r="F539" t="s">
        <v>324</v>
      </c>
      <c r="G539" t="str">
        <f>VLOOKUP(F539,Sheet1!$H$4:$I$11,2,FALSE)</f>
        <v>3_Teknik</v>
      </c>
      <c r="H539" t="s">
        <v>867</v>
      </c>
      <c r="I539" t="s">
        <v>25</v>
      </c>
      <c r="J539" t="s">
        <v>219</v>
      </c>
      <c r="K539" s="1" t="s">
        <v>2965</v>
      </c>
      <c r="L539" t="s">
        <v>27</v>
      </c>
      <c r="O539" t="s">
        <v>52</v>
      </c>
      <c r="P539" t="str">
        <f t="shared" si="28"/>
        <v>SMKN</v>
      </c>
      <c r="Q539" t="str">
        <f t="shared" si="29"/>
        <v>Negeri</v>
      </c>
      <c r="R539" t="str">
        <f t="shared" si="27"/>
        <v>SMK</v>
      </c>
      <c r="S539" t="s">
        <v>42</v>
      </c>
      <c r="T539" t="s">
        <v>28</v>
      </c>
      <c r="U539" t="s">
        <v>30</v>
      </c>
      <c r="Z539" t="str">
        <f>VLOOKUP(A539,[1]registrasi!$B$2:$C$3000,2,FALSE)</f>
        <v>registrasi</v>
      </c>
      <c r="AA539">
        <f>VLOOKUP(D539,[2]Sheet1!$B$2:$D$42,3,FALSE)</f>
        <v>354</v>
      </c>
      <c r="AB539" t="e">
        <f>VLOOKUP(A539,[1]nim!$A$2:$B$3000,2,FALSE)</f>
        <v>#N/A</v>
      </c>
    </row>
    <row r="540" spans="1:28" x14ac:dyDescent="0.3">
      <c r="A540" s="2">
        <v>121311200095</v>
      </c>
      <c r="B540">
        <v>2</v>
      </c>
      <c r="C540">
        <v>2021</v>
      </c>
      <c r="D540" s="3">
        <v>3111076</v>
      </c>
      <c r="E540" t="s">
        <v>193</v>
      </c>
      <c r="F540" t="s">
        <v>325</v>
      </c>
      <c r="G540" t="str">
        <f>VLOOKUP(F540,Sheet1!$H$4:$I$11,2,FALSE)</f>
        <v>4_Pertanian</v>
      </c>
      <c r="H540" t="s">
        <v>868</v>
      </c>
      <c r="I540" t="s">
        <v>25</v>
      </c>
      <c r="J540" t="s">
        <v>222</v>
      </c>
      <c r="K540" s="1" t="s">
        <v>3209</v>
      </c>
      <c r="L540" t="s">
        <v>27</v>
      </c>
      <c r="O540" t="s">
        <v>74</v>
      </c>
      <c r="P540" t="str">
        <f t="shared" si="28"/>
        <v>SMAN</v>
      </c>
      <c r="Q540" t="str">
        <f t="shared" si="29"/>
        <v>Negeri</v>
      </c>
      <c r="R540" t="str">
        <f t="shared" si="27"/>
        <v>SMA</v>
      </c>
      <c r="S540" t="s">
        <v>41</v>
      </c>
      <c r="T540" t="s">
        <v>28</v>
      </c>
      <c r="U540" t="s">
        <v>30</v>
      </c>
      <c r="Z540" t="e">
        <f>VLOOKUP(A540,[1]registrasi!$B$2:$C$3000,2,FALSE)</f>
        <v>#N/A</v>
      </c>
      <c r="AA540">
        <f>VLOOKUP(D540,[2]Sheet1!$B$2:$D$42,3,FALSE)</f>
        <v>649</v>
      </c>
      <c r="AB540" t="e">
        <f>VLOOKUP(A540,[1]nim!$A$2:$B$3000,2,FALSE)</f>
        <v>#N/A</v>
      </c>
    </row>
    <row r="541" spans="1:28" x14ac:dyDescent="0.3">
      <c r="A541" s="2">
        <v>121311200173</v>
      </c>
      <c r="B541">
        <v>2</v>
      </c>
      <c r="C541">
        <v>2020</v>
      </c>
      <c r="D541" s="3">
        <v>3111022</v>
      </c>
      <c r="E541" t="s">
        <v>184</v>
      </c>
      <c r="F541" t="s">
        <v>324</v>
      </c>
      <c r="G541" t="str">
        <f>VLOOKUP(F541,Sheet1!$H$4:$I$11,2,FALSE)</f>
        <v>3_Teknik</v>
      </c>
      <c r="H541" t="s">
        <v>869</v>
      </c>
      <c r="I541" t="s">
        <v>25</v>
      </c>
      <c r="J541" t="s">
        <v>222</v>
      </c>
      <c r="K541" s="1" t="s">
        <v>3214</v>
      </c>
      <c r="L541" t="s">
        <v>27</v>
      </c>
      <c r="O541" t="s">
        <v>3954</v>
      </c>
      <c r="P541" t="str">
        <f t="shared" si="28"/>
        <v>SMAS</v>
      </c>
      <c r="Q541" t="str">
        <f t="shared" si="29"/>
        <v>Swasta</v>
      </c>
      <c r="R541" t="str">
        <f t="shared" si="27"/>
        <v>SMA</v>
      </c>
      <c r="S541" t="s">
        <v>35</v>
      </c>
      <c r="T541" t="s">
        <v>28</v>
      </c>
      <c r="U541" t="s">
        <v>36</v>
      </c>
      <c r="Z541" t="str">
        <f>VLOOKUP(A541,[1]registrasi!$B$2:$C$3000,2,FALSE)</f>
        <v>registrasi</v>
      </c>
      <c r="AA541">
        <f>VLOOKUP(D541,[2]Sheet1!$B$2:$D$42,3,FALSE)</f>
        <v>352</v>
      </c>
      <c r="AB541" t="e">
        <f>VLOOKUP(A541,[1]nim!$A$2:$B$3000,2,FALSE)</f>
        <v>#N/A</v>
      </c>
    </row>
    <row r="542" spans="1:28" x14ac:dyDescent="0.3">
      <c r="A542" s="2">
        <v>121311200203</v>
      </c>
      <c r="B542">
        <v>1</v>
      </c>
      <c r="C542">
        <v>2021</v>
      </c>
      <c r="D542" s="3">
        <v>3111022</v>
      </c>
      <c r="E542" t="s">
        <v>184</v>
      </c>
      <c r="F542" t="s">
        <v>324</v>
      </c>
      <c r="G542" t="str">
        <f>VLOOKUP(F542,Sheet1!$H$4:$I$11,2,FALSE)</f>
        <v>3_Teknik</v>
      </c>
      <c r="H542" t="s">
        <v>870</v>
      </c>
      <c r="I542" t="s">
        <v>34</v>
      </c>
      <c r="J542" t="s">
        <v>222</v>
      </c>
      <c r="K542" s="1" t="s">
        <v>2941</v>
      </c>
      <c r="L542" t="s">
        <v>27</v>
      </c>
      <c r="O542" t="s">
        <v>75</v>
      </c>
      <c r="P542" t="str">
        <f t="shared" si="28"/>
        <v>SMAN</v>
      </c>
      <c r="Q542" t="str">
        <f t="shared" si="29"/>
        <v>Negeri</v>
      </c>
      <c r="R542" t="str">
        <f t="shared" si="27"/>
        <v>SMA</v>
      </c>
      <c r="S542" t="s">
        <v>41</v>
      </c>
      <c r="T542" t="s">
        <v>28</v>
      </c>
      <c r="U542" t="s">
        <v>30</v>
      </c>
      <c r="Z542" t="str">
        <f>VLOOKUP(A542,[1]registrasi!$B$2:$C$3000,2,FALSE)</f>
        <v>registrasi</v>
      </c>
      <c r="AA542">
        <f>VLOOKUP(D542,[2]Sheet1!$B$2:$D$42,3,FALSE)</f>
        <v>352</v>
      </c>
      <c r="AB542" t="e">
        <f>VLOOKUP(A542,[1]nim!$A$2:$B$3000,2,FALSE)</f>
        <v>#N/A</v>
      </c>
    </row>
    <row r="543" spans="1:28" x14ac:dyDescent="0.3">
      <c r="A543" s="2">
        <v>121311200206</v>
      </c>
      <c r="B543">
        <v>2</v>
      </c>
      <c r="C543">
        <v>2020</v>
      </c>
      <c r="D543" s="3">
        <v>3111157</v>
      </c>
      <c r="E543" t="s">
        <v>189</v>
      </c>
      <c r="F543" t="s">
        <v>323</v>
      </c>
      <c r="G543" t="str">
        <f>VLOOKUP(F543,Sheet1!$H$4:$I$11,2,FALSE)</f>
        <v>2_FKIP</v>
      </c>
      <c r="H543" t="s">
        <v>871</v>
      </c>
      <c r="I543" t="s">
        <v>25</v>
      </c>
      <c r="J543" t="s">
        <v>216</v>
      </c>
      <c r="K543" s="1" t="s">
        <v>3215</v>
      </c>
      <c r="L543" t="s">
        <v>27</v>
      </c>
      <c r="O543" t="s">
        <v>167</v>
      </c>
      <c r="P543" t="str">
        <f t="shared" si="28"/>
        <v>SMAN</v>
      </c>
      <c r="Q543" t="str">
        <f t="shared" si="29"/>
        <v>Negeri</v>
      </c>
      <c r="R543" t="str">
        <f t="shared" si="27"/>
        <v>SMA</v>
      </c>
      <c r="S543" t="s">
        <v>48</v>
      </c>
      <c r="T543" t="s">
        <v>28</v>
      </c>
      <c r="U543" t="s">
        <v>36</v>
      </c>
      <c r="Z543" t="str">
        <f>VLOOKUP(A543,[1]registrasi!$B$2:$C$3000,2,FALSE)</f>
        <v>registrasi</v>
      </c>
      <c r="AA543">
        <f>VLOOKUP(D543,[2]Sheet1!$B$2:$D$42,3,FALSE)</f>
        <v>139</v>
      </c>
      <c r="AB543" t="e">
        <f>VLOOKUP(A543,[1]nim!$A$2:$B$3000,2,FALSE)</f>
        <v>#N/A</v>
      </c>
    </row>
    <row r="544" spans="1:28" x14ac:dyDescent="0.3">
      <c r="A544" s="2">
        <v>121311200210</v>
      </c>
      <c r="B544">
        <v>2</v>
      </c>
      <c r="C544">
        <v>2021</v>
      </c>
      <c r="D544" s="3">
        <v>3111103</v>
      </c>
      <c r="E544" t="s">
        <v>191</v>
      </c>
      <c r="F544" t="s">
        <v>323</v>
      </c>
      <c r="G544" t="str">
        <f>VLOOKUP(F544,Sheet1!$H$4:$I$11,2,FALSE)</f>
        <v>2_FKIP</v>
      </c>
      <c r="H544" t="s">
        <v>872</v>
      </c>
      <c r="I544" t="s">
        <v>34</v>
      </c>
      <c r="J544" t="s">
        <v>215</v>
      </c>
      <c r="K544" s="1" t="s">
        <v>3216</v>
      </c>
      <c r="L544" t="s">
        <v>27</v>
      </c>
      <c r="O544" t="s">
        <v>75</v>
      </c>
      <c r="P544" t="str">
        <f t="shared" si="28"/>
        <v>SMAN</v>
      </c>
      <c r="Q544" t="str">
        <f t="shared" si="29"/>
        <v>Negeri</v>
      </c>
      <c r="R544" t="str">
        <f t="shared" si="27"/>
        <v>SMA</v>
      </c>
      <c r="S544" t="s">
        <v>41</v>
      </c>
      <c r="T544" t="s">
        <v>28</v>
      </c>
      <c r="U544" t="s">
        <v>30</v>
      </c>
      <c r="Z544" t="e">
        <f>VLOOKUP(A544,[1]registrasi!$B$2:$C$3000,2,FALSE)</f>
        <v>#N/A</v>
      </c>
      <c r="AA544">
        <f>VLOOKUP(D544,[2]Sheet1!$B$2:$D$42,3,FALSE)</f>
        <v>323</v>
      </c>
      <c r="AB544" t="e">
        <f>VLOOKUP(A544,[1]nim!$A$2:$B$3000,2,FALSE)</f>
        <v>#N/A</v>
      </c>
    </row>
    <row r="545" spans="1:28" x14ac:dyDescent="0.3">
      <c r="A545" s="2">
        <v>121311200211</v>
      </c>
      <c r="B545">
        <v>1</v>
      </c>
      <c r="C545">
        <v>2020</v>
      </c>
      <c r="D545" s="3">
        <v>3111022</v>
      </c>
      <c r="E545" t="s">
        <v>184</v>
      </c>
      <c r="F545" t="s">
        <v>324</v>
      </c>
      <c r="G545" t="str">
        <f>VLOOKUP(F545,Sheet1!$H$4:$I$11,2,FALSE)</f>
        <v>3_Teknik</v>
      </c>
      <c r="H545" t="s">
        <v>873</v>
      </c>
      <c r="I545" t="s">
        <v>25</v>
      </c>
      <c r="J545" t="s">
        <v>222</v>
      </c>
      <c r="K545" s="1" t="s">
        <v>3188</v>
      </c>
      <c r="L545" t="s">
        <v>27</v>
      </c>
      <c r="O545" t="s">
        <v>170</v>
      </c>
      <c r="P545" t="str">
        <f t="shared" si="28"/>
        <v>SMKN</v>
      </c>
      <c r="Q545" t="str">
        <f t="shared" si="29"/>
        <v>Negeri</v>
      </c>
      <c r="R545" t="str">
        <f t="shared" si="27"/>
        <v>SMK</v>
      </c>
      <c r="S545" t="s">
        <v>41</v>
      </c>
      <c r="T545" t="s">
        <v>28</v>
      </c>
      <c r="U545" t="s">
        <v>30</v>
      </c>
      <c r="Z545" t="str">
        <f>VLOOKUP(A545,[1]registrasi!$B$2:$C$3000,2,FALSE)</f>
        <v>registrasi</v>
      </c>
      <c r="AA545">
        <f>VLOOKUP(D545,[2]Sheet1!$B$2:$D$42,3,FALSE)</f>
        <v>352</v>
      </c>
      <c r="AB545" t="e">
        <f>VLOOKUP(A545,[1]nim!$A$2:$B$3000,2,FALSE)</f>
        <v>#N/A</v>
      </c>
    </row>
    <row r="546" spans="1:28" x14ac:dyDescent="0.3">
      <c r="A546" s="2">
        <v>121311200291</v>
      </c>
      <c r="B546">
        <v>1</v>
      </c>
      <c r="C546">
        <v>2020</v>
      </c>
      <c r="D546" s="3">
        <v>3111014</v>
      </c>
      <c r="E546" t="s">
        <v>188</v>
      </c>
      <c r="F546" t="s">
        <v>324</v>
      </c>
      <c r="G546" t="str">
        <f>VLOOKUP(F546,Sheet1!$H$4:$I$11,2,FALSE)</f>
        <v>3_Teknik</v>
      </c>
      <c r="H546" t="s">
        <v>874</v>
      </c>
      <c r="I546" t="s">
        <v>25</v>
      </c>
      <c r="J546" t="s">
        <v>215</v>
      </c>
      <c r="K546" s="1" t="s">
        <v>3027</v>
      </c>
      <c r="L546" t="s">
        <v>27</v>
      </c>
      <c r="O546" t="s">
        <v>84</v>
      </c>
      <c r="P546" t="str">
        <f t="shared" si="28"/>
        <v>SMAS</v>
      </c>
      <c r="Q546" t="str">
        <f t="shared" si="29"/>
        <v>Swasta</v>
      </c>
      <c r="R546" t="str">
        <f t="shared" si="27"/>
        <v>SMA</v>
      </c>
      <c r="S546" t="s">
        <v>67</v>
      </c>
      <c r="T546" t="s">
        <v>28</v>
      </c>
      <c r="U546" t="s">
        <v>30</v>
      </c>
      <c r="Z546" t="e">
        <f>VLOOKUP(A546,[1]registrasi!$B$2:$C$3000,2,FALSE)</f>
        <v>#N/A</v>
      </c>
      <c r="AA546">
        <f>VLOOKUP(D546,[2]Sheet1!$B$2:$D$42,3,FALSE)</f>
        <v>354</v>
      </c>
      <c r="AB546" t="e">
        <f>VLOOKUP(A546,[1]nim!$A$2:$B$3000,2,FALSE)</f>
        <v>#N/A</v>
      </c>
    </row>
    <row r="547" spans="1:28" x14ac:dyDescent="0.3">
      <c r="A547" s="2">
        <v>121311200326</v>
      </c>
      <c r="B547">
        <v>1</v>
      </c>
      <c r="C547">
        <v>2020</v>
      </c>
      <c r="D547" s="3">
        <v>3111022</v>
      </c>
      <c r="E547" t="s">
        <v>184</v>
      </c>
      <c r="F547" t="s">
        <v>324</v>
      </c>
      <c r="G547" t="str">
        <f>VLOOKUP(F547,Sheet1!$H$4:$I$11,2,FALSE)</f>
        <v>3_Teknik</v>
      </c>
      <c r="H547" t="s">
        <v>875</v>
      </c>
      <c r="I547" t="s">
        <v>25</v>
      </c>
      <c r="J547" t="s">
        <v>2826</v>
      </c>
      <c r="K547" s="1" t="s">
        <v>3217</v>
      </c>
      <c r="L547" t="s">
        <v>27</v>
      </c>
      <c r="O547" t="s">
        <v>3857</v>
      </c>
      <c r="P547" t="str">
        <f t="shared" si="28"/>
        <v>SMAN</v>
      </c>
      <c r="Q547" t="str">
        <f t="shared" si="29"/>
        <v>Negeri</v>
      </c>
      <c r="R547" t="str">
        <f t="shared" si="27"/>
        <v>SMA</v>
      </c>
      <c r="S547" t="s">
        <v>4449</v>
      </c>
      <c r="T547" t="s">
        <v>61</v>
      </c>
      <c r="U547" t="s">
        <v>30</v>
      </c>
      <c r="Z547" t="str">
        <f>VLOOKUP(A547,[1]registrasi!$B$2:$C$3000,2,FALSE)</f>
        <v>registrasi</v>
      </c>
      <c r="AA547">
        <f>VLOOKUP(D547,[2]Sheet1!$B$2:$D$42,3,FALSE)</f>
        <v>352</v>
      </c>
      <c r="AB547" t="e">
        <f>VLOOKUP(A547,[1]nim!$A$2:$B$3000,2,FALSE)</f>
        <v>#N/A</v>
      </c>
    </row>
    <row r="548" spans="1:28" x14ac:dyDescent="0.3">
      <c r="A548" s="2">
        <v>121311200338</v>
      </c>
      <c r="B548">
        <v>2</v>
      </c>
      <c r="C548">
        <v>2020</v>
      </c>
      <c r="D548" s="3">
        <v>3111207</v>
      </c>
      <c r="E548" t="s">
        <v>210</v>
      </c>
      <c r="F548" t="s">
        <v>56</v>
      </c>
      <c r="G548" t="str">
        <f>VLOOKUP(F548,Sheet1!$H$4:$I$11,2,FALSE)</f>
        <v>8_Kedokteran</v>
      </c>
      <c r="H548" t="s">
        <v>876</v>
      </c>
      <c r="I548" t="s">
        <v>25</v>
      </c>
      <c r="J548" t="s">
        <v>214</v>
      </c>
      <c r="K548" s="1" t="s">
        <v>3054</v>
      </c>
      <c r="L548" t="s">
        <v>27</v>
      </c>
      <c r="O548" t="s">
        <v>3943</v>
      </c>
      <c r="P548" t="str">
        <f t="shared" si="28"/>
        <v>SMAN</v>
      </c>
      <c r="Q548" t="str">
        <f t="shared" si="29"/>
        <v>Negeri</v>
      </c>
      <c r="R548" t="str">
        <f t="shared" si="27"/>
        <v>SMA</v>
      </c>
      <c r="S548" t="s">
        <v>67</v>
      </c>
      <c r="T548" t="s">
        <v>28</v>
      </c>
      <c r="U548" t="s">
        <v>30</v>
      </c>
      <c r="Z548" t="e">
        <f>VLOOKUP(A548,[1]registrasi!$B$2:$C$3000,2,FALSE)</f>
        <v>#N/A</v>
      </c>
      <c r="AA548">
        <f>VLOOKUP(D548,[2]Sheet1!$B$2:$D$42,3,FALSE)</f>
        <v>930</v>
      </c>
      <c r="AB548" t="e">
        <f>VLOOKUP(A548,[1]nim!$A$2:$B$3000,2,FALSE)</f>
        <v>#N/A</v>
      </c>
    </row>
    <row r="549" spans="1:28" x14ac:dyDescent="0.3">
      <c r="A549" s="2">
        <v>121311200430</v>
      </c>
      <c r="B549">
        <v>2</v>
      </c>
      <c r="C549">
        <v>2020</v>
      </c>
      <c r="D549" s="3">
        <v>3111134</v>
      </c>
      <c r="E549" t="s">
        <v>192</v>
      </c>
      <c r="F549" t="s">
        <v>323</v>
      </c>
      <c r="G549" t="str">
        <f>VLOOKUP(F549,Sheet1!$H$4:$I$11,2,FALSE)</f>
        <v>2_FKIP</v>
      </c>
      <c r="H549" t="s">
        <v>877</v>
      </c>
      <c r="I549" t="s">
        <v>25</v>
      </c>
      <c r="J549" t="s">
        <v>219</v>
      </c>
      <c r="K549" s="1" t="s">
        <v>3218</v>
      </c>
      <c r="L549" t="s">
        <v>27</v>
      </c>
      <c r="O549" t="s">
        <v>3955</v>
      </c>
      <c r="P549" t="str">
        <f t="shared" si="28"/>
        <v>SMAN</v>
      </c>
      <c r="Q549" t="str">
        <f t="shared" si="29"/>
        <v>Negeri</v>
      </c>
      <c r="R549" t="str">
        <f t="shared" si="27"/>
        <v>SMA</v>
      </c>
      <c r="S549" t="s">
        <v>35</v>
      </c>
      <c r="T549" t="s">
        <v>28</v>
      </c>
      <c r="U549" t="s">
        <v>30</v>
      </c>
      <c r="Z549" t="str">
        <f>VLOOKUP(A549,[1]registrasi!$B$2:$C$3000,2,FALSE)</f>
        <v>registrasi</v>
      </c>
      <c r="AA549">
        <f>VLOOKUP(D549,[2]Sheet1!$B$2:$D$42,3,FALSE)</f>
        <v>53</v>
      </c>
      <c r="AB549" t="e">
        <f>VLOOKUP(A549,[1]nim!$A$2:$B$3000,2,FALSE)</f>
        <v>#N/A</v>
      </c>
    </row>
    <row r="550" spans="1:28" x14ac:dyDescent="0.3">
      <c r="A550" s="2">
        <v>121311200506</v>
      </c>
      <c r="B550">
        <v>1</v>
      </c>
      <c r="C550">
        <v>2021</v>
      </c>
      <c r="D550" s="3">
        <v>3111181</v>
      </c>
      <c r="E550" t="s">
        <v>209</v>
      </c>
      <c r="F550" t="s">
        <v>56</v>
      </c>
      <c r="G550" t="str">
        <f>VLOOKUP(F550,Sheet1!$H$4:$I$11,2,FALSE)</f>
        <v>8_Kedokteran</v>
      </c>
      <c r="H550" t="s">
        <v>878</v>
      </c>
      <c r="I550" t="s">
        <v>25</v>
      </c>
      <c r="J550" t="s">
        <v>222</v>
      </c>
      <c r="K550" s="1" t="s">
        <v>2868</v>
      </c>
      <c r="L550" t="s">
        <v>27</v>
      </c>
      <c r="O550" t="s">
        <v>130</v>
      </c>
      <c r="P550" t="str">
        <f t="shared" si="28"/>
        <v>SMAN</v>
      </c>
      <c r="Q550" t="str">
        <f t="shared" si="29"/>
        <v>Negeri</v>
      </c>
      <c r="R550" t="str">
        <f t="shared" si="27"/>
        <v>SMA</v>
      </c>
      <c r="S550" t="s">
        <v>54</v>
      </c>
      <c r="T550" t="s">
        <v>28</v>
      </c>
      <c r="U550" t="s">
        <v>30</v>
      </c>
      <c r="Z550" t="str">
        <f>VLOOKUP(A550,[1]registrasi!$B$2:$C$3000,2,FALSE)</f>
        <v>registrasi</v>
      </c>
      <c r="AA550">
        <f>VLOOKUP(D550,[2]Sheet1!$B$2:$D$42,3,FALSE)</f>
        <v>49</v>
      </c>
      <c r="AB550" t="e">
        <f>VLOOKUP(A550,[1]nim!$A$2:$B$3000,2,FALSE)</f>
        <v>#N/A</v>
      </c>
    </row>
    <row r="551" spans="1:28" x14ac:dyDescent="0.3">
      <c r="A551" s="2">
        <v>121311200566</v>
      </c>
      <c r="B551">
        <v>1</v>
      </c>
      <c r="C551">
        <v>2020</v>
      </c>
      <c r="D551" s="3">
        <v>3111061</v>
      </c>
      <c r="E551" t="s">
        <v>198</v>
      </c>
      <c r="F551" t="s">
        <v>324</v>
      </c>
      <c r="G551" t="str">
        <f>VLOOKUP(F551,Sheet1!$H$4:$I$11,2,FALSE)</f>
        <v>3_Teknik</v>
      </c>
      <c r="H551" t="s">
        <v>879</v>
      </c>
      <c r="I551" t="s">
        <v>25</v>
      </c>
      <c r="J551" t="s">
        <v>219</v>
      </c>
      <c r="K551" s="1" t="s">
        <v>2892</v>
      </c>
      <c r="L551" t="s">
        <v>27</v>
      </c>
      <c r="O551" t="s">
        <v>128</v>
      </c>
      <c r="P551" t="str">
        <f t="shared" si="28"/>
        <v>SMAN</v>
      </c>
      <c r="Q551" t="str">
        <f t="shared" si="29"/>
        <v>Negeri</v>
      </c>
      <c r="R551" t="str">
        <f t="shared" si="27"/>
        <v>SMA</v>
      </c>
      <c r="S551" t="s">
        <v>35</v>
      </c>
      <c r="T551" t="s">
        <v>28</v>
      </c>
      <c r="U551" t="s">
        <v>36</v>
      </c>
      <c r="Z551" t="str">
        <f>VLOOKUP(A551,[1]registrasi!$B$2:$C$3000,2,FALSE)</f>
        <v>registrasi</v>
      </c>
      <c r="AA551">
        <f>VLOOKUP(D551,[2]Sheet1!$B$2:$D$42,3,FALSE)</f>
        <v>568</v>
      </c>
      <c r="AB551" t="e">
        <f>VLOOKUP(A551,[1]nim!$A$2:$B$3000,2,FALSE)</f>
        <v>#N/A</v>
      </c>
    </row>
    <row r="552" spans="1:28" x14ac:dyDescent="0.3">
      <c r="A552" s="2">
        <v>121311200692</v>
      </c>
      <c r="B552">
        <v>2</v>
      </c>
      <c r="C552">
        <v>2021</v>
      </c>
      <c r="D552" s="3">
        <v>3111045</v>
      </c>
      <c r="E552" t="s">
        <v>201</v>
      </c>
      <c r="F552" t="s">
        <v>324</v>
      </c>
      <c r="G552" t="str">
        <f>VLOOKUP(F552,Sheet1!$H$4:$I$11,2,FALSE)</f>
        <v>3_Teknik</v>
      </c>
      <c r="H552" t="s">
        <v>880</v>
      </c>
      <c r="I552" t="s">
        <v>25</v>
      </c>
      <c r="J552" t="s">
        <v>217</v>
      </c>
      <c r="K552" s="1" t="s">
        <v>2998</v>
      </c>
      <c r="L552" t="s">
        <v>27</v>
      </c>
      <c r="O552" t="s">
        <v>3956</v>
      </c>
      <c r="P552" t="str">
        <f t="shared" si="28"/>
        <v>SMAN</v>
      </c>
      <c r="Q552" t="str">
        <f t="shared" si="29"/>
        <v>Negeri</v>
      </c>
      <c r="R552" t="str">
        <f t="shared" si="27"/>
        <v>SMA</v>
      </c>
      <c r="S552" t="s">
        <v>4472</v>
      </c>
      <c r="T552" t="s">
        <v>110</v>
      </c>
      <c r="U552" t="s">
        <v>30</v>
      </c>
      <c r="Z552" t="e">
        <f>VLOOKUP(A552,[1]registrasi!$B$2:$C$3000,2,FALSE)</f>
        <v>#N/A</v>
      </c>
      <c r="AA552">
        <f>VLOOKUP(D552,[2]Sheet1!$B$2:$D$42,3,FALSE)</f>
        <v>282</v>
      </c>
      <c r="AB552" t="e">
        <f>VLOOKUP(A552,[1]nim!$A$2:$B$3000,2,FALSE)</f>
        <v>#N/A</v>
      </c>
    </row>
    <row r="553" spans="1:28" x14ac:dyDescent="0.3">
      <c r="A553" s="2">
        <v>121311210008</v>
      </c>
      <c r="B553">
        <v>2</v>
      </c>
      <c r="C553">
        <v>2020</v>
      </c>
      <c r="D553" s="3">
        <v>3111061</v>
      </c>
      <c r="E553" t="s">
        <v>198</v>
      </c>
      <c r="F553" t="s">
        <v>324</v>
      </c>
      <c r="G553" t="str">
        <f>VLOOKUP(F553,Sheet1!$H$4:$I$11,2,FALSE)</f>
        <v>3_Teknik</v>
      </c>
      <c r="H553" t="s">
        <v>881</v>
      </c>
      <c r="I553" t="s">
        <v>34</v>
      </c>
      <c r="J553" t="s">
        <v>219</v>
      </c>
      <c r="K553" s="1" t="s">
        <v>3219</v>
      </c>
      <c r="L553" t="s">
        <v>27</v>
      </c>
      <c r="O553" t="s">
        <v>128</v>
      </c>
      <c r="P553" t="str">
        <f t="shared" si="28"/>
        <v>SMAN</v>
      </c>
      <c r="Q553" t="str">
        <f t="shared" si="29"/>
        <v>Negeri</v>
      </c>
      <c r="R553" t="str">
        <f t="shared" si="27"/>
        <v>SMA</v>
      </c>
      <c r="S553" t="s">
        <v>35</v>
      </c>
      <c r="T553" t="s">
        <v>28</v>
      </c>
      <c r="U553" t="s">
        <v>30</v>
      </c>
      <c r="Z553" t="e">
        <f>VLOOKUP(A553,[1]registrasi!$B$2:$C$3000,2,FALSE)</f>
        <v>#N/A</v>
      </c>
      <c r="AA553">
        <f>VLOOKUP(D553,[2]Sheet1!$B$2:$D$42,3,FALSE)</f>
        <v>568</v>
      </c>
      <c r="AB553" t="e">
        <f>VLOOKUP(A553,[1]nim!$A$2:$B$3000,2,FALSE)</f>
        <v>#N/A</v>
      </c>
    </row>
    <row r="554" spans="1:28" x14ac:dyDescent="0.3">
      <c r="A554" s="2">
        <v>121311210021</v>
      </c>
      <c r="B554">
        <v>1</v>
      </c>
      <c r="C554">
        <v>2021</v>
      </c>
      <c r="D554" s="3">
        <v>3111053</v>
      </c>
      <c r="E554" t="s">
        <v>202</v>
      </c>
      <c r="F554" t="s">
        <v>324</v>
      </c>
      <c r="G554" t="str">
        <f>VLOOKUP(F554,Sheet1!$H$4:$I$11,2,FALSE)</f>
        <v>3_Teknik</v>
      </c>
      <c r="H554" t="s">
        <v>882</v>
      </c>
      <c r="I554" t="s">
        <v>25</v>
      </c>
      <c r="J554" t="s">
        <v>2822</v>
      </c>
      <c r="K554" s="1" t="s">
        <v>3220</v>
      </c>
      <c r="L554" t="s">
        <v>27</v>
      </c>
      <c r="O554" t="s">
        <v>75</v>
      </c>
      <c r="P554" t="str">
        <f t="shared" si="28"/>
        <v>SMAN</v>
      </c>
      <c r="Q554" t="str">
        <f t="shared" si="29"/>
        <v>Negeri</v>
      </c>
      <c r="R554" t="str">
        <f t="shared" si="27"/>
        <v>SMA</v>
      </c>
      <c r="S554" t="s">
        <v>41</v>
      </c>
      <c r="T554" t="s">
        <v>28</v>
      </c>
      <c r="U554" t="s">
        <v>30</v>
      </c>
      <c r="Z554" t="str">
        <f>VLOOKUP(A554,[1]registrasi!$B$2:$C$3000,2,FALSE)</f>
        <v>registrasi</v>
      </c>
      <c r="AA554">
        <f>VLOOKUP(D554,[2]Sheet1!$B$2:$D$42,3,FALSE)</f>
        <v>387</v>
      </c>
      <c r="AB554" t="e">
        <f>VLOOKUP(A554,[1]nim!$A$2:$B$3000,2,FALSE)</f>
        <v>#N/A</v>
      </c>
    </row>
    <row r="555" spans="1:28" x14ac:dyDescent="0.3">
      <c r="A555" s="2">
        <v>121311210055</v>
      </c>
      <c r="B555">
        <v>1</v>
      </c>
      <c r="C555">
        <v>2021</v>
      </c>
      <c r="D555" s="3">
        <v>3111196</v>
      </c>
      <c r="E555" t="s">
        <v>181</v>
      </c>
      <c r="F555" t="s">
        <v>56</v>
      </c>
      <c r="G555" t="str">
        <f>VLOOKUP(F555,Sheet1!$H$4:$I$11,2,FALSE)</f>
        <v>8_Kedokteran</v>
      </c>
      <c r="H555" t="s">
        <v>883</v>
      </c>
      <c r="I555" t="s">
        <v>34</v>
      </c>
      <c r="J555" t="s">
        <v>217</v>
      </c>
      <c r="K555" s="1" t="s">
        <v>3221</v>
      </c>
      <c r="L555" t="s">
        <v>27</v>
      </c>
      <c r="O555" t="s">
        <v>98</v>
      </c>
      <c r="P555" t="str">
        <f t="shared" si="28"/>
        <v>SMAN</v>
      </c>
      <c r="Q555" t="str">
        <f t="shared" si="29"/>
        <v>Negeri</v>
      </c>
      <c r="R555" t="str">
        <f t="shared" si="27"/>
        <v>SMA</v>
      </c>
      <c r="S555" t="s">
        <v>54</v>
      </c>
      <c r="T555" t="s">
        <v>28</v>
      </c>
      <c r="U555" t="s">
        <v>36</v>
      </c>
      <c r="Z555" t="str">
        <f>VLOOKUP(A555,[1]registrasi!$B$2:$C$3000,2,FALSE)</f>
        <v>registrasi</v>
      </c>
      <c r="AA555">
        <f>VLOOKUP(D555,[2]Sheet1!$B$2:$D$42,3,FALSE)</f>
        <v>648</v>
      </c>
      <c r="AB555" t="e">
        <f>VLOOKUP(A555,[1]nim!$A$2:$B$3000,2,FALSE)</f>
        <v>#N/A</v>
      </c>
    </row>
    <row r="556" spans="1:28" x14ac:dyDescent="0.3">
      <c r="A556" s="2">
        <v>121311210075</v>
      </c>
      <c r="B556">
        <v>1</v>
      </c>
      <c r="C556">
        <v>2020</v>
      </c>
      <c r="D556" s="3">
        <v>3111092</v>
      </c>
      <c r="E556" t="s">
        <v>175</v>
      </c>
      <c r="F556" t="s">
        <v>325</v>
      </c>
      <c r="G556" t="str">
        <f>VLOOKUP(F556,Sheet1!$H$4:$I$11,2,FALSE)</f>
        <v>4_Pertanian</v>
      </c>
      <c r="H556" t="s">
        <v>884</v>
      </c>
      <c r="I556" t="s">
        <v>34</v>
      </c>
      <c r="J556" t="s">
        <v>217</v>
      </c>
      <c r="K556" s="1" t="s">
        <v>3222</v>
      </c>
      <c r="L556" t="s">
        <v>27</v>
      </c>
      <c r="O556" t="s">
        <v>89</v>
      </c>
      <c r="P556" t="str">
        <f t="shared" si="28"/>
        <v>SMAN</v>
      </c>
      <c r="Q556" t="str">
        <f t="shared" si="29"/>
        <v>Negeri</v>
      </c>
      <c r="R556" t="str">
        <f t="shared" si="27"/>
        <v>SMA</v>
      </c>
      <c r="S556" t="s">
        <v>54</v>
      </c>
      <c r="T556" t="s">
        <v>28</v>
      </c>
      <c r="U556" t="s">
        <v>30</v>
      </c>
      <c r="Z556" t="str">
        <f>VLOOKUP(A556,[1]registrasi!$B$2:$C$3000,2,FALSE)</f>
        <v>registrasi</v>
      </c>
      <c r="AA556">
        <f>VLOOKUP(D556,[2]Sheet1!$B$2:$D$42,3,FALSE)</f>
        <v>248</v>
      </c>
      <c r="AB556" t="e">
        <f>VLOOKUP(A556,[1]nim!$A$2:$B$3000,2,FALSE)</f>
        <v>#N/A</v>
      </c>
    </row>
    <row r="557" spans="1:28" x14ac:dyDescent="0.3">
      <c r="A557" s="2">
        <v>121311210100</v>
      </c>
      <c r="B557">
        <v>1</v>
      </c>
      <c r="C557">
        <v>2021</v>
      </c>
      <c r="D557" s="3">
        <v>3111103</v>
      </c>
      <c r="E557" t="s">
        <v>191</v>
      </c>
      <c r="F557" t="s">
        <v>323</v>
      </c>
      <c r="G557" t="str">
        <f>VLOOKUP(F557,Sheet1!$H$4:$I$11,2,FALSE)</f>
        <v>2_FKIP</v>
      </c>
      <c r="H557" t="s">
        <v>885</v>
      </c>
      <c r="I557" t="s">
        <v>34</v>
      </c>
      <c r="J557" t="s">
        <v>245</v>
      </c>
      <c r="K557" s="1" t="s">
        <v>3223</v>
      </c>
      <c r="L557" t="s">
        <v>27</v>
      </c>
      <c r="O557" t="s">
        <v>98</v>
      </c>
      <c r="P557" t="str">
        <f t="shared" si="28"/>
        <v>SMAN</v>
      </c>
      <c r="Q557" t="str">
        <f t="shared" si="29"/>
        <v>Negeri</v>
      </c>
      <c r="R557" t="str">
        <f t="shared" si="27"/>
        <v>SMA</v>
      </c>
      <c r="S557" t="s">
        <v>54</v>
      </c>
      <c r="T557" t="s">
        <v>28</v>
      </c>
      <c r="U557" t="s">
        <v>30</v>
      </c>
      <c r="Z557" t="str">
        <f>VLOOKUP(A557,[1]registrasi!$B$2:$C$3000,2,FALSE)</f>
        <v>registrasi</v>
      </c>
      <c r="AA557">
        <f>VLOOKUP(D557,[2]Sheet1!$B$2:$D$42,3,FALSE)</f>
        <v>323</v>
      </c>
      <c r="AB557" t="e">
        <f>VLOOKUP(A557,[1]nim!$A$2:$B$3000,2,FALSE)</f>
        <v>#N/A</v>
      </c>
    </row>
    <row r="558" spans="1:28" x14ac:dyDescent="0.3">
      <c r="A558" s="2">
        <v>121311210161</v>
      </c>
      <c r="B558">
        <v>1</v>
      </c>
      <c r="C558">
        <v>2021</v>
      </c>
      <c r="D558" s="3">
        <v>3111092</v>
      </c>
      <c r="E558" t="s">
        <v>175</v>
      </c>
      <c r="F558" t="s">
        <v>325</v>
      </c>
      <c r="G558" t="str">
        <f>VLOOKUP(F558,Sheet1!$H$4:$I$11,2,FALSE)</f>
        <v>4_Pertanian</v>
      </c>
      <c r="H558" t="s">
        <v>886</v>
      </c>
      <c r="I558" t="s">
        <v>25</v>
      </c>
      <c r="J558" t="s">
        <v>216</v>
      </c>
      <c r="K558" s="1" t="s">
        <v>3224</v>
      </c>
      <c r="L558" t="s">
        <v>27</v>
      </c>
      <c r="O558" t="s">
        <v>86</v>
      </c>
      <c r="P558" t="str">
        <f t="shared" si="28"/>
        <v>MAN</v>
      </c>
      <c r="Q558" t="str">
        <f t="shared" si="29"/>
        <v>Negeri</v>
      </c>
      <c r="R558" t="str">
        <f t="shared" si="27"/>
        <v>MA</v>
      </c>
      <c r="S558" t="s">
        <v>48</v>
      </c>
      <c r="T558" t="s">
        <v>28</v>
      </c>
      <c r="U558" t="s">
        <v>36</v>
      </c>
      <c r="Z558" t="str">
        <f>VLOOKUP(A558,[1]registrasi!$B$2:$C$3000,2,FALSE)</f>
        <v>registrasi</v>
      </c>
      <c r="AA558">
        <f>VLOOKUP(D558,[2]Sheet1!$B$2:$D$42,3,FALSE)</f>
        <v>248</v>
      </c>
      <c r="AB558" t="e">
        <f>VLOOKUP(A558,[1]nim!$A$2:$B$3000,2,FALSE)</f>
        <v>#N/A</v>
      </c>
    </row>
    <row r="559" spans="1:28" x14ac:dyDescent="0.3">
      <c r="A559" s="2">
        <v>121311210180</v>
      </c>
      <c r="B559">
        <v>1</v>
      </c>
      <c r="C559">
        <v>2020</v>
      </c>
      <c r="D559" s="3">
        <v>3111134</v>
      </c>
      <c r="E559" t="s">
        <v>192</v>
      </c>
      <c r="F559" t="s">
        <v>323</v>
      </c>
      <c r="G559" t="str">
        <f>VLOOKUP(F559,Sheet1!$H$4:$I$11,2,FALSE)</f>
        <v>2_FKIP</v>
      </c>
      <c r="H559" t="s">
        <v>887</v>
      </c>
      <c r="I559" t="s">
        <v>25</v>
      </c>
      <c r="J559" t="s">
        <v>235</v>
      </c>
      <c r="K559" s="1" t="s">
        <v>2867</v>
      </c>
      <c r="L559" t="s">
        <v>27</v>
      </c>
      <c r="O559" t="s">
        <v>132</v>
      </c>
      <c r="P559" t="str">
        <f t="shared" si="28"/>
        <v>SMAS</v>
      </c>
      <c r="Q559" t="str">
        <f t="shared" si="29"/>
        <v>Swasta</v>
      </c>
      <c r="R559" t="str">
        <f t="shared" si="27"/>
        <v>SMA</v>
      </c>
      <c r="S559" t="s">
        <v>41</v>
      </c>
      <c r="T559" t="s">
        <v>28</v>
      </c>
      <c r="U559" t="s">
        <v>36</v>
      </c>
      <c r="Z559" t="e">
        <f>VLOOKUP(A559,[1]registrasi!$B$2:$C$3000,2,FALSE)</f>
        <v>#N/A</v>
      </c>
      <c r="AA559">
        <f>VLOOKUP(D559,[2]Sheet1!$B$2:$D$42,3,FALSE)</f>
        <v>53</v>
      </c>
      <c r="AB559" t="e">
        <f>VLOOKUP(A559,[1]nim!$A$2:$B$3000,2,FALSE)</f>
        <v>#N/A</v>
      </c>
    </row>
    <row r="560" spans="1:28" x14ac:dyDescent="0.3">
      <c r="A560" s="2">
        <v>121311210181</v>
      </c>
      <c r="B560">
        <v>1</v>
      </c>
      <c r="C560">
        <v>2020</v>
      </c>
      <c r="D560" s="3">
        <v>3111022</v>
      </c>
      <c r="E560" t="s">
        <v>184</v>
      </c>
      <c r="F560" t="s">
        <v>324</v>
      </c>
      <c r="G560" t="str">
        <f>VLOOKUP(F560,Sheet1!$H$4:$I$11,2,FALSE)</f>
        <v>3_Teknik</v>
      </c>
      <c r="H560" t="s">
        <v>888</v>
      </c>
      <c r="I560" t="s">
        <v>25</v>
      </c>
      <c r="J560" t="s">
        <v>222</v>
      </c>
      <c r="K560" s="1" t="s">
        <v>3225</v>
      </c>
      <c r="L560" t="s">
        <v>250</v>
      </c>
      <c r="O560" t="s">
        <v>3957</v>
      </c>
      <c r="P560" t="str">
        <f t="shared" si="28"/>
        <v>SMAS</v>
      </c>
      <c r="Q560" t="str">
        <f t="shared" si="29"/>
        <v>Swasta</v>
      </c>
      <c r="R560" t="str">
        <f t="shared" si="27"/>
        <v>SMA</v>
      </c>
      <c r="S560" t="s">
        <v>42</v>
      </c>
      <c r="T560" t="s">
        <v>28</v>
      </c>
      <c r="U560" t="s">
        <v>30</v>
      </c>
      <c r="Z560" t="str">
        <f>VLOOKUP(A560,[1]registrasi!$B$2:$C$3000,2,FALSE)</f>
        <v>registrasi</v>
      </c>
      <c r="AA560">
        <f>VLOOKUP(D560,[2]Sheet1!$B$2:$D$42,3,FALSE)</f>
        <v>352</v>
      </c>
      <c r="AB560" t="e">
        <f>VLOOKUP(A560,[1]nim!$A$2:$B$3000,2,FALSE)</f>
        <v>#N/A</v>
      </c>
    </row>
    <row r="561" spans="1:28" x14ac:dyDescent="0.3">
      <c r="A561" s="2">
        <v>121311210195</v>
      </c>
      <c r="B561">
        <v>1</v>
      </c>
      <c r="C561">
        <v>2021</v>
      </c>
      <c r="D561" s="3">
        <v>3111142</v>
      </c>
      <c r="E561" t="s">
        <v>205</v>
      </c>
      <c r="F561" t="s">
        <v>323</v>
      </c>
      <c r="G561" t="str">
        <f>VLOOKUP(F561,Sheet1!$H$4:$I$11,2,FALSE)</f>
        <v>2_FKIP</v>
      </c>
      <c r="H561" t="s">
        <v>889</v>
      </c>
      <c r="I561" t="s">
        <v>34</v>
      </c>
      <c r="J561" t="s">
        <v>217</v>
      </c>
      <c r="K561" s="1" t="s">
        <v>3226</v>
      </c>
      <c r="L561" t="s">
        <v>27</v>
      </c>
      <c r="O561" t="s">
        <v>65</v>
      </c>
      <c r="P561" t="str">
        <f t="shared" si="28"/>
        <v>MAN</v>
      </c>
      <c r="Q561" t="str">
        <f t="shared" si="29"/>
        <v>Negeri</v>
      </c>
      <c r="R561" t="str">
        <f t="shared" si="27"/>
        <v>MA</v>
      </c>
      <c r="S561" t="s">
        <v>42</v>
      </c>
      <c r="T561" t="s">
        <v>28</v>
      </c>
      <c r="U561" t="s">
        <v>36</v>
      </c>
      <c r="Z561" t="str">
        <f>VLOOKUP(A561,[1]registrasi!$B$2:$C$3000,2,FALSE)</f>
        <v>registrasi</v>
      </c>
      <c r="AA561">
        <f>VLOOKUP(D561,[2]Sheet1!$B$2:$D$42,3,FALSE)</f>
        <v>111</v>
      </c>
      <c r="AB561" t="e">
        <f>VLOOKUP(A561,[1]nim!$A$2:$B$3000,2,FALSE)</f>
        <v>#N/A</v>
      </c>
    </row>
    <row r="562" spans="1:28" x14ac:dyDescent="0.3">
      <c r="A562" s="2">
        <v>121311210200</v>
      </c>
      <c r="B562">
        <v>2</v>
      </c>
      <c r="C562">
        <v>2021</v>
      </c>
      <c r="D562" s="3">
        <v>3111157</v>
      </c>
      <c r="E562" t="s">
        <v>189</v>
      </c>
      <c r="F562" t="s">
        <v>323</v>
      </c>
      <c r="G562" t="str">
        <f>VLOOKUP(F562,Sheet1!$H$4:$I$11,2,FALSE)</f>
        <v>2_FKIP</v>
      </c>
      <c r="H562" t="s">
        <v>890</v>
      </c>
      <c r="I562" t="s">
        <v>34</v>
      </c>
      <c r="J562" t="s">
        <v>215</v>
      </c>
      <c r="K562" s="1" t="s">
        <v>3199</v>
      </c>
      <c r="L562" t="s">
        <v>27</v>
      </c>
      <c r="O562" t="s">
        <v>290</v>
      </c>
      <c r="P562" t="str">
        <f t="shared" si="28"/>
        <v>SMAN</v>
      </c>
      <c r="Q562" t="str">
        <f t="shared" si="29"/>
        <v>Negeri</v>
      </c>
      <c r="R562" t="str">
        <f t="shared" si="27"/>
        <v>SMA</v>
      </c>
      <c r="S562" t="s">
        <v>26</v>
      </c>
      <c r="T562" t="s">
        <v>28</v>
      </c>
      <c r="U562" t="s">
        <v>36</v>
      </c>
      <c r="Z562" t="str">
        <f>VLOOKUP(A562,[1]registrasi!$B$2:$C$3000,2,FALSE)</f>
        <v>registrasi</v>
      </c>
      <c r="AA562">
        <f>VLOOKUP(D562,[2]Sheet1!$B$2:$D$42,3,FALSE)</f>
        <v>139</v>
      </c>
      <c r="AB562" t="e">
        <f>VLOOKUP(A562,[1]nim!$A$2:$B$3000,2,FALSE)</f>
        <v>#N/A</v>
      </c>
    </row>
    <row r="563" spans="1:28" x14ac:dyDescent="0.3">
      <c r="A563" s="2">
        <v>121311210202</v>
      </c>
      <c r="B563">
        <v>2</v>
      </c>
      <c r="C563">
        <v>2020</v>
      </c>
      <c r="D563" s="3">
        <v>3111134</v>
      </c>
      <c r="E563" t="s">
        <v>192</v>
      </c>
      <c r="F563" t="s">
        <v>323</v>
      </c>
      <c r="G563" t="str">
        <f>VLOOKUP(F563,Sheet1!$H$4:$I$11,2,FALSE)</f>
        <v>2_FKIP</v>
      </c>
      <c r="H563" t="s">
        <v>891</v>
      </c>
      <c r="I563" t="s">
        <v>34</v>
      </c>
      <c r="J563" t="s">
        <v>223</v>
      </c>
      <c r="K563" s="1" t="s">
        <v>2930</v>
      </c>
      <c r="L563" t="s">
        <v>27</v>
      </c>
      <c r="O563" t="s">
        <v>122</v>
      </c>
      <c r="P563" t="str">
        <f t="shared" si="28"/>
        <v>SMAN</v>
      </c>
      <c r="Q563" t="str">
        <f t="shared" si="29"/>
        <v>Negeri</v>
      </c>
      <c r="R563" t="str">
        <f t="shared" si="27"/>
        <v>SMA</v>
      </c>
      <c r="S563" t="s">
        <v>48</v>
      </c>
      <c r="T563" t="s">
        <v>28</v>
      </c>
      <c r="U563" t="s">
        <v>30</v>
      </c>
      <c r="Z563" t="str">
        <f>VLOOKUP(A563,[1]registrasi!$B$2:$C$3000,2,FALSE)</f>
        <v>registrasi</v>
      </c>
      <c r="AA563">
        <f>VLOOKUP(D563,[2]Sheet1!$B$2:$D$42,3,FALSE)</f>
        <v>53</v>
      </c>
      <c r="AB563" t="e">
        <f>VLOOKUP(A563,[1]nim!$A$2:$B$3000,2,FALSE)</f>
        <v>#N/A</v>
      </c>
    </row>
    <row r="564" spans="1:28" x14ac:dyDescent="0.3">
      <c r="A564" s="2">
        <v>121311210236</v>
      </c>
      <c r="B564">
        <v>2</v>
      </c>
      <c r="C564">
        <v>2020</v>
      </c>
      <c r="D564" s="3">
        <v>3111173</v>
      </c>
      <c r="E564" t="s">
        <v>203</v>
      </c>
      <c r="F564" t="s">
        <v>325</v>
      </c>
      <c r="G564" t="str">
        <f>VLOOKUP(F564,Sheet1!$H$4:$I$11,2,FALSE)</f>
        <v>4_Pertanian</v>
      </c>
      <c r="H564" t="s">
        <v>892</v>
      </c>
      <c r="I564" t="s">
        <v>25</v>
      </c>
      <c r="J564" t="s">
        <v>214</v>
      </c>
      <c r="K564" s="1" t="s">
        <v>3227</v>
      </c>
      <c r="L564" t="s">
        <v>27</v>
      </c>
      <c r="O564" t="s">
        <v>3948</v>
      </c>
      <c r="P564" t="str">
        <f t="shared" si="28"/>
        <v>SMA</v>
      </c>
      <c r="Q564" t="str">
        <f t="shared" si="29"/>
        <v>Swasta</v>
      </c>
      <c r="R564" t="str">
        <f t="shared" si="27"/>
        <v>SMA</v>
      </c>
      <c r="S564" t="s">
        <v>54</v>
      </c>
      <c r="T564" t="s">
        <v>28</v>
      </c>
      <c r="U564" t="s">
        <v>30</v>
      </c>
      <c r="Z564" t="str">
        <f>VLOOKUP(A564,[1]registrasi!$B$2:$C$3000,2,FALSE)</f>
        <v>registrasi</v>
      </c>
      <c r="AA564">
        <f>VLOOKUP(D564,[2]Sheet1!$B$2:$D$42,3,FALSE)</f>
        <v>533</v>
      </c>
      <c r="AB564" t="e">
        <f>VLOOKUP(A564,[1]nim!$A$2:$B$3000,2,FALSE)</f>
        <v>#N/A</v>
      </c>
    </row>
    <row r="565" spans="1:28" x14ac:dyDescent="0.3">
      <c r="A565" s="2">
        <v>121311210286</v>
      </c>
      <c r="B565">
        <v>2</v>
      </c>
      <c r="C565">
        <v>2021</v>
      </c>
      <c r="D565" s="3">
        <v>3111061</v>
      </c>
      <c r="E565" t="s">
        <v>198</v>
      </c>
      <c r="F565" t="s">
        <v>324</v>
      </c>
      <c r="G565" t="str">
        <f>VLOOKUP(F565,Sheet1!$H$4:$I$11,2,FALSE)</f>
        <v>3_Teknik</v>
      </c>
      <c r="H565" t="s">
        <v>893</v>
      </c>
      <c r="I565" t="s">
        <v>34</v>
      </c>
      <c r="J565" t="s">
        <v>215</v>
      </c>
      <c r="K565" s="1" t="s">
        <v>2965</v>
      </c>
      <c r="L565" t="s">
        <v>27</v>
      </c>
      <c r="O565" t="s">
        <v>87</v>
      </c>
      <c r="P565" t="str">
        <f t="shared" si="28"/>
        <v>SMAN</v>
      </c>
      <c r="Q565" t="str">
        <f t="shared" si="29"/>
        <v>Negeri</v>
      </c>
      <c r="R565" t="str">
        <f t="shared" si="27"/>
        <v>SMA</v>
      </c>
      <c r="S565" t="s">
        <v>26</v>
      </c>
      <c r="T565" t="s">
        <v>28</v>
      </c>
      <c r="U565" t="s">
        <v>30</v>
      </c>
      <c r="Z565" t="e">
        <f>VLOOKUP(A565,[1]registrasi!$B$2:$C$3000,2,FALSE)</f>
        <v>#N/A</v>
      </c>
      <c r="AA565">
        <f>VLOOKUP(D565,[2]Sheet1!$B$2:$D$42,3,FALSE)</f>
        <v>568</v>
      </c>
      <c r="AB565" t="e">
        <f>VLOOKUP(A565,[1]nim!$A$2:$B$3000,2,FALSE)</f>
        <v>#N/A</v>
      </c>
    </row>
    <row r="566" spans="1:28" x14ac:dyDescent="0.3">
      <c r="A566" s="2">
        <v>121311210331</v>
      </c>
      <c r="B566">
        <v>1</v>
      </c>
      <c r="C566">
        <v>2021</v>
      </c>
      <c r="D566" s="3">
        <v>3111181</v>
      </c>
      <c r="E566" t="s">
        <v>209</v>
      </c>
      <c r="F566" t="s">
        <v>56</v>
      </c>
      <c r="G566" t="str">
        <f>VLOOKUP(F566,Sheet1!$H$4:$I$11,2,FALSE)</f>
        <v>8_Kedokteran</v>
      </c>
      <c r="H566" t="s">
        <v>894</v>
      </c>
      <c r="I566" t="s">
        <v>25</v>
      </c>
      <c r="J566" t="s">
        <v>217</v>
      </c>
      <c r="K566" s="1" t="s">
        <v>2927</v>
      </c>
      <c r="L566" t="s">
        <v>27</v>
      </c>
      <c r="O566" t="s">
        <v>123</v>
      </c>
      <c r="P566" t="str">
        <f t="shared" si="28"/>
        <v>SMAN</v>
      </c>
      <c r="Q566" t="str">
        <f t="shared" si="29"/>
        <v>Negeri</v>
      </c>
      <c r="R566" t="str">
        <f t="shared" si="27"/>
        <v>SMA</v>
      </c>
      <c r="S566" t="s">
        <v>42</v>
      </c>
      <c r="T566" t="s">
        <v>28</v>
      </c>
      <c r="U566" t="s">
        <v>30</v>
      </c>
      <c r="Z566" t="str">
        <f>VLOOKUP(A566,[1]registrasi!$B$2:$C$3000,2,FALSE)</f>
        <v>registrasi</v>
      </c>
      <c r="AA566">
        <f>VLOOKUP(D566,[2]Sheet1!$B$2:$D$42,3,FALSE)</f>
        <v>49</v>
      </c>
      <c r="AB566" t="e">
        <f>VLOOKUP(A566,[1]nim!$A$2:$B$3000,2,FALSE)</f>
        <v>#N/A</v>
      </c>
    </row>
    <row r="567" spans="1:28" x14ac:dyDescent="0.3">
      <c r="A567" s="2">
        <v>121311210433</v>
      </c>
      <c r="B567">
        <v>2</v>
      </c>
      <c r="C567">
        <v>2020</v>
      </c>
      <c r="D567" s="3">
        <v>3111053</v>
      </c>
      <c r="E567" t="s">
        <v>202</v>
      </c>
      <c r="F567" t="s">
        <v>324</v>
      </c>
      <c r="G567" t="str">
        <f>VLOOKUP(F567,Sheet1!$H$4:$I$11,2,FALSE)</f>
        <v>3_Teknik</v>
      </c>
      <c r="H567" t="s">
        <v>895</v>
      </c>
      <c r="I567" t="s">
        <v>25</v>
      </c>
      <c r="J567" t="s">
        <v>222</v>
      </c>
      <c r="K567" s="1" t="s">
        <v>3228</v>
      </c>
      <c r="L567" t="s">
        <v>27</v>
      </c>
      <c r="O567" t="s">
        <v>3948</v>
      </c>
      <c r="P567" t="str">
        <f t="shared" si="28"/>
        <v>SMA</v>
      </c>
      <c r="Q567" t="str">
        <f t="shared" si="29"/>
        <v>Swasta</v>
      </c>
      <c r="R567" t="str">
        <f t="shared" si="27"/>
        <v>SMA</v>
      </c>
      <c r="S567" t="s">
        <v>54</v>
      </c>
      <c r="T567" t="s">
        <v>28</v>
      </c>
      <c r="U567" t="s">
        <v>30</v>
      </c>
      <c r="Z567" t="e">
        <f>VLOOKUP(A567,[1]registrasi!$B$2:$C$3000,2,FALSE)</f>
        <v>#N/A</v>
      </c>
      <c r="AA567">
        <f>VLOOKUP(D567,[2]Sheet1!$B$2:$D$42,3,FALSE)</f>
        <v>387</v>
      </c>
      <c r="AB567" t="e">
        <f>VLOOKUP(A567,[1]nim!$A$2:$B$3000,2,FALSE)</f>
        <v>#N/A</v>
      </c>
    </row>
    <row r="568" spans="1:28" x14ac:dyDescent="0.3">
      <c r="A568" s="2">
        <v>121311210485</v>
      </c>
      <c r="B568">
        <v>2</v>
      </c>
      <c r="C568">
        <v>2020</v>
      </c>
      <c r="D568" s="3">
        <v>3111014</v>
      </c>
      <c r="E568" t="s">
        <v>188</v>
      </c>
      <c r="F568" t="s">
        <v>324</v>
      </c>
      <c r="G568" t="str">
        <f>VLOOKUP(F568,Sheet1!$H$4:$I$11,2,FALSE)</f>
        <v>3_Teknik</v>
      </c>
      <c r="H568" t="s">
        <v>896</v>
      </c>
      <c r="I568" t="s">
        <v>25</v>
      </c>
      <c r="J568" t="s">
        <v>235</v>
      </c>
      <c r="K568" s="1" t="s">
        <v>3188</v>
      </c>
      <c r="L568" t="s">
        <v>27</v>
      </c>
      <c r="O568" t="s">
        <v>3948</v>
      </c>
      <c r="P568" t="str">
        <f t="shared" si="28"/>
        <v>SMA</v>
      </c>
      <c r="Q568" t="str">
        <f t="shared" si="29"/>
        <v>Swasta</v>
      </c>
      <c r="R568" t="str">
        <f t="shared" si="27"/>
        <v>SMA</v>
      </c>
      <c r="S568" t="s">
        <v>54</v>
      </c>
      <c r="T568" t="s">
        <v>28</v>
      </c>
      <c r="U568" t="s">
        <v>30</v>
      </c>
      <c r="Z568" t="str">
        <f>VLOOKUP(A568,[1]registrasi!$B$2:$C$3000,2,FALSE)</f>
        <v>registrasi</v>
      </c>
      <c r="AA568">
        <f>VLOOKUP(D568,[2]Sheet1!$B$2:$D$42,3,FALSE)</f>
        <v>354</v>
      </c>
      <c r="AB568" t="e">
        <f>VLOOKUP(A568,[1]nim!$A$2:$B$3000,2,FALSE)</f>
        <v>#N/A</v>
      </c>
    </row>
    <row r="569" spans="1:28" x14ac:dyDescent="0.3">
      <c r="A569" s="2">
        <v>121311210526</v>
      </c>
      <c r="B569">
        <v>2</v>
      </c>
      <c r="C569">
        <v>2020</v>
      </c>
      <c r="D569" s="3">
        <v>3111045</v>
      </c>
      <c r="E569" t="s">
        <v>201</v>
      </c>
      <c r="F569" t="s">
        <v>324</v>
      </c>
      <c r="G569" t="str">
        <f>VLOOKUP(F569,Sheet1!$H$4:$I$11,2,FALSE)</f>
        <v>3_Teknik</v>
      </c>
      <c r="H569" t="s">
        <v>897</v>
      </c>
      <c r="I569" t="s">
        <v>34</v>
      </c>
      <c r="J569" t="s">
        <v>222</v>
      </c>
      <c r="K569" s="1" t="s">
        <v>3229</v>
      </c>
      <c r="L569" t="s">
        <v>27</v>
      </c>
      <c r="O569" t="s">
        <v>3958</v>
      </c>
      <c r="P569" t="str">
        <f t="shared" si="28"/>
        <v>SMKS</v>
      </c>
      <c r="Q569" t="str">
        <f t="shared" si="29"/>
        <v>Swasta</v>
      </c>
      <c r="R569" t="str">
        <f t="shared" si="27"/>
        <v>SMK</v>
      </c>
      <c r="S569" t="s">
        <v>42</v>
      </c>
      <c r="T569" t="s">
        <v>28</v>
      </c>
      <c r="U569" t="s">
        <v>30</v>
      </c>
      <c r="Z569" t="e">
        <f>VLOOKUP(A569,[1]registrasi!$B$2:$C$3000,2,FALSE)</f>
        <v>#N/A</v>
      </c>
      <c r="AA569">
        <f>VLOOKUP(D569,[2]Sheet1!$B$2:$D$42,3,FALSE)</f>
        <v>282</v>
      </c>
      <c r="AB569" t="e">
        <f>VLOOKUP(A569,[1]nim!$A$2:$B$3000,2,FALSE)</f>
        <v>#N/A</v>
      </c>
    </row>
    <row r="570" spans="1:28" x14ac:dyDescent="0.3">
      <c r="A570" s="2">
        <v>121311210627</v>
      </c>
      <c r="B570">
        <v>2</v>
      </c>
      <c r="C570">
        <v>2021</v>
      </c>
      <c r="D570" s="3">
        <v>3111111</v>
      </c>
      <c r="E570" t="s">
        <v>207</v>
      </c>
      <c r="F570" t="s">
        <v>323</v>
      </c>
      <c r="G570" t="str">
        <f>VLOOKUP(F570,Sheet1!$H$4:$I$11,2,FALSE)</f>
        <v>2_FKIP</v>
      </c>
      <c r="H570" t="s">
        <v>898</v>
      </c>
      <c r="I570" t="s">
        <v>34</v>
      </c>
      <c r="J570" t="s">
        <v>215</v>
      </c>
      <c r="K570" s="1" t="s">
        <v>3138</v>
      </c>
      <c r="L570" t="s">
        <v>27</v>
      </c>
      <c r="O570" t="s">
        <v>161</v>
      </c>
      <c r="P570" t="str">
        <f t="shared" si="28"/>
        <v>SMAN</v>
      </c>
      <c r="Q570" t="str">
        <f t="shared" si="29"/>
        <v>Negeri</v>
      </c>
      <c r="R570" t="str">
        <f t="shared" si="27"/>
        <v>SMA</v>
      </c>
      <c r="S570" t="s">
        <v>38</v>
      </c>
      <c r="T570" t="s">
        <v>28</v>
      </c>
      <c r="U570" t="s">
        <v>30</v>
      </c>
      <c r="Z570" t="str">
        <f>VLOOKUP(A570,[1]registrasi!$B$2:$C$3000,2,FALSE)</f>
        <v>registrasi</v>
      </c>
      <c r="AA570">
        <f>VLOOKUP(D570,[2]Sheet1!$B$2:$D$42,3,FALSE)</f>
        <v>364</v>
      </c>
      <c r="AB570" t="e">
        <f>VLOOKUP(A570,[1]nim!$A$2:$B$3000,2,FALSE)</f>
        <v>#N/A</v>
      </c>
    </row>
    <row r="571" spans="1:28" x14ac:dyDescent="0.3">
      <c r="A571" s="2">
        <v>121311210676</v>
      </c>
      <c r="B571">
        <v>2</v>
      </c>
      <c r="C571">
        <v>2020</v>
      </c>
      <c r="D571" s="3">
        <v>3111223</v>
      </c>
      <c r="E571" t="s">
        <v>208</v>
      </c>
      <c r="F571" t="s">
        <v>56</v>
      </c>
      <c r="G571" t="str">
        <f>VLOOKUP(F571,Sheet1!$H$4:$I$11,2,FALSE)</f>
        <v>8_Kedokteran</v>
      </c>
      <c r="H571" t="s">
        <v>899</v>
      </c>
      <c r="I571" t="s">
        <v>34</v>
      </c>
      <c r="J571" t="s">
        <v>242</v>
      </c>
      <c r="K571" s="1" t="s">
        <v>3230</v>
      </c>
      <c r="L571" t="s">
        <v>27</v>
      </c>
      <c r="O571" t="s">
        <v>3959</v>
      </c>
      <c r="P571" t="str">
        <f t="shared" si="28"/>
        <v>SMKN</v>
      </c>
      <c r="Q571" t="str">
        <f t="shared" si="29"/>
        <v>Negeri</v>
      </c>
      <c r="R571" t="str">
        <f t="shared" si="27"/>
        <v>SMK</v>
      </c>
      <c r="S571" t="s">
        <v>26</v>
      </c>
      <c r="T571" t="s">
        <v>28</v>
      </c>
      <c r="U571" t="s">
        <v>30</v>
      </c>
      <c r="Z571" t="str">
        <f>VLOOKUP(A571,[1]registrasi!$B$2:$C$3000,2,FALSE)</f>
        <v>registrasi</v>
      </c>
      <c r="AA571">
        <f>VLOOKUP(D571,[2]Sheet1!$B$2:$D$42,3,FALSE)</f>
        <v>765</v>
      </c>
      <c r="AB571" t="e">
        <f>VLOOKUP(A571,[1]nim!$A$2:$B$3000,2,FALSE)</f>
        <v>#N/A</v>
      </c>
    </row>
    <row r="572" spans="1:28" x14ac:dyDescent="0.3">
      <c r="A572" s="2">
        <v>121311210742</v>
      </c>
      <c r="B572">
        <v>2</v>
      </c>
      <c r="C572">
        <v>2020</v>
      </c>
      <c r="D572" s="3">
        <v>3111037</v>
      </c>
      <c r="E572" t="s">
        <v>176</v>
      </c>
      <c r="F572" t="s">
        <v>324</v>
      </c>
      <c r="G572" t="str">
        <f>VLOOKUP(F572,Sheet1!$H$4:$I$11,2,FALSE)</f>
        <v>3_Teknik</v>
      </c>
      <c r="H572" t="s">
        <v>900</v>
      </c>
      <c r="I572" t="s">
        <v>34</v>
      </c>
      <c r="J572" t="s">
        <v>3231</v>
      </c>
      <c r="K572" s="1" t="s">
        <v>3232</v>
      </c>
      <c r="L572" t="s">
        <v>27</v>
      </c>
      <c r="O572" t="s">
        <v>143</v>
      </c>
      <c r="P572" t="str">
        <f t="shared" si="28"/>
        <v>SMAN</v>
      </c>
      <c r="Q572" t="str">
        <f t="shared" si="29"/>
        <v>Negeri</v>
      </c>
      <c r="R572" t="str">
        <f t="shared" si="27"/>
        <v>SMA</v>
      </c>
      <c r="S572" t="s">
        <v>26</v>
      </c>
      <c r="T572" t="s">
        <v>28</v>
      </c>
      <c r="U572" t="s">
        <v>36</v>
      </c>
      <c r="Z572" t="e">
        <f>VLOOKUP(A572,[1]registrasi!$B$2:$C$3000,2,FALSE)</f>
        <v>#N/A</v>
      </c>
      <c r="AA572">
        <f>VLOOKUP(D572,[2]Sheet1!$B$2:$D$42,3,FALSE)</f>
        <v>778</v>
      </c>
      <c r="AB572" t="e">
        <f>VLOOKUP(A572,[1]nim!$A$2:$B$3000,2,FALSE)</f>
        <v>#N/A</v>
      </c>
    </row>
    <row r="573" spans="1:28" x14ac:dyDescent="0.3">
      <c r="A573" s="2">
        <v>121311210772</v>
      </c>
      <c r="B573">
        <v>1</v>
      </c>
      <c r="C573">
        <v>2021</v>
      </c>
      <c r="D573" s="3">
        <v>3111053</v>
      </c>
      <c r="E573" t="s">
        <v>202</v>
      </c>
      <c r="F573" t="s">
        <v>324</v>
      </c>
      <c r="G573" t="str">
        <f>VLOOKUP(F573,Sheet1!$H$4:$I$11,2,FALSE)</f>
        <v>3_Teknik</v>
      </c>
      <c r="H573" t="s">
        <v>901</v>
      </c>
      <c r="I573" t="s">
        <v>34</v>
      </c>
      <c r="J573" t="s">
        <v>230</v>
      </c>
      <c r="K573" s="1" t="s">
        <v>3141</v>
      </c>
      <c r="L573" t="s">
        <v>27</v>
      </c>
      <c r="O573" t="s">
        <v>75</v>
      </c>
      <c r="P573" t="str">
        <f t="shared" si="28"/>
        <v>SMAN</v>
      </c>
      <c r="Q573" t="str">
        <f t="shared" si="29"/>
        <v>Negeri</v>
      </c>
      <c r="R573" t="str">
        <f t="shared" si="27"/>
        <v>SMA</v>
      </c>
      <c r="S573" t="s">
        <v>41</v>
      </c>
      <c r="T573" t="s">
        <v>28</v>
      </c>
      <c r="U573" t="s">
        <v>36</v>
      </c>
      <c r="Z573" t="str">
        <f>VLOOKUP(A573,[1]registrasi!$B$2:$C$3000,2,FALSE)</f>
        <v>registrasi</v>
      </c>
      <c r="AA573">
        <f>VLOOKUP(D573,[2]Sheet1!$B$2:$D$42,3,FALSE)</f>
        <v>387</v>
      </c>
      <c r="AB573" t="e">
        <f>VLOOKUP(A573,[1]nim!$A$2:$B$3000,2,FALSE)</f>
        <v>#N/A</v>
      </c>
    </row>
    <row r="574" spans="1:28" x14ac:dyDescent="0.3">
      <c r="A574" s="2">
        <v>121311220024</v>
      </c>
      <c r="B574">
        <v>1</v>
      </c>
      <c r="C574">
        <v>2021</v>
      </c>
      <c r="D574" s="3">
        <v>3111022</v>
      </c>
      <c r="E574" t="s">
        <v>184</v>
      </c>
      <c r="F574" t="s">
        <v>324</v>
      </c>
      <c r="G574" t="str">
        <f>VLOOKUP(F574,Sheet1!$H$4:$I$11,2,FALSE)</f>
        <v>3_Teknik</v>
      </c>
      <c r="H574" t="s">
        <v>902</v>
      </c>
      <c r="I574" t="s">
        <v>25</v>
      </c>
      <c r="J574" t="s">
        <v>222</v>
      </c>
      <c r="K574" s="1" t="s">
        <v>3035</v>
      </c>
      <c r="L574" t="s">
        <v>27</v>
      </c>
      <c r="O574" t="s">
        <v>3877</v>
      </c>
      <c r="P574" t="str">
        <f t="shared" si="28"/>
        <v>SMAS</v>
      </c>
      <c r="Q574" t="str">
        <f t="shared" si="29"/>
        <v>Swasta</v>
      </c>
      <c r="R574" t="str">
        <f t="shared" si="27"/>
        <v>SMA</v>
      </c>
      <c r="S574" t="s">
        <v>41</v>
      </c>
      <c r="T574" t="s">
        <v>28</v>
      </c>
      <c r="U574" t="s">
        <v>30</v>
      </c>
      <c r="Z574" t="str">
        <f>VLOOKUP(A574,[1]registrasi!$B$2:$C$3000,2,FALSE)</f>
        <v>registrasi</v>
      </c>
      <c r="AA574">
        <f>VLOOKUP(D574,[2]Sheet1!$B$2:$D$42,3,FALSE)</f>
        <v>352</v>
      </c>
      <c r="AB574" t="e">
        <f>VLOOKUP(A574,[1]nim!$A$2:$B$3000,2,FALSE)</f>
        <v>#N/A</v>
      </c>
    </row>
    <row r="575" spans="1:28" x14ac:dyDescent="0.3">
      <c r="A575" s="2">
        <v>121311220143</v>
      </c>
      <c r="B575">
        <v>1</v>
      </c>
      <c r="C575">
        <v>2021</v>
      </c>
      <c r="D575" s="3">
        <v>3111037</v>
      </c>
      <c r="E575" t="s">
        <v>176</v>
      </c>
      <c r="F575" t="s">
        <v>324</v>
      </c>
      <c r="G575" t="str">
        <f>VLOOKUP(F575,Sheet1!$H$4:$I$11,2,FALSE)</f>
        <v>3_Teknik</v>
      </c>
      <c r="H575" t="s">
        <v>903</v>
      </c>
      <c r="I575" t="s">
        <v>34</v>
      </c>
      <c r="J575" t="s">
        <v>222</v>
      </c>
      <c r="K575" s="1" t="s">
        <v>3233</v>
      </c>
      <c r="L575" t="s">
        <v>27</v>
      </c>
      <c r="O575" t="s">
        <v>75</v>
      </c>
      <c r="P575" t="str">
        <f t="shared" si="28"/>
        <v>SMAN</v>
      </c>
      <c r="Q575" t="str">
        <f t="shared" si="29"/>
        <v>Negeri</v>
      </c>
      <c r="R575" t="str">
        <f t="shared" si="27"/>
        <v>SMA</v>
      </c>
      <c r="S575" t="s">
        <v>41</v>
      </c>
      <c r="T575" t="s">
        <v>28</v>
      </c>
      <c r="U575" t="s">
        <v>30</v>
      </c>
      <c r="Z575" t="str">
        <f>VLOOKUP(A575,[1]registrasi!$B$2:$C$3000,2,FALSE)</f>
        <v>registrasi</v>
      </c>
      <c r="AA575">
        <f>VLOOKUP(D575,[2]Sheet1!$B$2:$D$42,3,FALSE)</f>
        <v>778</v>
      </c>
      <c r="AB575" t="e">
        <f>VLOOKUP(A575,[1]nim!$A$2:$B$3000,2,FALSE)</f>
        <v>#N/A</v>
      </c>
    </row>
    <row r="576" spans="1:28" x14ac:dyDescent="0.3">
      <c r="A576" s="2">
        <v>121311220168</v>
      </c>
      <c r="B576">
        <v>1</v>
      </c>
      <c r="C576">
        <v>2020</v>
      </c>
      <c r="D576" s="3">
        <v>3111103</v>
      </c>
      <c r="E576" t="s">
        <v>191</v>
      </c>
      <c r="F576" t="s">
        <v>323</v>
      </c>
      <c r="G576" t="str">
        <f>VLOOKUP(F576,Sheet1!$H$4:$I$11,2,FALSE)</f>
        <v>2_FKIP</v>
      </c>
      <c r="H576" t="s">
        <v>904</v>
      </c>
      <c r="I576" t="s">
        <v>34</v>
      </c>
      <c r="J576" t="s">
        <v>3234</v>
      </c>
      <c r="K576" s="1" t="s">
        <v>3202</v>
      </c>
      <c r="L576" t="s">
        <v>27</v>
      </c>
      <c r="O576" t="s">
        <v>126</v>
      </c>
      <c r="P576" t="str">
        <f t="shared" si="28"/>
        <v>SMAN</v>
      </c>
      <c r="Q576" t="str">
        <f t="shared" si="29"/>
        <v>Negeri</v>
      </c>
      <c r="R576" t="str">
        <f t="shared" si="27"/>
        <v>SMA</v>
      </c>
      <c r="S576" t="s">
        <v>48</v>
      </c>
      <c r="T576" t="s">
        <v>28</v>
      </c>
      <c r="U576" t="s">
        <v>30</v>
      </c>
      <c r="Z576" t="str">
        <f>VLOOKUP(A576,[1]registrasi!$B$2:$C$3000,2,FALSE)</f>
        <v>registrasi</v>
      </c>
      <c r="AA576">
        <f>VLOOKUP(D576,[2]Sheet1!$B$2:$D$42,3,FALSE)</f>
        <v>323</v>
      </c>
      <c r="AB576" t="e">
        <f>VLOOKUP(A576,[1]nim!$A$2:$B$3000,2,FALSE)</f>
        <v>#N/A</v>
      </c>
    </row>
    <row r="577" spans="1:28" x14ac:dyDescent="0.3">
      <c r="A577" s="2">
        <v>121311220171</v>
      </c>
      <c r="B577">
        <v>2</v>
      </c>
      <c r="C577">
        <v>2020</v>
      </c>
      <c r="D577" s="3">
        <v>3111076</v>
      </c>
      <c r="E577" t="s">
        <v>193</v>
      </c>
      <c r="F577" t="s">
        <v>325</v>
      </c>
      <c r="G577" t="str">
        <f>VLOOKUP(F577,Sheet1!$H$4:$I$11,2,FALSE)</f>
        <v>4_Pertanian</v>
      </c>
      <c r="H577" t="s">
        <v>905</v>
      </c>
      <c r="I577" t="s">
        <v>34</v>
      </c>
      <c r="J577" t="s">
        <v>215</v>
      </c>
      <c r="K577" s="1" t="s">
        <v>3235</v>
      </c>
      <c r="L577" t="s">
        <v>27</v>
      </c>
      <c r="O577" t="s">
        <v>139</v>
      </c>
      <c r="P577" t="str">
        <f t="shared" si="28"/>
        <v>SMAN</v>
      </c>
      <c r="Q577" t="str">
        <f t="shared" si="29"/>
        <v>Negeri</v>
      </c>
      <c r="R577" t="str">
        <f t="shared" si="27"/>
        <v>SMA</v>
      </c>
      <c r="S577" t="s">
        <v>48</v>
      </c>
      <c r="T577" t="s">
        <v>28</v>
      </c>
      <c r="U577" t="s">
        <v>30</v>
      </c>
      <c r="Z577" t="str">
        <f>VLOOKUP(A577,[1]registrasi!$B$2:$C$3000,2,FALSE)</f>
        <v>registrasi</v>
      </c>
      <c r="AA577">
        <f>VLOOKUP(D577,[2]Sheet1!$B$2:$D$42,3,FALSE)</f>
        <v>649</v>
      </c>
      <c r="AB577" t="e">
        <f>VLOOKUP(A577,[1]nim!$A$2:$B$3000,2,FALSE)</f>
        <v>#N/A</v>
      </c>
    </row>
    <row r="578" spans="1:28" x14ac:dyDescent="0.3">
      <c r="A578" s="2">
        <v>121311220184</v>
      </c>
      <c r="B578">
        <v>2</v>
      </c>
      <c r="C578">
        <v>2021</v>
      </c>
      <c r="D578" s="3">
        <v>3111053</v>
      </c>
      <c r="E578" t="s">
        <v>202</v>
      </c>
      <c r="F578" t="s">
        <v>324</v>
      </c>
      <c r="G578" t="str">
        <f>VLOOKUP(F578,Sheet1!$H$4:$I$11,2,FALSE)</f>
        <v>3_Teknik</v>
      </c>
      <c r="H578" t="s">
        <v>906</v>
      </c>
      <c r="I578" t="s">
        <v>34</v>
      </c>
      <c r="J578" t="s">
        <v>219</v>
      </c>
      <c r="K578" s="1" t="s">
        <v>3085</v>
      </c>
      <c r="L578" t="s">
        <v>27</v>
      </c>
      <c r="O578" t="s">
        <v>66</v>
      </c>
      <c r="P578" t="str">
        <f t="shared" si="28"/>
        <v>SMAN</v>
      </c>
      <c r="Q578" t="str">
        <f t="shared" si="29"/>
        <v>Negeri</v>
      </c>
      <c r="R578" t="str">
        <f t="shared" si="27"/>
        <v>SMA</v>
      </c>
      <c r="S578" t="s">
        <v>42</v>
      </c>
      <c r="T578" t="s">
        <v>28</v>
      </c>
      <c r="U578" t="s">
        <v>30</v>
      </c>
      <c r="Z578" t="str">
        <f>VLOOKUP(A578,[1]registrasi!$B$2:$C$3000,2,FALSE)</f>
        <v>registrasi</v>
      </c>
      <c r="AA578">
        <f>VLOOKUP(D578,[2]Sheet1!$B$2:$D$42,3,FALSE)</f>
        <v>387</v>
      </c>
      <c r="AB578" t="e">
        <f>VLOOKUP(A578,[1]nim!$A$2:$B$3000,2,FALSE)</f>
        <v>#N/A</v>
      </c>
    </row>
    <row r="579" spans="1:28" x14ac:dyDescent="0.3">
      <c r="A579" s="2">
        <v>121311220190</v>
      </c>
      <c r="B579">
        <v>1</v>
      </c>
      <c r="C579">
        <v>2021</v>
      </c>
      <c r="D579" s="3">
        <v>3111173</v>
      </c>
      <c r="E579" t="s">
        <v>203</v>
      </c>
      <c r="F579" t="s">
        <v>325</v>
      </c>
      <c r="G579" t="str">
        <f>VLOOKUP(F579,Sheet1!$H$4:$I$11,2,FALSE)</f>
        <v>4_Pertanian</v>
      </c>
      <c r="H579" t="s">
        <v>907</v>
      </c>
      <c r="I579" t="s">
        <v>34</v>
      </c>
      <c r="J579" t="s">
        <v>3069</v>
      </c>
      <c r="K579" s="1" t="s">
        <v>3236</v>
      </c>
      <c r="L579" t="s">
        <v>27</v>
      </c>
      <c r="O579" t="s">
        <v>66</v>
      </c>
      <c r="P579" t="str">
        <f t="shared" si="28"/>
        <v>SMAN</v>
      </c>
      <c r="Q579" t="str">
        <f t="shared" si="29"/>
        <v>Negeri</v>
      </c>
      <c r="R579" t="str">
        <f t="shared" si="27"/>
        <v>SMA</v>
      </c>
      <c r="S579" t="s">
        <v>42</v>
      </c>
      <c r="T579" t="s">
        <v>28</v>
      </c>
      <c r="U579" t="s">
        <v>30</v>
      </c>
      <c r="Z579" t="str">
        <f>VLOOKUP(A579,[1]registrasi!$B$2:$C$3000,2,FALSE)</f>
        <v>registrasi</v>
      </c>
      <c r="AA579">
        <f>VLOOKUP(D579,[2]Sheet1!$B$2:$D$42,3,FALSE)</f>
        <v>533</v>
      </c>
      <c r="AB579" t="e">
        <f>VLOOKUP(A579,[1]nim!$A$2:$B$3000,2,FALSE)</f>
        <v>#N/A</v>
      </c>
    </row>
    <row r="580" spans="1:28" x14ac:dyDescent="0.3">
      <c r="A580" s="2">
        <v>121311220234</v>
      </c>
      <c r="B580">
        <v>2</v>
      </c>
      <c r="C580">
        <v>2021</v>
      </c>
      <c r="D580" s="3">
        <v>3111142</v>
      </c>
      <c r="E580" t="s">
        <v>205</v>
      </c>
      <c r="F580" t="s">
        <v>323</v>
      </c>
      <c r="G580" t="str">
        <f>VLOOKUP(F580,Sheet1!$H$4:$I$11,2,FALSE)</f>
        <v>2_FKIP</v>
      </c>
      <c r="H580" t="s">
        <v>908</v>
      </c>
      <c r="I580" t="s">
        <v>34</v>
      </c>
      <c r="J580" t="s">
        <v>214</v>
      </c>
      <c r="K580" s="1" t="s">
        <v>3000</v>
      </c>
      <c r="L580" t="s">
        <v>27</v>
      </c>
      <c r="O580" t="s">
        <v>97</v>
      </c>
      <c r="P580" t="str">
        <f t="shared" si="28"/>
        <v>SMAN</v>
      </c>
      <c r="Q580" t="str">
        <f t="shared" si="29"/>
        <v>Negeri</v>
      </c>
      <c r="R580" t="str">
        <f t="shared" si="27"/>
        <v>SMA</v>
      </c>
      <c r="S580" t="s">
        <v>48</v>
      </c>
      <c r="T580" t="s">
        <v>28</v>
      </c>
      <c r="U580" t="s">
        <v>30</v>
      </c>
      <c r="Z580" t="e">
        <f>VLOOKUP(A580,[1]registrasi!$B$2:$C$3000,2,FALSE)</f>
        <v>#N/A</v>
      </c>
      <c r="AA580">
        <f>VLOOKUP(D580,[2]Sheet1!$B$2:$D$42,3,FALSE)</f>
        <v>111</v>
      </c>
      <c r="AB580" t="e">
        <f>VLOOKUP(A580,[1]nim!$A$2:$B$3000,2,FALSE)</f>
        <v>#N/A</v>
      </c>
    </row>
    <row r="581" spans="1:28" x14ac:dyDescent="0.3">
      <c r="A581" s="2">
        <v>121311220278</v>
      </c>
      <c r="B581">
        <v>2</v>
      </c>
      <c r="C581">
        <v>2020</v>
      </c>
      <c r="D581" s="3">
        <v>3111076</v>
      </c>
      <c r="E581" t="s">
        <v>193</v>
      </c>
      <c r="F581" t="s">
        <v>325</v>
      </c>
      <c r="G581" t="str">
        <f>VLOOKUP(F581,Sheet1!$H$4:$I$11,2,FALSE)</f>
        <v>4_Pertanian</v>
      </c>
      <c r="H581" t="s">
        <v>909</v>
      </c>
      <c r="I581" t="s">
        <v>34</v>
      </c>
      <c r="J581" t="s">
        <v>214</v>
      </c>
      <c r="K581" s="1" t="s">
        <v>3237</v>
      </c>
      <c r="L581" t="s">
        <v>27</v>
      </c>
      <c r="O581" t="s">
        <v>3905</v>
      </c>
      <c r="P581" t="str">
        <f t="shared" si="28"/>
        <v>SMAN</v>
      </c>
      <c r="Q581" t="str">
        <f t="shared" si="29"/>
        <v>Negeri</v>
      </c>
      <c r="R581" t="str">
        <f t="shared" ref="R581:R644" si="30">IF(Q581="Negeri",LEFT(P581,LEN(P581)-1),IF(RIGHT(P581,1)="S",LEFT(P581,LEN(P581)-1),P581))</f>
        <v>SMA</v>
      </c>
      <c r="S581" t="s">
        <v>141</v>
      </c>
      <c r="T581" t="s">
        <v>110</v>
      </c>
      <c r="U581" t="s">
        <v>30</v>
      </c>
      <c r="Z581" t="str">
        <f>VLOOKUP(A581,[1]registrasi!$B$2:$C$3000,2,FALSE)</f>
        <v>registrasi</v>
      </c>
      <c r="AA581">
        <f>VLOOKUP(D581,[2]Sheet1!$B$2:$D$42,3,FALSE)</f>
        <v>649</v>
      </c>
      <c r="AB581" t="e">
        <f>VLOOKUP(A581,[1]nim!$A$2:$B$3000,2,FALSE)</f>
        <v>#N/A</v>
      </c>
    </row>
    <row r="582" spans="1:28" x14ac:dyDescent="0.3">
      <c r="A582" s="2">
        <v>121311220334</v>
      </c>
      <c r="B582">
        <v>2</v>
      </c>
      <c r="C582">
        <v>2020</v>
      </c>
      <c r="D582" s="3">
        <v>3111076</v>
      </c>
      <c r="E582" t="s">
        <v>193</v>
      </c>
      <c r="F582" t="s">
        <v>325</v>
      </c>
      <c r="G582" t="str">
        <f>VLOOKUP(F582,Sheet1!$H$4:$I$11,2,FALSE)</f>
        <v>4_Pertanian</v>
      </c>
      <c r="H582" t="s">
        <v>910</v>
      </c>
      <c r="I582" t="s">
        <v>25</v>
      </c>
      <c r="J582" t="s">
        <v>214</v>
      </c>
      <c r="K582" s="1" t="s">
        <v>2938</v>
      </c>
      <c r="L582" t="s">
        <v>27</v>
      </c>
      <c r="O582" t="s">
        <v>3960</v>
      </c>
      <c r="P582" t="str">
        <f t="shared" si="28"/>
        <v>SMAN</v>
      </c>
      <c r="Q582" t="str">
        <f t="shared" si="29"/>
        <v>Negeri</v>
      </c>
      <c r="R582" t="str">
        <f t="shared" si="30"/>
        <v>SMA</v>
      </c>
      <c r="S582" t="s">
        <v>67</v>
      </c>
      <c r="T582" t="s">
        <v>28</v>
      </c>
      <c r="U582" t="s">
        <v>30</v>
      </c>
      <c r="Z582" t="str">
        <f>VLOOKUP(A582,[1]registrasi!$B$2:$C$3000,2,FALSE)</f>
        <v>registrasi</v>
      </c>
      <c r="AA582">
        <f>VLOOKUP(D582,[2]Sheet1!$B$2:$D$42,3,FALSE)</f>
        <v>649</v>
      </c>
      <c r="AB582" t="e">
        <f>VLOOKUP(A582,[1]nim!$A$2:$B$3000,2,FALSE)</f>
        <v>#N/A</v>
      </c>
    </row>
    <row r="583" spans="1:28" x14ac:dyDescent="0.3">
      <c r="A583" s="2">
        <v>121311220339</v>
      </c>
      <c r="B583">
        <v>1</v>
      </c>
      <c r="C583">
        <v>2020</v>
      </c>
      <c r="D583" s="3">
        <v>3111173</v>
      </c>
      <c r="E583" t="s">
        <v>203</v>
      </c>
      <c r="F583" t="s">
        <v>325</v>
      </c>
      <c r="G583" t="str">
        <f>VLOOKUP(F583,Sheet1!$H$4:$I$11,2,FALSE)</f>
        <v>4_Pertanian</v>
      </c>
      <c r="H583" t="s">
        <v>911</v>
      </c>
      <c r="I583" t="s">
        <v>34</v>
      </c>
      <c r="J583" t="s">
        <v>215</v>
      </c>
      <c r="K583" s="1" t="s">
        <v>3085</v>
      </c>
      <c r="L583" t="s">
        <v>27</v>
      </c>
      <c r="O583" t="s">
        <v>3961</v>
      </c>
      <c r="P583" t="str">
        <f t="shared" si="28"/>
        <v>SMAN</v>
      </c>
      <c r="Q583" t="str">
        <f t="shared" si="29"/>
        <v>Negeri</v>
      </c>
      <c r="R583" t="str">
        <f t="shared" si="30"/>
        <v>SMA</v>
      </c>
      <c r="S583" t="s">
        <v>38</v>
      </c>
      <c r="T583" t="s">
        <v>28</v>
      </c>
      <c r="U583" t="s">
        <v>30</v>
      </c>
      <c r="Z583" t="str">
        <f>VLOOKUP(A583,[1]registrasi!$B$2:$C$3000,2,FALSE)</f>
        <v>registrasi</v>
      </c>
      <c r="AA583">
        <f>VLOOKUP(D583,[2]Sheet1!$B$2:$D$42,3,FALSE)</f>
        <v>533</v>
      </c>
      <c r="AB583" t="e">
        <f>VLOOKUP(A583,[1]nim!$A$2:$B$3000,2,FALSE)</f>
        <v>#N/A</v>
      </c>
    </row>
    <row r="584" spans="1:28" x14ac:dyDescent="0.3">
      <c r="A584" s="2">
        <v>121311220392</v>
      </c>
      <c r="B584">
        <v>1</v>
      </c>
      <c r="C584">
        <v>2021</v>
      </c>
      <c r="D584" s="3">
        <v>3111092</v>
      </c>
      <c r="E584" t="s">
        <v>175</v>
      </c>
      <c r="F584" t="s">
        <v>325</v>
      </c>
      <c r="G584" t="str">
        <f>VLOOKUP(F584,Sheet1!$H$4:$I$11,2,FALSE)</f>
        <v>4_Pertanian</v>
      </c>
      <c r="H584" t="s">
        <v>912</v>
      </c>
      <c r="I584" t="s">
        <v>25</v>
      </c>
      <c r="J584" t="s">
        <v>217</v>
      </c>
      <c r="K584" s="1" t="s">
        <v>3238</v>
      </c>
      <c r="L584" t="s">
        <v>27</v>
      </c>
      <c r="O584" t="s">
        <v>98</v>
      </c>
      <c r="P584" t="str">
        <f t="shared" si="28"/>
        <v>SMAN</v>
      </c>
      <c r="Q584" t="str">
        <f t="shared" si="29"/>
        <v>Negeri</v>
      </c>
      <c r="R584" t="str">
        <f t="shared" si="30"/>
        <v>SMA</v>
      </c>
      <c r="S584" t="s">
        <v>54</v>
      </c>
      <c r="T584" t="s">
        <v>28</v>
      </c>
      <c r="U584" t="s">
        <v>30</v>
      </c>
      <c r="Z584" t="str">
        <f>VLOOKUP(A584,[1]registrasi!$B$2:$C$3000,2,FALSE)</f>
        <v>registrasi</v>
      </c>
      <c r="AA584">
        <f>VLOOKUP(D584,[2]Sheet1!$B$2:$D$42,3,FALSE)</f>
        <v>248</v>
      </c>
      <c r="AB584" t="e">
        <f>VLOOKUP(A584,[1]nim!$A$2:$B$3000,2,FALSE)</f>
        <v>#N/A</v>
      </c>
    </row>
    <row r="585" spans="1:28" x14ac:dyDescent="0.3">
      <c r="A585" s="2">
        <v>121311220435</v>
      </c>
      <c r="B585">
        <v>2</v>
      </c>
      <c r="C585">
        <v>2021</v>
      </c>
      <c r="D585" s="3">
        <v>3111223</v>
      </c>
      <c r="E585" t="s">
        <v>208</v>
      </c>
      <c r="F585" t="s">
        <v>56</v>
      </c>
      <c r="G585" t="str">
        <f>VLOOKUP(F585,Sheet1!$H$4:$I$11,2,FALSE)</f>
        <v>8_Kedokteran</v>
      </c>
      <c r="H585" t="s">
        <v>913</v>
      </c>
      <c r="I585" t="s">
        <v>34</v>
      </c>
      <c r="J585" t="s">
        <v>215</v>
      </c>
      <c r="K585" s="1" t="s">
        <v>2949</v>
      </c>
      <c r="L585" t="s">
        <v>250</v>
      </c>
      <c r="O585" t="s">
        <v>161</v>
      </c>
      <c r="P585" t="str">
        <f t="shared" si="28"/>
        <v>SMAN</v>
      </c>
      <c r="Q585" t="str">
        <f t="shared" si="29"/>
        <v>Negeri</v>
      </c>
      <c r="R585" t="str">
        <f t="shared" si="30"/>
        <v>SMA</v>
      </c>
      <c r="S585" t="s">
        <v>38</v>
      </c>
      <c r="T585" t="s">
        <v>28</v>
      </c>
      <c r="U585" t="s">
        <v>30</v>
      </c>
      <c r="Z585" t="str">
        <f>VLOOKUP(A585,[1]registrasi!$B$2:$C$3000,2,FALSE)</f>
        <v>registrasi</v>
      </c>
      <c r="AA585">
        <f>VLOOKUP(D585,[2]Sheet1!$B$2:$D$42,3,FALSE)</f>
        <v>765</v>
      </c>
      <c r="AB585" t="e">
        <f>VLOOKUP(A585,[1]nim!$A$2:$B$3000,2,FALSE)</f>
        <v>#N/A</v>
      </c>
    </row>
    <row r="586" spans="1:28" x14ac:dyDescent="0.3">
      <c r="A586" s="2">
        <v>121311220537</v>
      </c>
      <c r="B586">
        <v>1</v>
      </c>
      <c r="C586">
        <v>2021</v>
      </c>
      <c r="D586" s="3">
        <v>3111181</v>
      </c>
      <c r="E586" t="s">
        <v>209</v>
      </c>
      <c r="F586" t="s">
        <v>56</v>
      </c>
      <c r="G586" t="str">
        <f>VLOOKUP(F586,Sheet1!$H$4:$I$11,2,FALSE)</f>
        <v>8_Kedokteran</v>
      </c>
      <c r="H586" t="s">
        <v>914</v>
      </c>
      <c r="I586" t="s">
        <v>34</v>
      </c>
      <c r="J586" t="s">
        <v>217</v>
      </c>
      <c r="K586" s="1" t="s">
        <v>2895</v>
      </c>
      <c r="L586" t="s">
        <v>27</v>
      </c>
      <c r="O586" t="s">
        <v>66</v>
      </c>
      <c r="P586" t="str">
        <f t="shared" si="28"/>
        <v>SMAN</v>
      </c>
      <c r="Q586" t="str">
        <f t="shared" si="29"/>
        <v>Negeri</v>
      </c>
      <c r="R586" t="str">
        <f t="shared" si="30"/>
        <v>SMA</v>
      </c>
      <c r="S586" t="s">
        <v>42</v>
      </c>
      <c r="T586" t="s">
        <v>28</v>
      </c>
      <c r="U586" t="s">
        <v>30</v>
      </c>
      <c r="Z586" t="e">
        <f>VLOOKUP(A586,[1]registrasi!$B$2:$C$3000,2,FALSE)</f>
        <v>#N/A</v>
      </c>
      <c r="AA586">
        <f>VLOOKUP(D586,[2]Sheet1!$B$2:$D$42,3,FALSE)</f>
        <v>49</v>
      </c>
      <c r="AB586" t="e">
        <f>VLOOKUP(A586,[1]nim!$A$2:$B$3000,2,FALSE)</f>
        <v>#N/A</v>
      </c>
    </row>
    <row r="587" spans="1:28" x14ac:dyDescent="0.3">
      <c r="A587" s="2">
        <v>121311220706</v>
      </c>
      <c r="B587">
        <v>2</v>
      </c>
      <c r="C587">
        <v>2020</v>
      </c>
      <c r="D587" s="3">
        <v>3111126</v>
      </c>
      <c r="E587" t="s">
        <v>195</v>
      </c>
      <c r="F587" t="s">
        <v>323</v>
      </c>
      <c r="G587" t="str">
        <f>VLOOKUP(F587,Sheet1!$H$4:$I$11,2,FALSE)</f>
        <v>2_FKIP</v>
      </c>
      <c r="H587" t="s">
        <v>915</v>
      </c>
      <c r="I587" t="s">
        <v>34</v>
      </c>
      <c r="J587" t="s">
        <v>230</v>
      </c>
      <c r="K587" s="1" t="s">
        <v>3239</v>
      </c>
      <c r="L587" t="s">
        <v>27</v>
      </c>
      <c r="O587" t="s">
        <v>154</v>
      </c>
      <c r="P587" t="str">
        <f t="shared" si="28"/>
        <v>SMKN</v>
      </c>
      <c r="Q587" t="str">
        <f t="shared" si="29"/>
        <v>Negeri</v>
      </c>
      <c r="R587" t="str">
        <f t="shared" si="30"/>
        <v>SMK</v>
      </c>
      <c r="S587" t="s">
        <v>38</v>
      </c>
      <c r="T587" t="s">
        <v>28</v>
      </c>
      <c r="U587" t="s">
        <v>30</v>
      </c>
      <c r="Z587" t="e">
        <f>VLOOKUP(A587,[1]registrasi!$B$2:$C$3000,2,FALSE)</f>
        <v>#N/A</v>
      </c>
      <c r="AA587">
        <f>VLOOKUP(D587,[2]Sheet1!$B$2:$D$42,3,FALSE)</f>
        <v>55</v>
      </c>
      <c r="AB587" t="e">
        <f>VLOOKUP(A587,[1]nim!$A$2:$B$3000,2,FALSE)</f>
        <v>#N/A</v>
      </c>
    </row>
    <row r="588" spans="1:28" x14ac:dyDescent="0.3">
      <c r="A588" s="2">
        <v>121311220761</v>
      </c>
      <c r="B588">
        <v>2</v>
      </c>
      <c r="C588">
        <v>2020</v>
      </c>
      <c r="D588" s="3">
        <v>3111045</v>
      </c>
      <c r="E588" t="s">
        <v>201</v>
      </c>
      <c r="F588" t="s">
        <v>324</v>
      </c>
      <c r="G588" t="str">
        <f>VLOOKUP(F588,Sheet1!$H$4:$I$11,2,FALSE)</f>
        <v>3_Teknik</v>
      </c>
      <c r="H588" t="s">
        <v>916</v>
      </c>
      <c r="I588" t="s">
        <v>25</v>
      </c>
      <c r="J588" t="s">
        <v>216</v>
      </c>
      <c r="K588" s="1" t="s">
        <v>3240</v>
      </c>
      <c r="L588" t="s">
        <v>27</v>
      </c>
      <c r="O588" t="s">
        <v>139</v>
      </c>
      <c r="P588" t="str">
        <f t="shared" si="28"/>
        <v>SMAN</v>
      </c>
      <c r="Q588" t="str">
        <f t="shared" si="29"/>
        <v>Negeri</v>
      </c>
      <c r="R588" t="str">
        <f t="shared" si="30"/>
        <v>SMA</v>
      </c>
      <c r="S588" t="s">
        <v>48</v>
      </c>
      <c r="T588" t="s">
        <v>28</v>
      </c>
      <c r="U588" t="s">
        <v>30</v>
      </c>
      <c r="Z588" t="str">
        <f>VLOOKUP(A588,[1]registrasi!$B$2:$C$3000,2,FALSE)</f>
        <v>registrasi</v>
      </c>
      <c r="AA588">
        <f>VLOOKUP(D588,[2]Sheet1!$B$2:$D$42,3,FALSE)</f>
        <v>282</v>
      </c>
      <c r="AB588" t="e">
        <f>VLOOKUP(A588,[1]nim!$A$2:$B$3000,2,FALSE)</f>
        <v>#N/A</v>
      </c>
    </row>
    <row r="589" spans="1:28" x14ac:dyDescent="0.3">
      <c r="A589" s="2">
        <v>121311230022</v>
      </c>
      <c r="B589">
        <v>1</v>
      </c>
      <c r="C589">
        <v>2021</v>
      </c>
      <c r="D589" s="3">
        <v>3111165</v>
      </c>
      <c r="E589" t="s">
        <v>183</v>
      </c>
      <c r="F589" t="s">
        <v>323</v>
      </c>
      <c r="G589" t="str">
        <f>VLOOKUP(F589,Sheet1!$H$4:$I$11,2,FALSE)</f>
        <v>2_FKIP</v>
      </c>
      <c r="H589" t="s">
        <v>917</v>
      </c>
      <c r="I589" t="s">
        <v>34</v>
      </c>
      <c r="J589" t="s">
        <v>217</v>
      </c>
      <c r="K589" s="1" t="s">
        <v>2935</v>
      </c>
      <c r="L589" t="s">
        <v>27</v>
      </c>
      <c r="O589" t="s">
        <v>98</v>
      </c>
      <c r="P589" t="str">
        <f t="shared" si="28"/>
        <v>SMAN</v>
      </c>
      <c r="Q589" t="str">
        <f t="shared" si="29"/>
        <v>Negeri</v>
      </c>
      <c r="R589" t="str">
        <f t="shared" si="30"/>
        <v>SMA</v>
      </c>
      <c r="S589" t="s">
        <v>54</v>
      </c>
      <c r="T589" t="s">
        <v>28</v>
      </c>
      <c r="U589" t="s">
        <v>36</v>
      </c>
      <c r="Z589" t="str">
        <f>VLOOKUP(A589,[1]registrasi!$B$2:$C$3000,2,FALSE)</f>
        <v>registrasi</v>
      </c>
      <c r="AA589">
        <f>VLOOKUP(D589,[2]Sheet1!$B$2:$D$42,3,FALSE)</f>
        <v>179</v>
      </c>
      <c r="AB589" t="e">
        <f>VLOOKUP(A589,[1]nim!$A$2:$B$3000,2,FALSE)</f>
        <v>#N/A</v>
      </c>
    </row>
    <row r="590" spans="1:28" x14ac:dyDescent="0.3">
      <c r="A590" s="2">
        <v>121311230081</v>
      </c>
      <c r="B590">
        <v>2</v>
      </c>
      <c r="C590">
        <v>2021</v>
      </c>
      <c r="D590" s="3">
        <v>3111111</v>
      </c>
      <c r="E590" t="s">
        <v>207</v>
      </c>
      <c r="F590" t="s">
        <v>323</v>
      </c>
      <c r="G590" t="str">
        <f>VLOOKUP(F590,Sheet1!$H$4:$I$11,2,FALSE)</f>
        <v>2_FKIP</v>
      </c>
      <c r="H590" t="s">
        <v>918</v>
      </c>
      <c r="I590" t="s">
        <v>34</v>
      </c>
      <c r="J590" t="s">
        <v>218</v>
      </c>
      <c r="K590" s="1" t="s">
        <v>3241</v>
      </c>
      <c r="L590" t="s">
        <v>27</v>
      </c>
      <c r="O590" t="s">
        <v>76</v>
      </c>
      <c r="P590" t="str">
        <f t="shared" si="28"/>
        <v>SMAN</v>
      </c>
      <c r="Q590" t="str">
        <f t="shared" si="29"/>
        <v>Negeri</v>
      </c>
      <c r="R590" t="str">
        <f t="shared" si="30"/>
        <v>SMA</v>
      </c>
      <c r="S590" t="s">
        <v>54</v>
      </c>
      <c r="T590" t="s">
        <v>28</v>
      </c>
      <c r="U590" t="s">
        <v>30</v>
      </c>
      <c r="Z590" t="str">
        <f>VLOOKUP(A590,[1]registrasi!$B$2:$C$3000,2,FALSE)</f>
        <v>registrasi</v>
      </c>
      <c r="AA590">
        <f>VLOOKUP(D590,[2]Sheet1!$B$2:$D$42,3,FALSE)</f>
        <v>364</v>
      </c>
      <c r="AB590" t="e">
        <f>VLOOKUP(A590,[1]nim!$A$2:$B$3000,2,FALSE)</f>
        <v>#N/A</v>
      </c>
    </row>
    <row r="591" spans="1:28" x14ac:dyDescent="0.3">
      <c r="A591" s="2">
        <v>121311230096</v>
      </c>
      <c r="B591">
        <v>1</v>
      </c>
      <c r="C591">
        <v>2021</v>
      </c>
      <c r="D591" s="3">
        <v>3111092</v>
      </c>
      <c r="E591" t="s">
        <v>175</v>
      </c>
      <c r="F591" t="s">
        <v>325</v>
      </c>
      <c r="G591" t="str">
        <f>VLOOKUP(F591,Sheet1!$H$4:$I$11,2,FALSE)</f>
        <v>4_Pertanian</v>
      </c>
      <c r="H591" t="s">
        <v>919</v>
      </c>
      <c r="I591" t="s">
        <v>34</v>
      </c>
      <c r="J591" t="s">
        <v>217</v>
      </c>
      <c r="K591" s="1" t="s">
        <v>3242</v>
      </c>
      <c r="L591" t="s">
        <v>27</v>
      </c>
      <c r="O591" t="s">
        <v>169</v>
      </c>
      <c r="P591" t="str">
        <f t="shared" si="28"/>
        <v>SMAN</v>
      </c>
      <c r="Q591" t="str">
        <f t="shared" si="29"/>
        <v>Negeri</v>
      </c>
      <c r="R591" t="str">
        <f t="shared" si="30"/>
        <v>SMA</v>
      </c>
      <c r="S591" t="s">
        <v>26</v>
      </c>
      <c r="T591" t="s">
        <v>28</v>
      </c>
      <c r="U591" t="s">
        <v>36</v>
      </c>
      <c r="Z591" t="str">
        <f>VLOOKUP(A591,[1]registrasi!$B$2:$C$3000,2,FALSE)</f>
        <v>registrasi</v>
      </c>
      <c r="AA591">
        <f>VLOOKUP(D591,[2]Sheet1!$B$2:$D$42,3,FALSE)</f>
        <v>248</v>
      </c>
      <c r="AB591" t="e">
        <f>VLOOKUP(A591,[1]nim!$A$2:$B$3000,2,FALSE)</f>
        <v>#N/A</v>
      </c>
    </row>
    <row r="592" spans="1:28" x14ac:dyDescent="0.3">
      <c r="A592" s="2">
        <v>121311230097</v>
      </c>
      <c r="B592">
        <v>2</v>
      </c>
      <c r="C592">
        <v>2021</v>
      </c>
      <c r="D592" s="3">
        <v>3111215</v>
      </c>
      <c r="E592" t="s">
        <v>200</v>
      </c>
      <c r="F592" t="s">
        <v>324</v>
      </c>
      <c r="G592" t="str">
        <f>VLOOKUP(F592,Sheet1!$H$4:$I$11,2,FALSE)</f>
        <v>3_Teknik</v>
      </c>
      <c r="H592" t="s">
        <v>920</v>
      </c>
      <c r="I592" t="s">
        <v>25</v>
      </c>
      <c r="J592" t="s">
        <v>218</v>
      </c>
      <c r="K592" s="1" t="s">
        <v>3243</v>
      </c>
      <c r="L592" t="s">
        <v>27</v>
      </c>
      <c r="O592" t="s">
        <v>76</v>
      </c>
      <c r="P592" t="str">
        <f t="shared" si="28"/>
        <v>SMAN</v>
      </c>
      <c r="Q592" t="str">
        <f t="shared" si="29"/>
        <v>Negeri</v>
      </c>
      <c r="R592" t="str">
        <f t="shared" si="30"/>
        <v>SMA</v>
      </c>
      <c r="S592" t="s">
        <v>54</v>
      </c>
      <c r="T592" t="s">
        <v>28</v>
      </c>
      <c r="U592" t="s">
        <v>30</v>
      </c>
      <c r="Z592" t="str">
        <f>VLOOKUP(A592,[1]registrasi!$B$2:$C$3000,2,FALSE)</f>
        <v>registrasi</v>
      </c>
      <c r="AA592">
        <f>VLOOKUP(D592,[2]Sheet1!$B$2:$D$42,3,FALSE)</f>
        <v>779</v>
      </c>
      <c r="AB592" t="e">
        <f>VLOOKUP(A592,[1]nim!$A$2:$B$3000,2,FALSE)</f>
        <v>#N/A</v>
      </c>
    </row>
    <row r="593" spans="1:28" x14ac:dyDescent="0.3">
      <c r="A593" s="2">
        <v>121311230116</v>
      </c>
      <c r="B593">
        <v>2</v>
      </c>
      <c r="C593">
        <v>2020</v>
      </c>
      <c r="D593" s="3">
        <v>3111103</v>
      </c>
      <c r="E593" t="s">
        <v>191</v>
      </c>
      <c r="F593" t="s">
        <v>323</v>
      </c>
      <c r="G593" t="str">
        <f>VLOOKUP(F593,Sheet1!$H$4:$I$11,2,FALSE)</f>
        <v>2_FKIP</v>
      </c>
      <c r="H593" t="s">
        <v>921</v>
      </c>
      <c r="I593" t="s">
        <v>34</v>
      </c>
      <c r="J593" t="s">
        <v>222</v>
      </c>
      <c r="K593" s="1" t="s">
        <v>3000</v>
      </c>
      <c r="L593" t="s">
        <v>27</v>
      </c>
      <c r="O593" t="s">
        <v>74</v>
      </c>
      <c r="P593" t="str">
        <f t="shared" si="28"/>
        <v>SMAN</v>
      </c>
      <c r="Q593" t="str">
        <f t="shared" si="29"/>
        <v>Negeri</v>
      </c>
      <c r="R593" t="str">
        <f t="shared" si="30"/>
        <v>SMA</v>
      </c>
      <c r="S593" t="s">
        <v>41</v>
      </c>
      <c r="T593" t="s">
        <v>28</v>
      </c>
      <c r="U593" t="s">
        <v>30</v>
      </c>
      <c r="Z593" t="e">
        <f>VLOOKUP(A593,[1]registrasi!$B$2:$C$3000,2,FALSE)</f>
        <v>#N/A</v>
      </c>
      <c r="AA593">
        <f>VLOOKUP(D593,[2]Sheet1!$B$2:$D$42,3,FALSE)</f>
        <v>323</v>
      </c>
      <c r="AB593" t="e">
        <f>VLOOKUP(A593,[1]nim!$A$2:$B$3000,2,FALSE)</f>
        <v>#N/A</v>
      </c>
    </row>
    <row r="594" spans="1:28" x14ac:dyDescent="0.3">
      <c r="A594" s="2">
        <v>121311230155</v>
      </c>
      <c r="B594">
        <v>1</v>
      </c>
      <c r="C594">
        <v>2020</v>
      </c>
      <c r="D594" s="3">
        <v>3111173</v>
      </c>
      <c r="E594" t="s">
        <v>203</v>
      </c>
      <c r="F594" t="s">
        <v>325</v>
      </c>
      <c r="G594" t="str">
        <f>VLOOKUP(F594,Sheet1!$H$4:$I$11,2,FALSE)</f>
        <v>4_Pertanian</v>
      </c>
      <c r="H594" t="s">
        <v>922</v>
      </c>
      <c r="I594" t="s">
        <v>34</v>
      </c>
      <c r="J594" t="s">
        <v>217</v>
      </c>
      <c r="K594" s="1" t="s">
        <v>3169</v>
      </c>
      <c r="L594" t="s">
        <v>27</v>
      </c>
      <c r="O594" t="s">
        <v>68</v>
      </c>
      <c r="P594" t="str">
        <f t="shared" si="28"/>
        <v>SMAN</v>
      </c>
      <c r="Q594" t="str">
        <f t="shared" si="29"/>
        <v>Negeri</v>
      </c>
      <c r="R594" t="str">
        <f t="shared" si="30"/>
        <v>SMA</v>
      </c>
      <c r="S594" t="s">
        <v>42</v>
      </c>
      <c r="T594" t="s">
        <v>28</v>
      </c>
      <c r="U594" t="s">
        <v>30</v>
      </c>
      <c r="Z594" t="str">
        <f>VLOOKUP(A594,[1]registrasi!$B$2:$C$3000,2,FALSE)</f>
        <v>registrasi</v>
      </c>
      <c r="AA594">
        <f>VLOOKUP(D594,[2]Sheet1!$B$2:$D$42,3,FALSE)</f>
        <v>533</v>
      </c>
      <c r="AB594" t="e">
        <f>VLOOKUP(A594,[1]nim!$A$2:$B$3000,2,FALSE)</f>
        <v>#N/A</v>
      </c>
    </row>
    <row r="595" spans="1:28" x14ac:dyDescent="0.3">
      <c r="A595" s="2">
        <v>121311230165</v>
      </c>
      <c r="B595">
        <v>2</v>
      </c>
      <c r="C595">
        <v>2021</v>
      </c>
      <c r="D595" s="3">
        <v>3111103</v>
      </c>
      <c r="E595" t="s">
        <v>191</v>
      </c>
      <c r="F595" t="s">
        <v>323</v>
      </c>
      <c r="G595" t="str">
        <f>VLOOKUP(F595,Sheet1!$H$4:$I$11,2,FALSE)</f>
        <v>2_FKIP</v>
      </c>
      <c r="H595" t="s">
        <v>923</v>
      </c>
      <c r="I595" t="s">
        <v>34</v>
      </c>
      <c r="J595" t="s">
        <v>217</v>
      </c>
      <c r="K595" s="1" t="s">
        <v>3048</v>
      </c>
      <c r="L595" t="s">
        <v>27</v>
      </c>
      <c r="O595" t="s">
        <v>153</v>
      </c>
      <c r="P595" t="str">
        <f t="shared" si="28"/>
        <v>MAN</v>
      </c>
      <c r="Q595" t="str">
        <f t="shared" si="29"/>
        <v>Negeri</v>
      </c>
      <c r="R595" t="str">
        <f t="shared" si="30"/>
        <v>MA</v>
      </c>
      <c r="S595" t="s">
        <v>42</v>
      </c>
      <c r="T595" t="s">
        <v>28</v>
      </c>
      <c r="U595" t="s">
        <v>30</v>
      </c>
      <c r="Z595" t="str">
        <f>VLOOKUP(A595,[1]registrasi!$B$2:$C$3000,2,FALSE)</f>
        <v>registrasi</v>
      </c>
      <c r="AA595">
        <f>VLOOKUP(D595,[2]Sheet1!$B$2:$D$42,3,FALSE)</f>
        <v>323</v>
      </c>
      <c r="AB595" t="e">
        <f>VLOOKUP(A595,[1]nim!$A$2:$B$3000,2,FALSE)</f>
        <v>#N/A</v>
      </c>
    </row>
    <row r="596" spans="1:28" x14ac:dyDescent="0.3">
      <c r="A596" s="2">
        <v>121311230173</v>
      </c>
      <c r="B596">
        <v>2</v>
      </c>
      <c r="C596">
        <v>2020</v>
      </c>
      <c r="D596" s="3">
        <v>3111076</v>
      </c>
      <c r="E596" t="s">
        <v>193</v>
      </c>
      <c r="F596" t="s">
        <v>325</v>
      </c>
      <c r="G596" t="str">
        <f>VLOOKUP(F596,Sheet1!$H$4:$I$11,2,FALSE)</f>
        <v>4_Pertanian</v>
      </c>
      <c r="H596" t="s">
        <v>924</v>
      </c>
      <c r="I596" t="s">
        <v>34</v>
      </c>
      <c r="J596" t="s">
        <v>217</v>
      </c>
      <c r="K596" s="1" t="s">
        <v>3244</v>
      </c>
      <c r="L596" t="s">
        <v>27</v>
      </c>
      <c r="O596" t="s">
        <v>98</v>
      </c>
      <c r="P596" t="str">
        <f t="shared" si="28"/>
        <v>SMAN</v>
      </c>
      <c r="Q596" t="str">
        <f t="shared" si="29"/>
        <v>Negeri</v>
      </c>
      <c r="R596" t="str">
        <f t="shared" si="30"/>
        <v>SMA</v>
      </c>
      <c r="S596" t="s">
        <v>54</v>
      </c>
      <c r="T596" t="s">
        <v>28</v>
      </c>
      <c r="U596" t="s">
        <v>30</v>
      </c>
      <c r="Z596" t="str">
        <f>VLOOKUP(A596,[1]registrasi!$B$2:$C$3000,2,FALSE)</f>
        <v>registrasi</v>
      </c>
      <c r="AA596">
        <f>VLOOKUP(D596,[2]Sheet1!$B$2:$D$42,3,FALSE)</f>
        <v>649</v>
      </c>
      <c r="AB596" t="e">
        <f>VLOOKUP(A596,[1]nim!$A$2:$B$3000,2,FALSE)</f>
        <v>#N/A</v>
      </c>
    </row>
    <row r="597" spans="1:28" x14ac:dyDescent="0.3">
      <c r="A597" s="2">
        <v>121311230193</v>
      </c>
      <c r="B597">
        <v>1</v>
      </c>
      <c r="C597">
        <v>2021</v>
      </c>
      <c r="D597" s="3">
        <v>3111111</v>
      </c>
      <c r="E597" t="s">
        <v>207</v>
      </c>
      <c r="F597" t="s">
        <v>323</v>
      </c>
      <c r="G597" t="str">
        <f>VLOOKUP(F597,Sheet1!$H$4:$I$11,2,FALSE)</f>
        <v>2_FKIP</v>
      </c>
      <c r="H597" t="s">
        <v>925</v>
      </c>
      <c r="I597" t="s">
        <v>34</v>
      </c>
      <c r="J597" t="s">
        <v>222</v>
      </c>
      <c r="K597" s="1" t="s">
        <v>3245</v>
      </c>
      <c r="L597" t="s">
        <v>27</v>
      </c>
      <c r="O597" t="s">
        <v>75</v>
      </c>
      <c r="P597" t="str">
        <f t="shared" ref="P597:P660" si="31">TRIM(LEFT(O597,FIND(" ",O597,1)))</f>
        <v>SMAN</v>
      </c>
      <c r="Q597" t="str">
        <f t="shared" ref="Q597:Q660" si="32">IF(RIGHT(P597,1)="N","Negeri","Swasta")</f>
        <v>Negeri</v>
      </c>
      <c r="R597" t="str">
        <f t="shared" si="30"/>
        <v>SMA</v>
      </c>
      <c r="S597" t="s">
        <v>41</v>
      </c>
      <c r="T597" t="s">
        <v>28</v>
      </c>
      <c r="U597" t="s">
        <v>30</v>
      </c>
      <c r="Z597" t="str">
        <f>VLOOKUP(A597,[1]registrasi!$B$2:$C$3000,2,FALSE)</f>
        <v>registrasi</v>
      </c>
      <c r="AA597">
        <f>VLOOKUP(D597,[2]Sheet1!$B$2:$D$42,3,FALSE)</f>
        <v>364</v>
      </c>
      <c r="AB597" t="e">
        <f>VLOOKUP(A597,[1]nim!$A$2:$B$3000,2,FALSE)</f>
        <v>#N/A</v>
      </c>
    </row>
    <row r="598" spans="1:28" x14ac:dyDescent="0.3">
      <c r="A598" s="2">
        <v>121311230198</v>
      </c>
      <c r="B598">
        <v>1</v>
      </c>
      <c r="C598">
        <v>2020</v>
      </c>
      <c r="D598" s="3">
        <v>3111111</v>
      </c>
      <c r="E598" t="s">
        <v>207</v>
      </c>
      <c r="F598" t="s">
        <v>323</v>
      </c>
      <c r="G598" t="str">
        <f>VLOOKUP(F598,Sheet1!$H$4:$I$11,2,FALSE)</f>
        <v>2_FKIP</v>
      </c>
      <c r="H598" t="s">
        <v>926</v>
      </c>
      <c r="I598" t="s">
        <v>25</v>
      </c>
      <c r="J598" t="s">
        <v>219</v>
      </c>
      <c r="K598" s="1" t="s">
        <v>3246</v>
      </c>
      <c r="L598" t="s">
        <v>27</v>
      </c>
      <c r="O598" t="s">
        <v>128</v>
      </c>
      <c r="P598" t="str">
        <f t="shared" si="31"/>
        <v>SMAN</v>
      </c>
      <c r="Q598" t="str">
        <f t="shared" si="32"/>
        <v>Negeri</v>
      </c>
      <c r="R598" t="str">
        <f t="shared" si="30"/>
        <v>SMA</v>
      </c>
      <c r="S598" t="s">
        <v>35</v>
      </c>
      <c r="T598" t="s">
        <v>28</v>
      </c>
      <c r="U598" t="s">
        <v>30</v>
      </c>
      <c r="Z598" t="str">
        <f>VLOOKUP(A598,[1]registrasi!$B$2:$C$3000,2,FALSE)</f>
        <v>registrasi</v>
      </c>
      <c r="AA598">
        <f>VLOOKUP(D598,[2]Sheet1!$B$2:$D$42,3,FALSE)</f>
        <v>364</v>
      </c>
      <c r="AB598" t="e">
        <f>VLOOKUP(A598,[1]nim!$A$2:$B$3000,2,FALSE)</f>
        <v>#N/A</v>
      </c>
    </row>
    <row r="599" spans="1:28" x14ac:dyDescent="0.3">
      <c r="A599" s="2">
        <v>121311230204</v>
      </c>
      <c r="B599">
        <v>2</v>
      </c>
      <c r="C599">
        <v>2021</v>
      </c>
      <c r="D599" s="3">
        <v>3111037</v>
      </c>
      <c r="E599" t="s">
        <v>176</v>
      </c>
      <c r="F599" t="s">
        <v>324</v>
      </c>
      <c r="G599" t="str">
        <f>VLOOKUP(F599,Sheet1!$H$4:$I$11,2,FALSE)</f>
        <v>3_Teknik</v>
      </c>
      <c r="H599" t="s">
        <v>927</v>
      </c>
      <c r="I599" t="s">
        <v>25</v>
      </c>
      <c r="J599" t="s">
        <v>222</v>
      </c>
      <c r="K599" s="1" t="s">
        <v>3247</v>
      </c>
      <c r="L599" t="s">
        <v>27</v>
      </c>
      <c r="O599" t="s">
        <v>75</v>
      </c>
      <c r="P599" t="str">
        <f t="shared" si="31"/>
        <v>SMAN</v>
      </c>
      <c r="Q599" t="str">
        <f t="shared" si="32"/>
        <v>Negeri</v>
      </c>
      <c r="R599" t="str">
        <f t="shared" si="30"/>
        <v>SMA</v>
      </c>
      <c r="S599" t="s">
        <v>41</v>
      </c>
      <c r="T599" t="s">
        <v>28</v>
      </c>
      <c r="U599" t="s">
        <v>30</v>
      </c>
      <c r="Z599" t="str">
        <f>VLOOKUP(A599,[1]registrasi!$B$2:$C$3000,2,FALSE)</f>
        <v>registrasi</v>
      </c>
      <c r="AA599">
        <f>VLOOKUP(D599,[2]Sheet1!$B$2:$D$42,3,FALSE)</f>
        <v>778</v>
      </c>
      <c r="AB599" t="e">
        <f>VLOOKUP(A599,[1]nim!$A$2:$B$3000,2,FALSE)</f>
        <v>#N/A</v>
      </c>
    </row>
    <row r="600" spans="1:28" x14ac:dyDescent="0.3">
      <c r="A600" s="2">
        <v>121311230213</v>
      </c>
      <c r="B600">
        <v>1</v>
      </c>
      <c r="C600">
        <v>2021</v>
      </c>
      <c r="D600" s="3">
        <v>3111061</v>
      </c>
      <c r="E600" t="s">
        <v>198</v>
      </c>
      <c r="F600" t="s">
        <v>324</v>
      </c>
      <c r="G600" t="str">
        <f>VLOOKUP(F600,Sheet1!$H$4:$I$11,2,FALSE)</f>
        <v>3_Teknik</v>
      </c>
      <c r="H600" t="s">
        <v>928</v>
      </c>
      <c r="I600" t="s">
        <v>34</v>
      </c>
      <c r="J600" t="s">
        <v>217</v>
      </c>
      <c r="K600" s="1" t="s">
        <v>2921</v>
      </c>
      <c r="L600" t="s">
        <v>27</v>
      </c>
      <c r="O600" t="s">
        <v>57</v>
      </c>
      <c r="P600" t="str">
        <f t="shared" si="31"/>
        <v>SMAN</v>
      </c>
      <c r="Q600" t="str">
        <f t="shared" si="32"/>
        <v>Negeri</v>
      </c>
      <c r="R600" t="str">
        <f t="shared" si="30"/>
        <v>SMA</v>
      </c>
      <c r="S600" t="s">
        <v>42</v>
      </c>
      <c r="T600" t="s">
        <v>28</v>
      </c>
      <c r="U600" t="s">
        <v>30</v>
      </c>
      <c r="Z600" t="str">
        <f>VLOOKUP(A600,[1]registrasi!$B$2:$C$3000,2,FALSE)</f>
        <v>registrasi</v>
      </c>
      <c r="AA600">
        <f>VLOOKUP(D600,[2]Sheet1!$B$2:$D$42,3,FALSE)</f>
        <v>568</v>
      </c>
      <c r="AB600" t="e">
        <f>VLOOKUP(A600,[1]nim!$A$2:$B$3000,2,FALSE)</f>
        <v>#N/A</v>
      </c>
    </row>
    <row r="601" spans="1:28" x14ac:dyDescent="0.3">
      <c r="A601" s="2">
        <v>121311230229</v>
      </c>
      <c r="B601">
        <v>2</v>
      </c>
      <c r="C601">
        <v>2021</v>
      </c>
      <c r="D601" s="3">
        <v>3111207</v>
      </c>
      <c r="E601" t="s">
        <v>210</v>
      </c>
      <c r="F601" t="s">
        <v>56</v>
      </c>
      <c r="G601" t="str">
        <f>VLOOKUP(F601,Sheet1!$H$4:$I$11,2,FALSE)</f>
        <v>8_Kedokteran</v>
      </c>
      <c r="H601" t="s">
        <v>929</v>
      </c>
      <c r="I601" t="s">
        <v>34</v>
      </c>
      <c r="J601" t="s">
        <v>217</v>
      </c>
      <c r="K601" s="1" t="s">
        <v>3239</v>
      </c>
      <c r="L601" t="s">
        <v>27</v>
      </c>
      <c r="O601" t="s">
        <v>57</v>
      </c>
      <c r="P601" t="str">
        <f t="shared" si="31"/>
        <v>SMAN</v>
      </c>
      <c r="Q601" t="str">
        <f t="shared" si="32"/>
        <v>Negeri</v>
      </c>
      <c r="R601" t="str">
        <f t="shared" si="30"/>
        <v>SMA</v>
      </c>
      <c r="S601" t="s">
        <v>42</v>
      </c>
      <c r="T601" t="s">
        <v>28</v>
      </c>
      <c r="U601" t="s">
        <v>30</v>
      </c>
      <c r="Z601" t="str">
        <f>VLOOKUP(A601,[1]registrasi!$B$2:$C$3000,2,FALSE)</f>
        <v>registrasi</v>
      </c>
      <c r="AA601">
        <f>VLOOKUP(D601,[2]Sheet1!$B$2:$D$42,3,FALSE)</f>
        <v>930</v>
      </c>
      <c r="AB601" t="e">
        <f>VLOOKUP(A601,[1]nim!$A$2:$B$3000,2,FALSE)</f>
        <v>#N/A</v>
      </c>
    </row>
    <row r="602" spans="1:28" x14ac:dyDescent="0.3">
      <c r="A602" s="2">
        <v>121311230373</v>
      </c>
      <c r="B602">
        <v>2</v>
      </c>
      <c r="C602">
        <v>2021</v>
      </c>
      <c r="D602" s="3">
        <v>3111103</v>
      </c>
      <c r="E602" t="s">
        <v>191</v>
      </c>
      <c r="F602" t="s">
        <v>323</v>
      </c>
      <c r="G602" t="str">
        <f>VLOOKUP(F602,Sheet1!$H$4:$I$11,2,FALSE)</f>
        <v>2_FKIP</v>
      </c>
      <c r="H602" t="s">
        <v>930</v>
      </c>
      <c r="I602" t="s">
        <v>34</v>
      </c>
      <c r="J602" t="s">
        <v>240</v>
      </c>
      <c r="K602" s="1" t="s">
        <v>3125</v>
      </c>
      <c r="L602" t="s">
        <v>250</v>
      </c>
      <c r="O602" t="s">
        <v>57</v>
      </c>
      <c r="P602" t="str">
        <f t="shared" si="31"/>
        <v>SMAN</v>
      </c>
      <c r="Q602" t="str">
        <f t="shared" si="32"/>
        <v>Negeri</v>
      </c>
      <c r="R602" t="str">
        <f t="shared" si="30"/>
        <v>SMA</v>
      </c>
      <c r="S602" t="s">
        <v>42</v>
      </c>
      <c r="T602" t="s">
        <v>28</v>
      </c>
      <c r="U602" t="s">
        <v>30</v>
      </c>
      <c r="Z602" t="str">
        <f>VLOOKUP(A602,[1]registrasi!$B$2:$C$3000,2,FALSE)</f>
        <v>registrasi</v>
      </c>
      <c r="AA602">
        <f>VLOOKUP(D602,[2]Sheet1!$B$2:$D$42,3,FALSE)</f>
        <v>323</v>
      </c>
      <c r="AB602" t="e">
        <f>VLOOKUP(A602,[1]nim!$A$2:$B$3000,2,FALSE)</f>
        <v>#N/A</v>
      </c>
    </row>
    <row r="603" spans="1:28" x14ac:dyDescent="0.3">
      <c r="A603" s="2">
        <v>121311230380</v>
      </c>
      <c r="B603">
        <v>1</v>
      </c>
      <c r="C603">
        <v>2021</v>
      </c>
      <c r="D603" s="3">
        <v>3111111</v>
      </c>
      <c r="E603" t="s">
        <v>207</v>
      </c>
      <c r="F603" t="s">
        <v>323</v>
      </c>
      <c r="G603" t="str">
        <f>VLOOKUP(F603,Sheet1!$H$4:$I$11,2,FALSE)</f>
        <v>2_FKIP</v>
      </c>
      <c r="H603" t="s">
        <v>931</v>
      </c>
      <c r="I603" t="s">
        <v>34</v>
      </c>
      <c r="J603" t="s">
        <v>217</v>
      </c>
      <c r="K603" s="1" t="s">
        <v>3104</v>
      </c>
      <c r="L603" t="s">
        <v>27</v>
      </c>
      <c r="O603" t="s">
        <v>98</v>
      </c>
      <c r="P603" t="str">
        <f t="shared" si="31"/>
        <v>SMAN</v>
      </c>
      <c r="Q603" t="str">
        <f t="shared" si="32"/>
        <v>Negeri</v>
      </c>
      <c r="R603" t="str">
        <f t="shared" si="30"/>
        <v>SMA</v>
      </c>
      <c r="S603" t="s">
        <v>54</v>
      </c>
      <c r="T603" t="s">
        <v>28</v>
      </c>
      <c r="U603" t="s">
        <v>30</v>
      </c>
      <c r="Z603" t="str">
        <f>VLOOKUP(A603,[1]registrasi!$B$2:$C$3000,2,FALSE)</f>
        <v>registrasi</v>
      </c>
      <c r="AA603">
        <f>VLOOKUP(D603,[2]Sheet1!$B$2:$D$42,3,FALSE)</f>
        <v>364</v>
      </c>
      <c r="AB603" t="e">
        <f>VLOOKUP(A603,[1]nim!$A$2:$B$3000,2,FALSE)</f>
        <v>#N/A</v>
      </c>
    </row>
    <row r="604" spans="1:28" x14ac:dyDescent="0.3">
      <c r="A604" s="2">
        <v>121311230437</v>
      </c>
      <c r="B604">
        <v>2</v>
      </c>
      <c r="C604">
        <v>2020</v>
      </c>
      <c r="D604" s="3">
        <v>3111045</v>
      </c>
      <c r="E604" t="s">
        <v>201</v>
      </c>
      <c r="F604" t="s">
        <v>324</v>
      </c>
      <c r="G604" t="str">
        <f>VLOOKUP(F604,Sheet1!$H$4:$I$11,2,FALSE)</f>
        <v>3_Teknik</v>
      </c>
      <c r="H604" t="s">
        <v>932</v>
      </c>
      <c r="I604" t="s">
        <v>34</v>
      </c>
      <c r="J604" t="s">
        <v>217</v>
      </c>
      <c r="K604" s="1" t="s">
        <v>3238</v>
      </c>
      <c r="L604" t="s">
        <v>27</v>
      </c>
      <c r="O604" t="s">
        <v>57</v>
      </c>
      <c r="P604" t="str">
        <f t="shared" si="31"/>
        <v>SMAN</v>
      </c>
      <c r="Q604" t="str">
        <f t="shared" si="32"/>
        <v>Negeri</v>
      </c>
      <c r="R604" t="str">
        <f t="shared" si="30"/>
        <v>SMA</v>
      </c>
      <c r="S604" t="s">
        <v>42</v>
      </c>
      <c r="T604" t="s">
        <v>28</v>
      </c>
      <c r="U604" t="s">
        <v>30</v>
      </c>
      <c r="Z604" t="str">
        <f>VLOOKUP(A604,[1]registrasi!$B$2:$C$3000,2,FALSE)</f>
        <v>registrasi</v>
      </c>
      <c r="AA604">
        <f>VLOOKUP(D604,[2]Sheet1!$B$2:$D$42,3,FALSE)</f>
        <v>282</v>
      </c>
      <c r="AB604" t="e">
        <f>VLOOKUP(A604,[1]nim!$A$2:$B$3000,2,FALSE)</f>
        <v>#N/A</v>
      </c>
    </row>
    <row r="605" spans="1:28" x14ac:dyDescent="0.3">
      <c r="A605" s="2">
        <v>121311230453</v>
      </c>
      <c r="B605">
        <v>1</v>
      </c>
      <c r="C605">
        <v>2021</v>
      </c>
      <c r="D605" s="3">
        <v>3111181</v>
      </c>
      <c r="E605" t="s">
        <v>209</v>
      </c>
      <c r="F605" t="s">
        <v>56</v>
      </c>
      <c r="G605" t="str">
        <f>VLOOKUP(F605,Sheet1!$H$4:$I$11,2,FALSE)</f>
        <v>8_Kedokteran</v>
      </c>
      <c r="H605" t="s">
        <v>933</v>
      </c>
      <c r="I605" t="s">
        <v>25</v>
      </c>
      <c r="J605" t="s">
        <v>215</v>
      </c>
      <c r="K605" s="1" t="s">
        <v>2921</v>
      </c>
      <c r="L605" t="s">
        <v>27</v>
      </c>
      <c r="O605" t="s">
        <v>144</v>
      </c>
      <c r="P605" t="str">
        <f t="shared" si="31"/>
        <v>SMAN</v>
      </c>
      <c r="Q605" t="str">
        <f t="shared" si="32"/>
        <v>Negeri</v>
      </c>
      <c r="R605" t="str">
        <f t="shared" si="30"/>
        <v>SMA</v>
      </c>
      <c r="S605" t="s">
        <v>26</v>
      </c>
      <c r="T605" t="s">
        <v>28</v>
      </c>
      <c r="U605" t="s">
        <v>30</v>
      </c>
      <c r="Z605" t="e">
        <f>VLOOKUP(A605,[1]registrasi!$B$2:$C$3000,2,FALSE)</f>
        <v>#N/A</v>
      </c>
      <c r="AA605">
        <f>VLOOKUP(D605,[2]Sheet1!$B$2:$D$42,3,FALSE)</f>
        <v>49</v>
      </c>
      <c r="AB605" t="e">
        <f>VLOOKUP(A605,[1]nim!$A$2:$B$3000,2,FALSE)</f>
        <v>#N/A</v>
      </c>
    </row>
    <row r="606" spans="1:28" x14ac:dyDescent="0.3">
      <c r="A606" s="2">
        <v>121311230501</v>
      </c>
      <c r="B606">
        <v>2</v>
      </c>
      <c r="C606">
        <v>2020</v>
      </c>
      <c r="D606" s="3">
        <v>3111134</v>
      </c>
      <c r="E606" t="s">
        <v>192</v>
      </c>
      <c r="F606" t="s">
        <v>323</v>
      </c>
      <c r="G606" t="str">
        <f>VLOOKUP(F606,Sheet1!$H$4:$I$11,2,FALSE)</f>
        <v>2_FKIP</v>
      </c>
      <c r="H606" t="s">
        <v>934</v>
      </c>
      <c r="I606" t="s">
        <v>34</v>
      </c>
      <c r="J606" t="s">
        <v>217</v>
      </c>
      <c r="K606" s="1" t="s">
        <v>3248</v>
      </c>
      <c r="L606" t="s">
        <v>27</v>
      </c>
      <c r="O606" t="s">
        <v>3881</v>
      </c>
      <c r="P606" t="str">
        <f t="shared" si="31"/>
        <v>SMKN</v>
      </c>
      <c r="Q606" t="str">
        <f t="shared" si="32"/>
        <v>Negeri</v>
      </c>
      <c r="R606" t="str">
        <f t="shared" si="30"/>
        <v>SMK</v>
      </c>
      <c r="S606" t="s">
        <v>41</v>
      </c>
      <c r="T606" t="s">
        <v>28</v>
      </c>
      <c r="U606" t="s">
        <v>30</v>
      </c>
      <c r="Z606" t="str">
        <f>VLOOKUP(A606,[1]registrasi!$B$2:$C$3000,2,FALSE)</f>
        <v>registrasi</v>
      </c>
      <c r="AA606">
        <f>VLOOKUP(D606,[2]Sheet1!$B$2:$D$42,3,FALSE)</f>
        <v>53</v>
      </c>
      <c r="AB606" t="e">
        <f>VLOOKUP(A606,[1]nim!$A$2:$B$3000,2,FALSE)</f>
        <v>#N/A</v>
      </c>
    </row>
    <row r="607" spans="1:28" x14ac:dyDescent="0.3">
      <c r="A607" s="2">
        <v>121311230589</v>
      </c>
      <c r="B607">
        <v>2</v>
      </c>
      <c r="C607">
        <v>2021</v>
      </c>
      <c r="D607" s="3">
        <v>3111092</v>
      </c>
      <c r="E607" t="s">
        <v>175</v>
      </c>
      <c r="F607" t="s">
        <v>325</v>
      </c>
      <c r="G607" t="str">
        <f>VLOOKUP(F607,Sheet1!$H$4:$I$11,2,FALSE)</f>
        <v>4_Pertanian</v>
      </c>
      <c r="H607" t="s">
        <v>935</v>
      </c>
      <c r="I607" t="s">
        <v>25</v>
      </c>
      <c r="J607" t="s">
        <v>217</v>
      </c>
      <c r="K607" s="1" t="s">
        <v>2879</v>
      </c>
      <c r="L607" t="s">
        <v>27</v>
      </c>
      <c r="O607" t="s">
        <v>102</v>
      </c>
      <c r="P607" t="str">
        <f t="shared" si="31"/>
        <v>SMAN</v>
      </c>
      <c r="Q607" t="str">
        <f t="shared" si="32"/>
        <v>Negeri</v>
      </c>
      <c r="R607" t="str">
        <f t="shared" si="30"/>
        <v>SMA</v>
      </c>
      <c r="S607" t="s">
        <v>42</v>
      </c>
      <c r="T607" t="s">
        <v>28</v>
      </c>
      <c r="U607" t="s">
        <v>30</v>
      </c>
      <c r="Z607" t="str">
        <f>VLOOKUP(A607,[1]registrasi!$B$2:$C$3000,2,FALSE)</f>
        <v>registrasi</v>
      </c>
      <c r="AA607">
        <f>VLOOKUP(D607,[2]Sheet1!$B$2:$D$42,3,FALSE)</f>
        <v>248</v>
      </c>
      <c r="AB607" t="e">
        <f>VLOOKUP(A607,[1]nim!$A$2:$B$3000,2,FALSE)</f>
        <v>#N/A</v>
      </c>
    </row>
    <row r="608" spans="1:28" x14ac:dyDescent="0.3">
      <c r="A608" s="2">
        <v>121311230661</v>
      </c>
      <c r="B608">
        <v>1</v>
      </c>
      <c r="C608">
        <v>2021</v>
      </c>
      <c r="D608" s="3">
        <v>3111215</v>
      </c>
      <c r="E608" t="s">
        <v>200</v>
      </c>
      <c r="F608" t="s">
        <v>324</v>
      </c>
      <c r="G608" t="str">
        <f>VLOOKUP(F608,Sheet1!$H$4:$I$11,2,FALSE)</f>
        <v>3_Teknik</v>
      </c>
      <c r="H608" t="s">
        <v>936</v>
      </c>
      <c r="I608" t="s">
        <v>34</v>
      </c>
      <c r="J608" t="s">
        <v>215</v>
      </c>
      <c r="K608" s="1" t="s">
        <v>3249</v>
      </c>
      <c r="L608" t="s">
        <v>27</v>
      </c>
      <c r="O608" t="s">
        <v>278</v>
      </c>
      <c r="P608" t="str">
        <f t="shared" si="31"/>
        <v>SMAN</v>
      </c>
      <c r="Q608" t="str">
        <f t="shared" si="32"/>
        <v>Negeri</v>
      </c>
      <c r="R608" t="str">
        <f t="shared" si="30"/>
        <v>SMA</v>
      </c>
      <c r="S608" t="s">
        <v>26</v>
      </c>
      <c r="T608" t="s">
        <v>28</v>
      </c>
      <c r="U608" t="s">
        <v>30</v>
      </c>
      <c r="Z608" t="str">
        <f>VLOOKUP(A608,[1]registrasi!$B$2:$C$3000,2,FALSE)</f>
        <v>registrasi</v>
      </c>
      <c r="AA608">
        <f>VLOOKUP(D608,[2]Sheet1!$B$2:$D$42,3,FALSE)</f>
        <v>779</v>
      </c>
      <c r="AB608" t="e">
        <f>VLOOKUP(A608,[1]nim!$A$2:$B$3000,2,FALSE)</f>
        <v>#N/A</v>
      </c>
    </row>
    <row r="609" spans="1:28" x14ac:dyDescent="0.3">
      <c r="A609" s="2">
        <v>121311230685</v>
      </c>
      <c r="B609">
        <v>1</v>
      </c>
      <c r="C609">
        <v>2020</v>
      </c>
      <c r="D609" s="3">
        <v>3111084</v>
      </c>
      <c r="E609" t="s">
        <v>180</v>
      </c>
      <c r="F609" t="s">
        <v>325</v>
      </c>
      <c r="G609" t="str">
        <f>VLOOKUP(F609,Sheet1!$H$4:$I$11,2,FALSE)</f>
        <v>4_Pertanian</v>
      </c>
      <c r="H609" t="s">
        <v>937</v>
      </c>
      <c r="I609" t="s">
        <v>25</v>
      </c>
      <c r="J609" t="s">
        <v>222</v>
      </c>
      <c r="K609" s="1" t="s">
        <v>3250</v>
      </c>
      <c r="L609" t="s">
        <v>27</v>
      </c>
      <c r="O609" t="s">
        <v>91</v>
      </c>
      <c r="P609" t="str">
        <f t="shared" si="31"/>
        <v>SMAN</v>
      </c>
      <c r="Q609" t="str">
        <f t="shared" si="32"/>
        <v>Negeri</v>
      </c>
      <c r="R609" t="str">
        <f t="shared" si="30"/>
        <v>SMA</v>
      </c>
      <c r="S609" t="s">
        <v>41</v>
      </c>
      <c r="T609" t="s">
        <v>28</v>
      </c>
      <c r="U609" t="s">
        <v>30</v>
      </c>
      <c r="Z609" t="e">
        <f>VLOOKUP(A609,[1]registrasi!$B$2:$C$3000,2,FALSE)</f>
        <v>#N/A</v>
      </c>
      <c r="AA609">
        <f>VLOOKUP(D609,[2]Sheet1!$B$2:$D$42,3,FALSE)</f>
        <v>490</v>
      </c>
      <c r="AB609" t="e">
        <f>VLOOKUP(A609,[1]nim!$A$2:$B$3000,2,FALSE)</f>
        <v>#N/A</v>
      </c>
    </row>
    <row r="610" spans="1:28" x14ac:dyDescent="0.3">
      <c r="A610" s="2">
        <v>121311240045</v>
      </c>
      <c r="B610">
        <v>2</v>
      </c>
      <c r="C610">
        <v>2020</v>
      </c>
      <c r="D610" s="3">
        <v>3111157</v>
      </c>
      <c r="E610" t="s">
        <v>189</v>
      </c>
      <c r="F610" t="s">
        <v>323</v>
      </c>
      <c r="G610" t="str">
        <f>VLOOKUP(F610,Sheet1!$H$4:$I$11,2,FALSE)</f>
        <v>2_FKIP</v>
      </c>
      <c r="H610" t="s">
        <v>938</v>
      </c>
      <c r="I610" t="s">
        <v>25</v>
      </c>
      <c r="J610" t="s">
        <v>216</v>
      </c>
      <c r="K610" s="1" t="s">
        <v>3251</v>
      </c>
      <c r="L610" t="s">
        <v>27</v>
      </c>
      <c r="O610" t="s">
        <v>152</v>
      </c>
      <c r="P610" t="str">
        <f t="shared" si="31"/>
        <v>SMAN</v>
      </c>
      <c r="Q610" t="str">
        <f t="shared" si="32"/>
        <v>Negeri</v>
      </c>
      <c r="R610" t="str">
        <f t="shared" si="30"/>
        <v>SMA</v>
      </c>
      <c r="S610" t="s">
        <v>48</v>
      </c>
      <c r="T610" t="s">
        <v>28</v>
      </c>
      <c r="U610" t="s">
        <v>36</v>
      </c>
      <c r="Z610" t="str">
        <f>VLOOKUP(A610,[1]registrasi!$B$2:$C$3000,2,FALSE)</f>
        <v>registrasi</v>
      </c>
      <c r="AA610">
        <f>VLOOKUP(D610,[2]Sheet1!$B$2:$D$42,3,FALSE)</f>
        <v>139</v>
      </c>
      <c r="AB610" t="e">
        <f>VLOOKUP(A610,[1]nim!$A$2:$B$3000,2,FALSE)</f>
        <v>#N/A</v>
      </c>
    </row>
    <row r="611" spans="1:28" x14ac:dyDescent="0.3">
      <c r="A611" s="2">
        <v>121311240057</v>
      </c>
      <c r="B611">
        <v>2</v>
      </c>
      <c r="C611">
        <v>2020</v>
      </c>
      <c r="D611" s="3">
        <v>3111134</v>
      </c>
      <c r="E611" t="s">
        <v>192</v>
      </c>
      <c r="F611" t="s">
        <v>323</v>
      </c>
      <c r="G611" t="str">
        <f>VLOOKUP(F611,Sheet1!$H$4:$I$11,2,FALSE)</f>
        <v>2_FKIP</v>
      </c>
      <c r="H611" t="s">
        <v>939</v>
      </c>
      <c r="I611" t="s">
        <v>34</v>
      </c>
      <c r="J611" t="s">
        <v>217</v>
      </c>
      <c r="K611" s="1" t="s">
        <v>3117</v>
      </c>
      <c r="L611" t="s">
        <v>27</v>
      </c>
      <c r="O611" t="s">
        <v>3962</v>
      </c>
      <c r="P611" t="str">
        <f t="shared" si="31"/>
        <v>SMKS</v>
      </c>
      <c r="Q611" t="str">
        <f t="shared" si="32"/>
        <v>Swasta</v>
      </c>
      <c r="R611" t="str">
        <f t="shared" si="30"/>
        <v>SMK</v>
      </c>
      <c r="S611" t="s">
        <v>42</v>
      </c>
      <c r="T611" t="s">
        <v>28</v>
      </c>
      <c r="U611" t="s">
        <v>30</v>
      </c>
      <c r="Z611" t="e">
        <f>VLOOKUP(A611,[1]registrasi!$B$2:$C$3000,2,FALSE)</f>
        <v>#N/A</v>
      </c>
      <c r="AA611">
        <f>VLOOKUP(D611,[2]Sheet1!$B$2:$D$42,3,FALSE)</f>
        <v>53</v>
      </c>
      <c r="AB611" t="e">
        <f>VLOOKUP(A611,[1]nim!$A$2:$B$3000,2,FALSE)</f>
        <v>#N/A</v>
      </c>
    </row>
    <row r="612" spans="1:28" x14ac:dyDescent="0.3">
      <c r="A612" s="2">
        <v>121311240086</v>
      </c>
      <c r="B612">
        <v>2</v>
      </c>
      <c r="C612">
        <v>2021</v>
      </c>
      <c r="D612" s="3">
        <v>3111142</v>
      </c>
      <c r="E612" t="s">
        <v>205</v>
      </c>
      <c r="F612" t="s">
        <v>323</v>
      </c>
      <c r="G612" t="str">
        <f>VLOOKUP(F612,Sheet1!$H$4:$I$11,2,FALSE)</f>
        <v>2_FKIP</v>
      </c>
      <c r="H612" t="s">
        <v>940</v>
      </c>
      <c r="I612" t="s">
        <v>34</v>
      </c>
      <c r="J612" t="s">
        <v>217</v>
      </c>
      <c r="K612" s="1" t="s">
        <v>3252</v>
      </c>
      <c r="L612" t="s">
        <v>27</v>
      </c>
      <c r="O612" t="s">
        <v>66</v>
      </c>
      <c r="P612" t="str">
        <f t="shared" si="31"/>
        <v>SMAN</v>
      </c>
      <c r="Q612" t="str">
        <f t="shared" si="32"/>
        <v>Negeri</v>
      </c>
      <c r="R612" t="str">
        <f t="shared" si="30"/>
        <v>SMA</v>
      </c>
      <c r="S612" t="s">
        <v>42</v>
      </c>
      <c r="T612" t="s">
        <v>28</v>
      </c>
      <c r="U612" t="s">
        <v>30</v>
      </c>
      <c r="Z612" t="str">
        <f>VLOOKUP(A612,[1]registrasi!$B$2:$C$3000,2,FALSE)</f>
        <v>registrasi</v>
      </c>
      <c r="AA612">
        <f>VLOOKUP(D612,[2]Sheet1!$B$2:$D$42,3,FALSE)</f>
        <v>111</v>
      </c>
      <c r="AB612" t="e">
        <f>VLOOKUP(A612,[1]nim!$A$2:$B$3000,2,FALSE)</f>
        <v>#N/A</v>
      </c>
    </row>
    <row r="613" spans="1:28" x14ac:dyDescent="0.3">
      <c r="A613" s="2">
        <v>121311240087</v>
      </c>
      <c r="B613">
        <v>2</v>
      </c>
      <c r="C613">
        <v>2020</v>
      </c>
      <c r="D613" s="3">
        <v>3111076</v>
      </c>
      <c r="E613" t="s">
        <v>193</v>
      </c>
      <c r="F613" t="s">
        <v>325</v>
      </c>
      <c r="G613" t="str">
        <f>VLOOKUP(F613,Sheet1!$H$4:$I$11,2,FALSE)</f>
        <v>4_Pertanian</v>
      </c>
      <c r="H613" t="s">
        <v>941</v>
      </c>
      <c r="I613" t="s">
        <v>25</v>
      </c>
      <c r="J613" t="s">
        <v>222</v>
      </c>
      <c r="K613" s="1" t="s">
        <v>3247</v>
      </c>
      <c r="L613" t="s">
        <v>250</v>
      </c>
      <c r="O613" t="s">
        <v>74</v>
      </c>
      <c r="P613" t="str">
        <f t="shared" si="31"/>
        <v>SMAN</v>
      </c>
      <c r="Q613" t="str">
        <f t="shared" si="32"/>
        <v>Negeri</v>
      </c>
      <c r="R613" t="str">
        <f t="shared" si="30"/>
        <v>SMA</v>
      </c>
      <c r="S613" t="s">
        <v>41</v>
      </c>
      <c r="T613" t="s">
        <v>28</v>
      </c>
      <c r="U613" t="s">
        <v>30</v>
      </c>
      <c r="Z613" t="e">
        <f>VLOOKUP(A613,[1]registrasi!$B$2:$C$3000,2,FALSE)</f>
        <v>#N/A</v>
      </c>
      <c r="AA613">
        <f>VLOOKUP(D613,[2]Sheet1!$B$2:$D$42,3,FALSE)</f>
        <v>649</v>
      </c>
      <c r="AB613" t="e">
        <f>VLOOKUP(A613,[1]nim!$A$2:$B$3000,2,FALSE)</f>
        <v>#N/A</v>
      </c>
    </row>
    <row r="614" spans="1:28" x14ac:dyDescent="0.3">
      <c r="A614" s="2">
        <v>121311240123</v>
      </c>
      <c r="B614">
        <v>2</v>
      </c>
      <c r="C614">
        <v>2020</v>
      </c>
      <c r="D614" s="3">
        <v>3111076</v>
      </c>
      <c r="E614" t="s">
        <v>193</v>
      </c>
      <c r="F614" t="s">
        <v>325</v>
      </c>
      <c r="G614" t="str">
        <f>VLOOKUP(F614,Sheet1!$H$4:$I$11,2,FALSE)</f>
        <v>4_Pertanian</v>
      </c>
      <c r="H614" t="s">
        <v>942</v>
      </c>
      <c r="I614" t="s">
        <v>34</v>
      </c>
      <c r="J614" t="s">
        <v>217</v>
      </c>
      <c r="K614" s="1" t="s">
        <v>3253</v>
      </c>
      <c r="L614" t="s">
        <v>27</v>
      </c>
      <c r="O614" t="s">
        <v>98</v>
      </c>
      <c r="P614" t="str">
        <f t="shared" si="31"/>
        <v>SMAN</v>
      </c>
      <c r="Q614" t="str">
        <f t="shared" si="32"/>
        <v>Negeri</v>
      </c>
      <c r="R614" t="str">
        <f t="shared" si="30"/>
        <v>SMA</v>
      </c>
      <c r="S614" t="s">
        <v>54</v>
      </c>
      <c r="T614" t="s">
        <v>28</v>
      </c>
      <c r="U614" t="s">
        <v>36</v>
      </c>
      <c r="Z614" t="str">
        <f>VLOOKUP(A614,[1]registrasi!$B$2:$C$3000,2,FALSE)</f>
        <v>registrasi</v>
      </c>
      <c r="AA614">
        <f>VLOOKUP(D614,[2]Sheet1!$B$2:$D$42,3,FALSE)</f>
        <v>649</v>
      </c>
      <c r="AB614" t="e">
        <f>VLOOKUP(A614,[1]nim!$A$2:$B$3000,2,FALSE)</f>
        <v>#N/A</v>
      </c>
    </row>
    <row r="615" spans="1:28" x14ac:dyDescent="0.3">
      <c r="A615" s="2">
        <v>121311240128</v>
      </c>
      <c r="B615">
        <v>1</v>
      </c>
      <c r="C615">
        <v>2020</v>
      </c>
      <c r="D615" s="3">
        <v>3111111</v>
      </c>
      <c r="E615" t="s">
        <v>207</v>
      </c>
      <c r="F615" t="s">
        <v>323</v>
      </c>
      <c r="G615" t="str">
        <f>VLOOKUP(F615,Sheet1!$H$4:$I$11,2,FALSE)</f>
        <v>2_FKIP</v>
      </c>
      <c r="H615" t="s">
        <v>943</v>
      </c>
      <c r="I615" t="s">
        <v>34</v>
      </c>
      <c r="J615" t="s">
        <v>214</v>
      </c>
      <c r="K615" s="1" t="s">
        <v>2821</v>
      </c>
      <c r="L615" t="s">
        <v>27</v>
      </c>
      <c r="O615" t="s">
        <v>135</v>
      </c>
      <c r="P615" t="str">
        <f t="shared" si="31"/>
        <v>SMAN</v>
      </c>
      <c r="Q615" t="str">
        <f t="shared" si="32"/>
        <v>Negeri</v>
      </c>
      <c r="R615" t="str">
        <f t="shared" si="30"/>
        <v>SMA</v>
      </c>
      <c r="S615" t="s">
        <v>54</v>
      </c>
      <c r="T615" t="s">
        <v>28</v>
      </c>
      <c r="U615" t="s">
        <v>36</v>
      </c>
      <c r="Z615" t="str">
        <f>VLOOKUP(A615,[1]registrasi!$B$2:$C$3000,2,FALSE)</f>
        <v>registrasi</v>
      </c>
      <c r="AA615">
        <f>VLOOKUP(D615,[2]Sheet1!$B$2:$D$42,3,FALSE)</f>
        <v>364</v>
      </c>
      <c r="AB615" t="e">
        <f>VLOOKUP(A615,[1]nim!$A$2:$B$3000,2,FALSE)</f>
        <v>#N/A</v>
      </c>
    </row>
    <row r="616" spans="1:28" x14ac:dyDescent="0.3">
      <c r="A616" s="2">
        <v>121311240152</v>
      </c>
      <c r="B616">
        <v>2</v>
      </c>
      <c r="C616">
        <v>2021</v>
      </c>
      <c r="D616" s="3">
        <v>3111103</v>
      </c>
      <c r="E616" t="s">
        <v>191</v>
      </c>
      <c r="F616" t="s">
        <v>323</v>
      </c>
      <c r="G616" t="str">
        <f>VLOOKUP(F616,Sheet1!$H$4:$I$11,2,FALSE)</f>
        <v>2_FKIP</v>
      </c>
      <c r="H616" t="s">
        <v>944</v>
      </c>
      <c r="I616" t="s">
        <v>34</v>
      </c>
      <c r="J616" t="s">
        <v>217</v>
      </c>
      <c r="K616" s="1" t="s">
        <v>3213</v>
      </c>
      <c r="L616" t="s">
        <v>27</v>
      </c>
      <c r="O616" t="s">
        <v>153</v>
      </c>
      <c r="P616" t="str">
        <f t="shared" si="31"/>
        <v>MAN</v>
      </c>
      <c r="Q616" t="str">
        <f t="shared" si="32"/>
        <v>Negeri</v>
      </c>
      <c r="R616" t="str">
        <f t="shared" si="30"/>
        <v>MA</v>
      </c>
      <c r="S616" t="s">
        <v>42</v>
      </c>
      <c r="T616" t="s">
        <v>28</v>
      </c>
      <c r="U616" t="s">
        <v>36</v>
      </c>
      <c r="Z616" t="e">
        <f>VLOOKUP(A616,[1]registrasi!$B$2:$C$3000,2,FALSE)</f>
        <v>#N/A</v>
      </c>
      <c r="AA616">
        <f>VLOOKUP(D616,[2]Sheet1!$B$2:$D$42,3,FALSE)</f>
        <v>323</v>
      </c>
      <c r="AB616" t="e">
        <f>VLOOKUP(A616,[1]nim!$A$2:$B$3000,2,FALSE)</f>
        <v>#N/A</v>
      </c>
    </row>
    <row r="617" spans="1:28" x14ac:dyDescent="0.3">
      <c r="A617" s="2">
        <v>121311240155</v>
      </c>
      <c r="B617">
        <v>1</v>
      </c>
      <c r="C617">
        <v>2021</v>
      </c>
      <c r="D617" s="3">
        <v>3111037</v>
      </c>
      <c r="E617" t="s">
        <v>176</v>
      </c>
      <c r="F617" t="s">
        <v>324</v>
      </c>
      <c r="G617" t="str">
        <f>VLOOKUP(F617,Sheet1!$H$4:$I$11,2,FALSE)</f>
        <v>3_Teknik</v>
      </c>
      <c r="H617" t="s">
        <v>945</v>
      </c>
      <c r="I617" t="s">
        <v>25</v>
      </c>
      <c r="J617" t="s">
        <v>217</v>
      </c>
      <c r="K617" s="1" t="s">
        <v>3254</v>
      </c>
      <c r="L617" t="s">
        <v>27</v>
      </c>
      <c r="O617" t="s">
        <v>153</v>
      </c>
      <c r="P617" t="str">
        <f t="shared" si="31"/>
        <v>MAN</v>
      </c>
      <c r="Q617" t="str">
        <f t="shared" si="32"/>
        <v>Negeri</v>
      </c>
      <c r="R617" t="str">
        <f t="shared" si="30"/>
        <v>MA</v>
      </c>
      <c r="S617" t="s">
        <v>42</v>
      </c>
      <c r="T617" t="s">
        <v>28</v>
      </c>
      <c r="U617" t="s">
        <v>30</v>
      </c>
      <c r="Z617" t="str">
        <f>VLOOKUP(A617,[1]registrasi!$B$2:$C$3000,2,FALSE)</f>
        <v>registrasi</v>
      </c>
      <c r="AA617">
        <f>VLOOKUP(D617,[2]Sheet1!$B$2:$D$42,3,FALSE)</f>
        <v>778</v>
      </c>
      <c r="AB617" t="e">
        <f>VLOOKUP(A617,[1]nim!$A$2:$B$3000,2,FALSE)</f>
        <v>#N/A</v>
      </c>
    </row>
    <row r="618" spans="1:28" x14ac:dyDescent="0.3">
      <c r="A618" s="2">
        <v>121311240161</v>
      </c>
      <c r="B618">
        <v>2</v>
      </c>
      <c r="C618">
        <v>2020</v>
      </c>
      <c r="D618" s="3">
        <v>3111022</v>
      </c>
      <c r="E618" t="s">
        <v>184</v>
      </c>
      <c r="F618" t="s">
        <v>324</v>
      </c>
      <c r="G618" t="str">
        <f>VLOOKUP(F618,Sheet1!$H$4:$I$11,2,FALSE)</f>
        <v>3_Teknik</v>
      </c>
      <c r="H618" t="s">
        <v>946</v>
      </c>
      <c r="I618" t="s">
        <v>25</v>
      </c>
      <c r="J618" t="s">
        <v>217</v>
      </c>
      <c r="K618" s="1" t="s">
        <v>3255</v>
      </c>
      <c r="L618" t="s">
        <v>27</v>
      </c>
      <c r="O618" t="s">
        <v>3882</v>
      </c>
      <c r="P618" t="str">
        <f t="shared" si="31"/>
        <v>SMKS</v>
      </c>
      <c r="Q618" t="str">
        <f t="shared" si="32"/>
        <v>Swasta</v>
      </c>
      <c r="R618" t="str">
        <f t="shared" si="30"/>
        <v>SMK</v>
      </c>
      <c r="S618" t="s">
        <v>42</v>
      </c>
      <c r="T618" t="s">
        <v>28</v>
      </c>
      <c r="U618" t="s">
        <v>36</v>
      </c>
      <c r="Z618" t="str">
        <f>VLOOKUP(A618,[1]registrasi!$B$2:$C$3000,2,FALSE)</f>
        <v>registrasi</v>
      </c>
      <c r="AA618">
        <f>VLOOKUP(D618,[2]Sheet1!$B$2:$D$42,3,FALSE)</f>
        <v>352</v>
      </c>
      <c r="AB618" t="e">
        <f>VLOOKUP(A618,[1]nim!$A$2:$B$3000,2,FALSE)</f>
        <v>#N/A</v>
      </c>
    </row>
    <row r="619" spans="1:28" x14ac:dyDescent="0.3">
      <c r="A619" s="2">
        <v>121311240176</v>
      </c>
      <c r="B619">
        <v>1</v>
      </c>
      <c r="C619">
        <v>2021</v>
      </c>
      <c r="D619" s="3">
        <v>3111223</v>
      </c>
      <c r="E619" t="s">
        <v>208</v>
      </c>
      <c r="F619" t="s">
        <v>56</v>
      </c>
      <c r="G619" t="str">
        <f>VLOOKUP(F619,Sheet1!$H$4:$I$11,2,FALSE)</f>
        <v>8_Kedokteran</v>
      </c>
      <c r="H619" t="s">
        <v>947</v>
      </c>
      <c r="I619" t="s">
        <v>34</v>
      </c>
      <c r="J619" t="s">
        <v>222</v>
      </c>
      <c r="K619" s="1" t="s">
        <v>3256</v>
      </c>
      <c r="L619" t="s">
        <v>27</v>
      </c>
      <c r="O619" t="s">
        <v>75</v>
      </c>
      <c r="P619" t="str">
        <f t="shared" si="31"/>
        <v>SMAN</v>
      </c>
      <c r="Q619" t="str">
        <f t="shared" si="32"/>
        <v>Negeri</v>
      </c>
      <c r="R619" t="str">
        <f t="shared" si="30"/>
        <v>SMA</v>
      </c>
      <c r="S619" t="s">
        <v>41</v>
      </c>
      <c r="T619" t="s">
        <v>28</v>
      </c>
      <c r="U619" t="s">
        <v>30</v>
      </c>
      <c r="Z619" t="str">
        <f>VLOOKUP(A619,[1]registrasi!$B$2:$C$3000,2,FALSE)</f>
        <v>registrasi</v>
      </c>
      <c r="AA619">
        <f>VLOOKUP(D619,[2]Sheet1!$B$2:$D$42,3,FALSE)</f>
        <v>765</v>
      </c>
      <c r="AB619" t="e">
        <f>VLOOKUP(A619,[1]nim!$A$2:$B$3000,2,FALSE)</f>
        <v>#N/A</v>
      </c>
    </row>
    <row r="620" spans="1:28" x14ac:dyDescent="0.3">
      <c r="A620" s="2">
        <v>121311240178</v>
      </c>
      <c r="B620">
        <v>2</v>
      </c>
      <c r="C620">
        <v>2020</v>
      </c>
      <c r="D620" s="3">
        <v>3111076</v>
      </c>
      <c r="E620" t="s">
        <v>193</v>
      </c>
      <c r="F620" t="s">
        <v>325</v>
      </c>
      <c r="G620" t="str">
        <f>VLOOKUP(F620,Sheet1!$H$4:$I$11,2,FALSE)</f>
        <v>4_Pertanian</v>
      </c>
      <c r="H620" t="s">
        <v>948</v>
      </c>
      <c r="I620" t="s">
        <v>34</v>
      </c>
      <c r="J620" t="s">
        <v>219</v>
      </c>
      <c r="K620" s="1" t="s">
        <v>2965</v>
      </c>
      <c r="L620" t="s">
        <v>27</v>
      </c>
      <c r="O620" t="s">
        <v>128</v>
      </c>
      <c r="P620" t="str">
        <f t="shared" si="31"/>
        <v>SMAN</v>
      </c>
      <c r="Q620" t="str">
        <f t="shared" si="32"/>
        <v>Negeri</v>
      </c>
      <c r="R620" t="str">
        <f t="shared" si="30"/>
        <v>SMA</v>
      </c>
      <c r="S620" t="s">
        <v>35</v>
      </c>
      <c r="T620" t="s">
        <v>28</v>
      </c>
      <c r="U620" t="s">
        <v>30</v>
      </c>
      <c r="Z620" t="str">
        <f>VLOOKUP(A620,[1]registrasi!$B$2:$C$3000,2,FALSE)</f>
        <v>registrasi</v>
      </c>
      <c r="AA620">
        <f>VLOOKUP(D620,[2]Sheet1!$B$2:$D$42,3,FALSE)</f>
        <v>649</v>
      </c>
      <c r="AB620" t="e">
        <f>VLOOKUP(A620,[1]nim!$A$2:$B$3000,2,FALSE)</f>
        <v>#N/A</v>
      </c>
    </row>
    <row r="621" spans="1:28" x14ac:dyDescent="0.3">
      <c r="A621" s="2">
        <v>121311240183</v>
      </c>
      <c r="B621">
        <v>2</v>
      </c>
      <c r="C621">
        <v>2020</v>
      </c>
      <c r="D621" s="3">
        <v>3111142</v>
      </c>
      <c r="E621" t="s">
        <v>205</v>
      </c>
      <c r="F621" t="s">
        <v>323</v>
      </c>
      <c r="G621" t="str">
        <f>VLOOKUP(F621,Sheet1!$H$4:$I$11,2,FALSE)</f>
        <v>2_FKIP</v>
      </c>
      <c r="H621" t="s">
        <v>949</v>
      </c>
      <c r="I621" t="s">
        <v>34</v>
      </c>
      <c r="J621" t="s">
        <v>216</v>
      </c>
      <c r="K621" s="1" t="s">
        <v>3257</v>
      </c>
      <c r="L621" t="s">
        <v>27</v>
      </c>
      <c r="O621" t="s">
        <v>126</v>
      </c>
      <c r="P621" t="str">
        <f t="shared" si="31"/>
        <v>SMAN</v>
      </c>
      <c r="Q621" t="str">
        <f t="shared" si="32"/>
        <v>Negeri</v>
      </c>
      <c r="R621" t="str">
        <f t="shared" si="30"/>
        <v>SMA</v>
      </c>
      <c r="S621" t="s">
        <v>48</v>
      </c>
      <c r="T621" t="s">
        <v>28</v>
      </c>
      <c r="U621" t="s">
        <v>36</v>
      </c>
      <c r="Z621" t="str">
        <f>VLOOKUP(A621,[1]registrasi!$B$2:$C$3000,2,FALSE)</f>
        <v>registrasi</v>
      </c>
      <c r="AA621">
        <f>VLOOKUP(D621,[2]Sheet1!$B$2:$D$42,3,FALSE)</f>
        <v>111</v>
      </c>
      <c r="AB621" t="e">
        <f>VLOOKUP(A621,[1]nim!$A$2:$B$3000,2,FALSE)</f>
        <v>#N/A</v>
      </c>
    </row>
    <row r="622" spans="1:28" x14ac:dyDescent="0.3">
      <c r="A622" s="2">
        <v>121311240189</v>
      </c>
      <c r="B622">
        <v>2</v>
      </c>
      <c r="C622">
        <v>2021</v>
      </c>
      <c r="D622" s="3">
        <v>3111173</v>
      </c>
      <c r="E622" t="s">
        <v>203</v>
      </c>
      <c r="F622" t="s">
        <v>325</v>
      </c>
      <c r="G622" t="str">
        <f>VLOOKUP(F622,Sheet1!$H$4:$I$11,2,FALSE)</f>
        <v>4_Pertanian</v>
      </c>
      <c r="H622" t="s">
        <v>950</v>
      </c>
      <c r="I622" t="s">
        <v>25</v>
      </c>
      <c r="J622" t="s">
        <v>217</v>
      </c>
      <c r="K622" s="1" t="s">
        <v>3213</v>
      </c>
      <c r="L622" t="s">
        <v>27</v>
      </c>
      <c r="O622" t="s">
        <v>66</v>
      </c>
      <c r="P622" t="str">
        <f t="shared" si="31"/>
        <v>SMAN</v>
      </c>
      <c r="Q622" t="str">
        <f t="shared" si="32"/>
        <v>Negeri</v>
      </c>
      <c r="R622" t="str">
        <f t="shared" si="30"/>
        <v>SMA</v>
      </c>
      <c r="S622" t="s">
        <v>42</v>
      </c>
      <c r="T622" t="s">
        <v>28</v>
      </c>
      <c r="U622" t="s">
        <v>30</v>
      </c>
      <c r="Z622" t="e">
        <f>VLOOKUP(A622,[1]registrasi!$B$2:$C$3000,2,FALSE)</f>
        <v>#N/A</v>
      </c>
      <c r="AA622">
        <f>VLOOKUP(D622,[2]Sheet1!$B$2:$D$42,3,FALSE)</f>
        <v>533</v>
      </c>
      <c r="AB622" t="e">
        <f>VLOOKUP(A622,[1]nim!$A$2:$B$3000,2,FALSE)</f>
        <v>#N/A</v>
      </c>
    </row>
    <row r="623" spans="1:28" x14ac:dyDescent="0.3">
      <c r="A623" s="2">
        <v>121311240191</v>
      </c>
      <c r="B623">
        <v>1</v>
      </c>
      <c r="C623">
        <v>2021</v>
      </c>
      <c r="D623" s="3">
        <v>3111215</v>
      </c>
      <c r="E623" t="s">
        <v>200</v>
      </c>
      <c r="F623" t="s">
        <v>324</v>
      </c>
      <c r="G623" t="str">
        <f>VLOOKUP(F623,Sheet1!$H$4:$I$11,2,FALSE)</f>
        <v>3_Teknik</v>
      </c>
      <c r="H623" t="s">
        <v>951</v>
      </c>
      <c r="I623" t="s">
        <v>25</v>
      </c>
      <c r="J623" t="s">
        <v>222</v>
      </c>
      <c r="K623" s="1" t="s">
        <v>3098</v>
      </c>
      <c r="L623" t="s">
        <v>27</v>
      </c>
      <c r="O623" t="s">
        <v>75</v>
      </c>
      <c r="P623" t="str">
        <f t="shared" si="31"/>
        <v>SMAN</v>
      </c>
      <c r="Q623" t="str">
        <f t="shared" si="32"/>
        <v>Negeri</v>
      </c>
      <c r="R623" t="str">
        <f t="shared" si="30"/>
        <v>SMA</v>
      </c>
      <c r="S623" t="s">
        <v>41</v>
      </c>
      <c r="T623" t="s">
        <v>28</v>
      </c>
      <c r="U623" t="s">
        <v>30</v>
      </c>
      <c r="Z623" t="str">
        <f>VLOOKUP(A623,[1]registrasi!$B$2:$C$3000,2,FALSE)</f>
        <v>registrasi</v>
      </c>
      <c r="AA623">
        <f>VLOOKUP(D623,[2]Sheet1!$B$2:$D$42,3,FALSE)</f>
        <v>779</v>
      </c>
      <c r="AB623" t="e">
        <f>VLOOKUP(A623,[1]nim!$A$2:$B$3000,2,FALSE)</f>
        <v>#N/A</v>
      </c>
    </row>
    <row r="624" spans="1:28" x14ac:dyDescent="0.3">
      <c r="A624" s="2">
        <v>121311240195</v>
      </c>
      <c r="B624">
        <v>1</v>
      </c>
      <c r="C624">
        <v>2020</v>
      </c>
      <c r="D624" s="3">
        <v>3111037</v>
      </c>
      <c r="E624" t="s">
        <v>176</v>
      </c>
      <c r="F624" t="s">
        <v>324</v>
      </c>
      <c r="G624" t="str">
        <f>VLOOKUP(F624,Sheet1!$H$4:$I$11,2,FALSE)</f>
        <v>3_Teknik</v>
      </c>
      <c r="H624" t="s">
        <v>952</v>
      </c>
      <c r="I624" t="s">
        <v>25</v>
      </c>
      <c r="J624" t="s">
        <v>222</v>
      </c>
      <c r="K624" s="1" t="s">
        <v>3258</v>
      </c>
      <c r="L624" t="s">
        <v>27</v>
      </c>
      <c r="O624" t="s">
        <v>170</v>
      </c>
      <c r="P624" t="str">
        <f t="shared" si="31"/>
        <v>SMKN</v>
      </c>
      <c r="Q624" t="str">
        <f t="shared" si="32"/>
        <v>Negeri</v>
      </c>
      <c r="R624" t="str">
        <f t="shared" si="30"/>
        <v>SMK</v>
      </c>
      <c r="S624" t="s">
        <v>41</v>
      </c>
      <c r="T624" t="s">
        <v>28</v>
      </c>
      <c r="U624" t="s">
        <v>36</v>
      </c>
      <c r="Z624" t="str">
        <f>VLOOKUP(A624,[1]registrasi!$B$2:$C$3000,2,FALSE)</f>
        <v>registrasi</v>
      </c>
      <c r="AA624">
        <f>VLOOKUP(D624,[2]Sheet1!$B$2:$D$42,3,FALSE)</f>
        <v>778</v>
      </c>
      <c r="AB624" t="e">
        <f>VLOOKUP(A624,[1]nim!$A$2:$B$3000,2,FALSE)</f>
        <v>#N/A</v>
      </c>
    </row>
    <row r="625" spans="1:28" x14ac:dyDescent="0.3">
      <c r="A625" s="2">
        <v>121311240222</v>
      </c>
      <c r="B625">
        <v>2</v>
      </c>
      <c r="C625">
        <v>2021</v>
      </c>
      <c r="D625" s="3">
        <v>3111142</v>
      </c>
      <c r="E625" t="s">
        <v>205</v>
      </c>
      <c r="F625" t="s">
        <v>323</v>
      </c>
      <c r="G625" t="str">
        <f>VLOOKUP(F625,Sheet1!$H$4:$I$11,2,FALSE)</f>
        <v>2_FKIP</v>
      </c>
      <c r="H625" t="s">
        <v>953</v>
      </c>
      <c r="I625" t="s">
        <v>25</v>
      </c>
      <c r="J625" t="s">
        <v>216</v>
      </c>
      <c r="K625" s="1" t="s">
        <v>3213</v>
      </c>
      <c r="L625" t="s">
        <v>27</v>
      </c>
      <c r="O625" t="s">
        <v>86</v>
      </c>
      <c r="P625" t="str">
        <f t="shared" si="31"/>
        <v>MAN</v>
      </c>
      <c r="Q625" t="str">
        <f t="shared" si="32"/>
        <v>Negeri</v>
      </c>
      <c r="R625" t="str">
        <f t="shared" si="30"/>
        <v>MA</v>
      </c>
      <c r="S625" t="s">
        <v>48</v>
      </c>
      <c r="T625" t="s">
        <v>28</v>
      </c>
      <c r="U625" t="s">
        <v>36</v>
      </c>
      <c r="Z625" t="str">
        <f>VLOOKUP(A625,[1]registrasi!$B$2:$C$3000,2,FALSE)</f>
        <v>registrasi</v>
      </c>
      <c r="AA625">
        <f>VLOOKUP(D625,[2]Sheet1!$B$2:$D$42,3,FALSE)</f>
        <v>111</v>
      </c>
      <c r="AB625" t="e">
        <f>VLOOKUP(A625,[1]nim!$A$2:$B$3000,2,FALSE)</f>
        <v>#N/A</v>
      </c>
    </row>
    <row r="626" spans="1:28" x14ac:dyDescent="0.3">
      <c r="A626" s="2">
        <v>121311240235</v>
      </c>
      <c r="B626">
        <v>1</v>
      </c>
      <c r="C626">
        <v>2021</v>
      </c>
      <c r="D626" s="3">
        <v>3111111</v>
      </c>
      <c r="E626" t="s">
        <v>207</v>
      </c>
      <c r="F626" t="s">
        <v>323</v>
      </c>
      <c r="G626" t="str">
        <f>VLOOKUP(F626,Sheet1!$H$4:$I$11,2,FALSE)</f>
        <v>2_FKIP</v>
      </c>
      <c r="H626" t="s">
        <v>954</v>
      </c>
      <c r="I626" t="s">
        <v>34</v>
      </c>
      <c r="J626" t="s">
        <v>217</v>
      </c>
      <c r="K626" s="1" t="s">
        <v>3259</v>
      </c>
      <c r="L626" t="s">
        <v>250</v>
      </c>
      <c r="O626" t="s">
        <v>57</v>
      </c>
      <c r="P626" t="str">
        <f t="shared" si="31"/>
        <v>SMAN</v>
      </c>
      <c r="Q626" t="str">
        <f t="shared" si="32"/>
        <v>Negeri</v>
      </c>
      <c r="R626" t="str">
        <f t="shared" si="30"/>
        <v>SMA</v>
      </c>
      <c r="S626" t="s">
        <v>42</v>
      </c>
      <c r="T626" t="s">
        <v>28</v>
      </c>
      <c r="U626" t="s">
        <v>30</v>
      </c>
      <c r="Z626" t="str">
        <f>VLOOKUP(A626,[1]registrasi!$B$2:$C$3000,2,FALSE)</f>
        <v>registrasi</v>
      </c>
      <c r="AA626">
        <f>VLOOKUP(D626,[2]Sheet1!$B$2:$D$42,3,FALSE)</f>
        <v>364</v>
      </c>
      <c r="AB626" t="e">
        <f>VLOOKUP(A626,[1]nim!$A$2:$B$3000,2,FALSE)</f>
        <v>#N/A</v>
      </c>
    </row>
    <row r="627" spans="1:28" x14ac:dyDescent="0.3">
      <c r="A627" s="2">
        <v>121311240260</v>
      </c>
      <c r="B627">
        <v>1</v>
      </c>
      <c r="C627">
        <v>2020</v>
      </c>
      <c r="D627" s="3">
        <v>3111084</v>
      </c>
      <c r="E627" t="s">
        <v>180</v>
      </c>
      <c r="F627" t="s">
        <v>325</v>
      </c>
      <c r="G627" t="str">
        <f>VLOOKUP(F627,Sheet1!$H$4:$I$11,2,FALSE)</f>
        <v>4_Pertanian</v>
      </c>
      <c r="H627" t="s">
        <v>955</v>
      </c>
      <c r="I627" t="s">
        <v>25</v>
      </c>
      <c r="J627" t="s">
        <v>215</v>
      </c>
      <c r="K627" s="1" t="s">
        <v>3260</v>
      </c>
      <c r="L627" t="s">
        <v>27</v>
      </c>
      <c r="O627" t="s">
        <v>273</v>
      </c>
      <c r="P627" t="str">
        <f t="shared" si="31"/>
        <v>SMAN</v>
      </c>
      <c r="Q627" t="str">
        <f t="shared" si="32"/>
        <v>Negeri</v>
      </c>
      <c r="R627" t="str">
        <f t="shared" si="30"/>
        <v>SMA</v>
      </c>
      <c r="S627" t="s">
        <v>38</v>
      </c>
      <c r="T627" t="s">
        <v>28</v>
      </c>
      <c r="U627" t="s">
        <v>30</v>
      </c>
      <c r="Z627" t="str">
        <f>VLOOKUP(A627,[1]registrasi!$B$2:$C$3000,2,FALSE)</f>
        <v>registrasi</v>
      </c>
      <c r="AA627">
        <f>VLOOKUP(D627,[2]Sheet1!$B$2:$D$42,3,FALSE)</f>
        <v>490</v>
      </c>
      <c r="AB627" t="e">
        <f>VLOOKUP(A627,[1]nim!$A$2:$B$3000,2,FALSE)</f>
        <v>#N/A</v>
      </c>
    </row>
    <row r="628" spans="1:28" x14ac:dyDescent="0.3">
      <c r="A628" s="2">
        <v>121311240368</v>
      </c>
      <c r="B628">
        <v>1</v>
      </c>
      <c r="C628">
        <v>2020</v>
      </c>
      <c r="D628" s="3">
        <v>3111037</v>
      </c>
      <c r="E628" t="s">
        <v>176</v>
      </c>
      <c r="F628" t="s">
        <v>324</v>
      </c>
      <c r="G628" t="str">
        <f>VLOOKUP(F628,Sheet1!$H$4:$I$11,2,FALSE)</f>
        <v>3_Teknik</v>
      </c>
      <c r="H628" t="s">
        <v>956</v>
      </c>
      <c r="I628" t="s">
        <v>25</v>
      </c>
      <c r="J628" t="s">
        <v>214</v>
      </c>
      <c r="K628" s="1" t="s">
        <v>3138</v>
      </c>
      <c r="L628" t="s">
        <v>27</v>
      </c>
      <c r="O628" t="s">
        <v>3963</v>
      </c>
      <c r="P628" t="str">
        <f t="shared" si="31"/>
        <v>SMAN</v>
      </c>
      <c r="Q628" t="str">
        <f t="shared" si="32"/>
        <v>Negeri</v>
      </c>
      <c r="R628" t="str">
        <f t="shared" si="30"/>
        <v>SMA</v>
      </c>
      <c r="S628" t="s">
        <v>113</v>
      </c>
      <c r="T628" t="s">
        <v>329</v>
      </c>
      <c r="U628" t="s">
        <v>30</v>
      </c>
      <c r="Z628" t="str">
        <f>VLOOKUP(A628,[1]registrasi!$B$2:$C$3000,2,FALSE)</f>
        <v>registrasi</v>
      </c>
      <c r="AA628">
        <f>VLOOKUP(D628,[2]Sheet1!$B$2:$D$42,3,FALSE)</f>
        <v>778</v>
      </c>
      <c r="AB628" t="e">
        <f>VLOOKUP(A628,[1]nim!$A$2:$B$3000,2,FALSE)</f>
        <v>#N/A</v>
      </c>
    </row>
    <row r="629" spans="1:28" x14ac:dyDescent="0.3">
      <c r="A629" s="2">
        <v>121311240378</v>
      </c>
      <c r="B629">
        <v>2</v>
      </c>
      <c r="C629">
        <v>2019</v>
      </c>
      <c r="D629" s="3">
        <v>3111126</v>
      </c>
      <c r="E629" t="s">
        <v>195</v>
      </c>
      <c r="F629" t="s">
        <v>323</v>
      </c>
      <c r="G629" t="str">
        <f>VLOOKUP(F629,Sheet1!$H$4:$I$11,2,FALSE)</f>
        <v>2_FKIP</v>
      </c>
      <c r="H629" t="s">
        <v>957</v>
      </c>
      <c r="I629" t="s">
        <v>34</v>
      </c>
      <c r="J629" t="s">
        <v>217</v>
      </c>
      <c r="K629" s="1" t="s">
        <v>3261</v>
      </c>
      <c r="L629" t="s">
        <v>27</v>
      </c>
      <c r="O629" t="s">
        <v>116</v>
      </c>
      <c r="P629" t="str">
        <f t="shared" si="31"/>
        <v>SMAN</v>
      </c>
      <c r="Q629" t="str">
        <f t="shared" si="32"/>
        <v>Negeri</v>
      </c>
      <c r="R629" t="str">
        <f t="shared" si="30"/>
        <v>SMA</v>
      </c>
      <c r="S629" t="s">
        <v>54</v>
      </c>
      <c r="T629" t="s">
        <v>28</v>
      </c>
      <c r="U629" t="s">
        <v>36</v>
      </c>
      <c r="Z629" t="str">
        <f>VLOOKUP(A629,[1]registrasi!$B$2:$C$3000,2,FALSE)</f>
        <v>registrasi</v>
      </c>
      <c r="AA629">
        <f>VLOOKUP(D629,[2]Sheet1!$B$2:$D$42,3,FALSE)</f>
        <v>55</v>
      </c>
      <c r="AB629" t="e">
        <f>VLOOKUP(A629,[1]nim!$A$2:$B$3000,2,FALSE)</f>
        <v>#N/A</v>
      </c>
    </row>
    <row r="630" spans="1:28" x14ac:dyDescent="0.3">
      <c r="A630" s="2">
        <v>121311240437</v>
      </c>
      <c r="B630">
        <v>2</v>
      </c>
      <c r="C630">
        <v>2020</v>
      </c>
      <c r="D630" s="3">
        <v>3111215</v>
      </c>
      <c r="E630" t="s">
        <v>200</v>
      </c>
      <c r="F630" t="s">
        <v>324</v>
      </c>
      <c r="G630" t="str">
        <f>VLOOKUP(F630,Sheet1!$H$4:$I$11,2,FALSE)</f>
        <v>3_Teknik</v>
      </c>
      <c r="H630" t="s">
        <v>958</v>
      </c>
      <c r="I630" t="s">
        <v>25</v>
      </c>
      <c r="J630" t="s">
        <v>222</v>
      </c>
      <c r="K630" s="1" t="s">
        <v>3046</v>
      </c>
      <c r="L630" t="s">
        <v>27</v>
      </c>
      <c r="O630" t="s">
        <v>3877</v>
      </c>
      <c r="P630" t="str">
        <f t="shared" si="31"/>
        <v>SMAS</v>
      </c>
      <c r="Q630" t="str">
        <f t="shared" si="32"/>
        <v>Swasta</v>
      </c>
      <c r="R630" t="str">
        <f t="shared" si="30"/>
        <v>SMA</v>
      </c>
      <c r="S630" t="s">
        <v>41</v>
      </c>
      <c r="T630" t="s">
        <v>28</v>
      </c>
      <c r="U630" t="s">
        <v>30</v>
      </c>
      <c r="Z630" t="str">
        <f>VLOOKUP(A630,[1]registrasi!$B$2:$C$3000,2,FALSE)</f>
        <v>registrasi</v>
      </c>
      <c r="AA630">
        <f>VLOOKUP(D630,[2]Sheet1!$B$2:$D$42,3,FALSE)</f>
        <v>779</v>
      </c>
      <c r="AB630" t="e">
        <f>VLOOKUP(A630,[1]nim!$A$2:$B$3000,2,FALSE)</f>
        <v>#N/A</v>
      </c>
    </row>
    <row r="631" spans="1:28" x14ac:dyDescent="0.3">
      <c r="A631" s="2">
        <v>121311240564</v>
      </c>
      <c r="B631">
        <v>1</v>
      </c>
      <c r="C631">
        <v>2020</v>
      </c>
      <c r="D631" s="3">
        <v>3111061</v>
      </c>
      <c r="E631" t="s">
        <v>198</v>
      </c>
      <c r="F631" t="s">
        <v>324</v>
      </c>
      <c r="G631" t="str">
        <f>VLOOKUP(F631,Sheet1!$H$4:$I$11,2,FALSE)</f>
        <v>3_Teknik</v>
      </c>
      <c r="H631" t="s">
        <v>959</v>
      </c>
      <c r="I631" t="s">
        <v>25</v>
      </c>
      <c r="J631" t="s">
        <v>217</v>
      </c>
      <c r="K631" s="1" t="s">
        <v>3262</v>
      </c>
      <c r="L631" t="s">
        <v>27</v>
      </c>
      <c r="O631" t="s">
        <v>3964</v>
      </c>
      <c r="P631" t="str">
        <f t="shared" si="31"/>
        <v>MAS</v>
      </c>
      <c r="Q631" t="str">
        <f t="shared" si="32"/>
        <v>Swasta</v>
      </c>
      <c r="R631" t="str">
        <f t="shared" si="30"/>
        <v>MA</v>
      </c>
      <c r="S631" t="s">
        <v>4473</v>
      </c>
      <c r="T631" t="s">
        <v>4542</v>
      </c>
      <c r="U631" t="s">
        <v>30</v>
      </c>
      <c r="Z631" t="str">
        <f>VLOOKUP(A631,[1]registrasi!$B$2:$C$3000,2,FALSE)</f>
        <v>registrasi</v>
      </c>
      <c r="AA631">
        <f>VLOOKUP(D631,[2]Sheet1!$B$2:$D$42,3,FALSE)</f>
        <v>568</v>
      </c>
      <c r="AB631" t="e">
        <f>VLOOKUP(A631,[1]nim!$A$2:$B$3000,2,FALSE)</f>
        <v>#N/A</v>
      </c>
    </row>
    <row r="632" spans="1:28" x14ac:dyDescent="0.3">
      <c r="A632" s="2">
        <v>121311240600</v>
      </c>
      <c r="B632">
        <v>1</v>
      </c>
      <c r="C632">
        <v>2021</v>
      </c>
      <c r="D632" s="3">
        <v>3111014</v>
      </c>
      <c r="E632" t="s">
        <v>188</v>
      </c>
      <c r="F632" t="s">
        <v>324</v>
      </c>
      <c r="G632" t="str">
        <f>VLOOKUP(F632,Sheet1!$H$4:$I$11,2,FALSE)</f>
        <v>3_Teknik</v>
      </c>
      <c r="H632" t="s">
        <v>960</v>
      </c>
      <c r="I632" t="s">
        <v>25</v>
      </c>
      <c r="J632" t="s">
        <v>214</v>
      </c>
      <c r="K632" s="1" t="s">
        <v>3031</v>
      </c>
      <c r="L632" t="s">
        <v>250</v>
      </c>
      <c r="O632" t="s">
        <v>87</v>
      </c>
      <c r="P632" t="str">
        <f t="shared" si="31"/>
        <v>SMAN</v>
      </c>
      <c r="Q632" t="str">
        <f t="shared" si="32"/>
        <v>Negeri</v>
      </c>
      <c r="R632" t="str">
        <f t="shared" si="30"/>
        <v>SMA</v>
      </c>
      <c r="S632" t="s">
        <v>26</v>
      </c>
      <c r="T632" t="s">
        <v>28</v>
      </c>
      <c r="U632" t="s">
        <v>30</v>
      </c>
      <c r="Z632" t="str">
        <f>VLOOKUP(A632,[1]registrasi!$B$2:$C$3000,2,FALSE)</f>
        <v>registrasi</v>
      </c>
      <c r="AA632">
        <f>VLOOKUP(D632,[2]Sheet1!$B$2:$D$42,3,FALSE)</f>
        <v>354</v>
      </c>
      <c r="AB632" t="e">
        <f>VLOOKUP(A632,[1]nim!$A$2:$B$3000,2,FALSE)</f>
        <v>#N/A</v>
      </c>
    </row>
    <row r="633" spans="1:28" x14ac:dyDescent="0.3">
      <c r="A633" s="2">
        <v>121311240632</v>
      </c>
      <c r="B633">
        <v>1</v>
      </c>
      <c r="C633">
        <v>2019</v>
      </c>
      <c r="D633" s="3">
        <v>3111173</v>
      </c>
      <c r="E633" t="s">
        <v>203</v>
      </c>
      <c r="F633" t="s">
        <v>325</v>
      </c>
      <c r="G633" t="str">
        <f>VLOOKUP(F633,Sheet1!$H$4:$I$11,2,FALSE)</f>
        <v>4_Pertanian</v>
      </c>
      <c r="H633" t="s">
        <v>961</v>
      </c>
      <c r="I633" t="s">
        <v>34</v>
      </c>
      <c r="J633" t="s">
        <v>215</v>
      </c>
      <c r="K633" s="1" t="s">
        <v>3263</v>
      </c>
      <c r="L633" t="s">
        <v>27</v>
      </c>
      <c r="O633" t="s">
        <v>3965</v>
      </c>
      <c r="P633" t="str">
        <f t="shared" si="31"/>
        <v>MAS</v>
      </c>
      <c r="Q633" t="str">
        <f t="shared" si="32"/>
        <v>Swasta</v>
      </c>
      <c r="R633" t="str">
        <f t="shared" si="30"/>
        <v>MA</v>
      </c>
      <c r="S633" t="s">
        <v>4471</v>
      </c>
      <c r="T633" t="s">
        <v>110</v>
      </c>
      <c r="U633" t="s">
        <v>30</v>
      </c>
      <c r="Z633" t="str">
        <f>VLOOKUP(A633,[1]registrasi!$B$2:$C$3000,2,FALSE)</f>
        <v>registrasi</v>
      </c>
      <c r="AA633">
        <f>VLOOKUP(D633,[2]Sheet1!$B$2:$D$42,3,FALSE)</f>
        <v>533</v>
      </c>
      <c r="AB633" t="e">
        <f>VLOOKUP(A633,[1]nim!$A$2:$B$3000,2,FALSE)</f>
        <v>#N/A</v>
      </c>
    </row>
    <row r="634" spans="1:28" x14ac:dyDescent="0.3">
      <c r="A634" s="2">
        <v>121311240679</v>
      </c>
      <c r="B634">
        <v>2</v>
      </c>
      <c r="C634">
        <v>2020</v>
      </c>
      <c r="D634" s="3">
        <v>3111103</v>
      </c>
      <c r="E634" t="s">
        <v>191</v>
      </c>
      <c r="F634" t="s">
        <v>323</v>
      </c>
      <c r="G634" t="str">
        <f>VLOOKUP(F634,Sheet1!$H$4:$I$11,2,FALSE)</f>
        <v>2_FKIP</v>
      </c>
      <c r="H634" t="s">
        <v>962</v>
      </c>
      <c r="I634" t="s">
        <v>34</v>
      </c>
      <c r="J634" t="s">
        <v>216</v>
      </c>
      <c r="K634" s="1" t="s">
        <v>3111</v>
      </c>
      <c r="L634" t="s">
        <v>27</v>
      </c>
      <c r="O634" t="s">
        <v>128</v>
      </c>
      <c r="P634" t="str">
        <f t="shared" si="31"/>
        <v>SMAN</v>
      </c>
      <c r="Q634" t="str">
        <f t="shared" si="32"/>
        <v>Negeri</v>
      </c>
      <c r="R634" t="str">
        <f t="shared" si="30"/>
        <v>SMA</v>
      </c>
      <c r="S634" t="s">
        <v>35</v>
      </c>
      <c r="T634" t="s">
        <v>28</v>
      </c>
      <c r="U634" t="s">
        <v>30</v>
      </c>
      <c r="Z634" t="str">
        <f>VLOOKUP(A634,[1]registrasi!$B$2:$C$3000,2,FALSE)</f>
        <v>registrasi</v>
      </c>
      <c r="AA634">
        <f>VLOOKUP(D634,[2]Sheet1!$B$2:$D$42,3,FALSE)</f>
        <v>323</v>
      </c>
      <c r="AB634" t="e">
        <f>VLOOKUP(A634,[1]nim!$A$2:$B$3000,2,FALSE)</f>
        <v>#N/A</v>
      </c>
    </row>
    <row r="635" spans="1:28" x14ac:dyDescent="0.3">
      <c r="A635" s="2">
        <v>121311240764</v>
      </c>
      <c r="B635">
        <v>1</v>
      </c>
      <c r="C635">
        <v>2021</v>
      </c>
      <c r="D635" s="3">
        <v>3111181</v>
      </c>
      <c r="E635" t="s">
        <v>209</v>
      </c>
      <c r="F635" t="s">
        <v>56</v>
      </c>
      <c r="G635" t="str">
        <f>VLOOKUP(F635,Sheet1!$H$4:$I$11,2,FALSE)</f>
        <v>8_Kedokteran</v>
      </c>
      <c r="H635" t="s">
        <v>963</v>
      </c>
      <c r="I635" t="s">
        <v>25</v>
      </c>
      <c r="J635" t="s">
        <v>215</v>
      </c>
      <c r="K635" s="1" t="s">
        <v>3264</v>
      </c>
      <c r="L635" t="s">
        <v>27</v>
      </c>
      <c r="O635" t="s">
        <v>286</v>
      </c>
      <c r="P635" t="str">
        <f t="shared" si="31"/>
        <v>SMAN</v>
      </c>
      <c r="Q635" t="str">
        <f t="shared" si="32"/>
        <v>Negeri</v>
      </c>
      <c r="R635" t="str">
        <f t="shared" si="30"/>
        <v>SMA</v>
      </c>
      <c r="S635" t="s">
        <v>26</v>
      </c>
      <c r="T635" t="s">
        <v>28</v>
      </c>
      <c r="U635" t="s">
        <v>30</v>
      </c>
      <c r="Z635" t="str">
        <f>VLOOKUP(A635,[1]registrasi!$B$2:$C$3000,2,FALSE)</f>
        <v>registrasi</v>
      </c>
      <c r="AA635">
        <f>VLOOKUP(D635,[2]Sheet1!$B$2:$D$42,3,FALSE)</f>
        <v>49</v>
      </c>
      <c r="AB635" t="e">
        <f>VLOOKUP(A635,[1]nim!$A$2:$B$3000,2,FALSE)</f>
        <v>#N/A</v>
      </c>
    </row>
    <row r="636" spans="1:28" x14ac:dyDescent="0.3">
      <c r="A636" s="2">
        <v>121311240778</v>
      </c>
      <c r="B636">
        <v>2</v>
      </c>
      <c r="C636">
        <v>2020</v>
      </c>
      <c r="D636" s="3">
        <v>3111092</v>
      </c>
      <c r="E636" t="s">
        <v>175</v>
      </c>
      <c r="F636" t="s">
        <v>325</v>
      </c>
      <c r="G636" t="str">
        <f>VLOOKUP(F636,Sheet1!$H$4:$I$11,2,FALSE)</f>
        <v>4_Pertanian</v>
      </c>
      <c r="H636" t="s">
        <v>964</v>
      </c>
      <c r="I636" t="s">
        <v>25</v>
      </c>
      <c r="J636" t="s">
        <v>218</v>
      </c>
      <c r="K636" s="1" t="s">
        <v>3265</v>
      </c>
      <c r="L636" t="s">
        <v>27</v>
      </c>
      <c r="O636" t="s">
        <v>3966</v>
      </c>
      <c r="P636" t="str">
        <f t="shared" si="31"/>
        <v>SMAN</v>
      </c>
      <c r="Q636" t="str">
        <f t="shared" si="32"/>
        <v>Negeri</v>
      </c>
      <c r="R636" t="str">
        <f t="shared" si="30"/>
        <v>SMA</v>
      </c>
      <c r="S636" t="s">
        <v>141</v>
      </c>
      <c r="T636" t="s">
        <v>110</v>
      </c>
      <c r="U636" t="s">
        <v>30</v>
      </c>
      <c r="Z636" t="e">
        <f>VLOOKUP(A636,[1]registrasi!$B$2:$C$3000,2,FALSE)</f>
        <v>#N/A</v>
      </c>
      <c r="AA636">
        <f>VLOOKUP(D636,[2]Sheet1!$B$2:$D$42,3,FALSE)</f>
        <v>248</v>
      </c>
      <c r="AB636" t="e">
        <f>VLOOKUP(A636,[1]nim!$A$2:$B$3000,2,FALSE)</f>
        <v>#N/A</v>
      </c>
    </row>
    <row r="637" spans="1:28" x14ac:dyDescent="0.3">
      <c r="A637" s="2">
        <v>121311250063</v>
      </c>
      <c r="B637">
        <v>1</v>
      </c>
      <c r="C637">
        <v>2021</v>
      </c>
      <c r="D637" s="3">
        <v>3111173</v>
      </c>
      <c r="E637" t="s">
        <v>203</v>
      </c>
      <c r="F637" t="s">
        <v>325</v>
      </c>
      <c r="G637" t="str">
        <f>VLOOKUP(F637,Sheet1!$H$4:$I$11,2,FALSE)</f>
        <v>4_Pertanian</v>
      </c>
      <c r="H637" t="s">
        <v>965</v>
      </c>
      <c r="I637" t="s">
        <v>34</v>
      </c>
      <c r="J637" t="s">
        <v>217</v>
      </c>
      <c r="K637" s="1" t="s">
        <v>3111</v>
      </c>
      <c r="L637" t="s">
        <v>27</v>
      </c>
      <c r="O637" t="s">
        <v>98</v>
      </c>
      <c r="P637" t="str">
        <f t="shared" si="31"/>
        <v>SMAN</v>
      </c>
      <c r="Q637" t="str">
        <f t="shared" si="32"/>
        <v>Negeri</v>
      </c>
      <c r="R637" t="str">
        <f t="shared" si="30"/>
        <v>SMA</v>
      </c>
      <c r="S637" t="s">
        <v>54</v>
      </c>
      <c r="T637" t="s">
        <v>28</v>
      </c>
      <c r="U637" t="s">
        <v>36</v>
      </c>
      <c r="Z637" t="str">
        <f>VLOOKUP(A637,[1]registrasi!$B$2:$C$3000,2,FALSE)</f>
        <v>registrasi</v>
      </c>
      <c r="AA637">
        <f>VLOOKUP(D637,[2]Sheet1!$B$2:$D$42,3,FALSE)</f>
        <v>533</v>
      </c>
      <c r="AB637" t="e">
        <f>VLOOKUP(A637,[1]nim!$A$2:$B$3000,2,FALSE)</f>
        <v>#N/A</v>
      </c>
    </row>
    <row r="638" spans="1:28" x14ac:dyDescent="0.3">
      <c r="A638" s="2">
        <v>121311250066</v>
      </c>
      <c r="B638">
        <v>1</v>
      </c>
      <c r="C638">
        <v>2021</v>
      </c>
      <c r="D638" s="3">
        <v>3111157</v>
      </c>
      <c r="E638" t="s">
        <v>189</v>
      </c>
      <c r="F638" t="s">
        <v>323</v>
      </c>
      <c r="G638" t="str">
        <f>VLOOKUP(F638,Sheet1!$H$4:$I$11,2,FALSE)</f>
        <v>2_FKIP</v>
      </c>
      <c r="H638" t="s">
        <v>966</v>
      </c>
      <c r="I638" t="s">
        <v>34</v>
      </c>
      <c r="J638" t="s">
        <v>217</v>
      </c>
      <c r="K638" s="1" t="s">
        <v>3188</v>
      </c>
      <c r="L638" t="s">
        <v>27</v>
      </c>
      <c r="O638" t="s">
        <v>98</v>
      </c>
      <c r="P638" t="str">
        <f t="shared" si="31"/>
        <v>SMAN</v>
      </c>
      <c r="Q638" t="str">
        <f t="shared" si="32"/>
        <v>Negeri</v>
      </c>
      <c r="R638" t="str">
        <f t="shared" si="30"/>
        <v>SMA</v>
      </c>
      <c r="S638" t="s">
        <v>54</v>
      </c>
      <c r="T638" t="s">
        <v>28</v>
      </c>
      <c r="U638" t="s">
        <v>30</v>
      </c>
      <c r="Z638" t="str">
        <f>VLOOKUP(A638,[1]registrasi!$B$2:$C$3000,2,FALSE)</f>
        <v>registrasi</v>
      </c>
      <c r="AA638">
        <f>VLOOKUP(D638,[2]Sheet1!$B$2:$D$42,3,FALSE)</f>
        <v>139</v>
      </c>
      <c r="AB638" t="e">
        <f>VLOOKUP(A638,[1]nim!$A$2:$B$3000,2,FALSE)</f>
        <v>#N/A</v>
      </c>
    </row>
    <row r="639" spans="1:28" x14ac:dyDescent="0.3">
      <c r="A639" s="2">
        <v>121311250084</v>
      </c>
      <c r="B639">
        <v>1</v>
      </c>
      <c r="C639">
        <v>2021</v>
      </c>
      <c r="D639" s="3">
        <v>3111165</v>
      </c>
      <c r="E639" t="s">
        <v>183</v>
      </c>
      <c r="F639" t="s">
        <v>323</v>
      </c>
      <c r="G639" t="str">
        <f>VLOOKUP(F639,Sheet1!$H$4:$I$11,2,FALSE)</f>
        <v>2_FKIP</v>
      </c>
      <c r="H639" t="s">
        <v>967</v>
      </c>
      <c r="I639" t="s">
        <v>34</v>
      </c>
      <c r="J639" t="s">
        <v>214</v>
      </c>
      <c r="K639" s="1" t="s">
        <v>3112</v>
      </c>
      <c r="L639" t="s">
        <v>27</v>
      </c>
      <c r="O639" t="s">
        <v>155</v>
      </c>
      <c r="P639" t="str">
        <f t="shared" si="31"/>
        <v>MAN</v>
      </c>
      <c r="Q639" t="str">
        <f t="shared" si="32"/>
        <v>Negeri</v>
      </c>
      <c r="R639" t="str">
        <f t="shared" si="30"/>
        <v>MA</v>
      </c>
      <c r="S639" t="s">
        <v>54</v>
      </c>
      <c r="T639" t="s">
        <v>28</v>
      </c>
      <c r="U639" t="s">
        <v>30</v>
      </c>
      <c r="Z639" t="str">
        <f>VLOOKUP(A639,[1]registrasi!$B$2:$C$3000,2,FALSE)</f>
        <v>registrasi</v>
      </c>
      <c r="AA639">
        <f>VLOOKUP(D639,[2]Sheet1!$B$2:$D$42,3,FALSE)</f>
        <v>179</v>
      </c>
      <c r="AB639" t="e">
        <f>VLOOKUP(A639,[1]nim!$A$2:$B$3000,2,FALSE)</f>
        <v>#N/A</v>
      </c>
    </row>
    <row r="640" spans="1:28" x14ac:dyDescent="0.3">
      <c r="A640" s="2">
        <v>121311250100</v>
      </c>
      <c r="B640">
        <v>1</v>
      </c>
      <c r="C640">
        <v>2020</v>
      </c>
      <c r="D640" s="3">
        <v>3111022</v>
      </c>
      <c r="E640" t="s">
        <v>184</v>
      </c>
      <c r="F640" t="s">
        <v>324</v>
      </c>
      <c r="G640" t="str">
        <f>VLOOKUP(F640,Sheet1!$H$4:$I$11,2,FALSE)</f>
        <v>3_Teknik</v>
      </c>
      <c r="H640" t="s">
        <v>968</v>
      </c>
      <c r="I640" t="s">
        <v>25</v>
      </c>
      <c r="J640" t="s">
        <v>2986</v>
      </c>
      <c r="K640" s="1" t="s">
        <v>3266</v>
      </c>
      <c r="L640" t="s">
        <v>27</v>
      </c>
      <c r="O640" t="s">
        <v>65</v>
      </c>
      <c r="P640" t="str">
        <f t="shared" si="31"/>
        <v>MAN</v>
      </c>
      <c r="Q640" t="str">
        <f t="shared" si="32"/>
        <v>Negeri</v>
      </c>
      <c r="R640" t="str">
        <f t="shared" si="30"/>
        <v>MA</v>
      </c>
      <c r="S640" t="s">
        <v>42</v>
      </c>
      <c r="T640" t="s">
        <v>28</v>
      </c>
      <c r="U640" t="s">
        <v>30</v>
      </c>
      <c r="Z640" t="str">
        <f>VLOOKUP(A640,[1]registrasi!$B$2:$C$3000,2,FALSE)</f>
        <v>registrasi</v>
      </c>
      <c r="AA640">
        <f>VLOOKUP(D640,[2]Sheet1!$B$2:$D$42,3,FALSE)</f>
        <v>352</v>
      </c>
      <c r="AB640" t="e">
        <f>VLOOKUP(A640,[1]nim!$A$2:$B$3000,2,FALSE)</f>
        <v>#N/A</v>
      </c>
    </row>
    <row r="641" spans="1:28" x14ac:dyDescent="0.3">
      <c r="A641" s="2">
        <v>121311250158</v>
      </c>
      <c r="B641">
        <v>1</v>
      </c>
      <c r="C641">
        <v>2021</v>
      </c>
      <c r="D641" s="3">
        <v>3111126</v>
      </c>
      <c r="E641" t="s">
        <v>195</v>
      </c>
      <c r="F641" t="s">
        <v>323</v>
      </c>
      <c r="G641" t="str">
        <f>VLOOKUP(F641,Sheet1!$H$4:$I$11,2,FALSE)</f>
        <v>2_FKIP</v>
      </c>
      <c r="H641" t="s">
        <v>969</v>
      </c>
      <c r="I641" t="s">
        <v>25</v>
      </c>
      <c r="J641" t="s">
        <v>217</v>
      </c>
      <c r="K641" s="1" t="s">
        <v>3267</v>
      </c>
      <c r="L641" t="s">
        <v>27</v>
      </c>
      <c r="O641" t="s">
        <v>52</v>
      </c>
      <c r="P641" t="str">
        <f t="shared" si="31"/>
        <v>SMKN</v>
      </c>
      <c r="Q641" t="str">
        <f t="shared" si="32"/>
        <v>Negeri</v>
      </c>
      <c r="R641" t="str">
        <f t="shared" si="30"/>
        <v>SMK</v>
      </c>
      <c r="S641" t="s">
        <v>42</v>
      </c>
      <c r="T641" t="s">
        <v>28</v>
      </c>
      <c r="U641" t="s">
        <v>30</v>
      </c>
      <c r="Z641" t="str">
        <f>VLOOKUP(A641,[1]registrasi!$B$2:$C$3000,2,FALSE)</f>
        <v>registrasi</v>
      </c>
      <c r="AA641">
        <f>VLOOKUP(D641,[2]Sheet1!$B$2:$D$42,3,FALSE)</f>
        <v>55</v>
      </c>
      <c r="AB641" t="e">
        <f>VLOOKUP(A641,[1]nim!$A$2:$B$3000,2,FALSE)</f>
        <v>#N/A</v>
      </c>
    </row>
    <row r="642" spans="1:28" x14ac:dyDescent="0.3">
      <c r="A642" s="2">
        <v>121311250181</v>
      </c>
      <c r="B642">
        <v>1</v>
      </c>
      <c r="C642">
        <v>2021</v>
      </c>
      <c r="D642" s="3">
        <v>3111103</v>
      </c>
      <c r="E642" t="s">
        <v>191</v>
      </c>
      <c r="F642" t="s">
        <v>323</v>
      </c>
      <c r="G642" t="str">
        <f>VLOOKUP(F642,Sheet1!$H$4:$I$11,2,FALSE)</f>
        <v>2_FKIP</v>
      </c>
      <c r="H642" t="s">
        <v>970</v>
      </c>
      <c r="I642" t="s">
        <v>34</v>
      </c>
      <c r="J642" t="s">
        <v>3268</v>
      </c>
      <c r="K642" s="1" t="s">
        <v>3245</v>
      </c>
      <c r="L642" t="s">
        <v>27</v>
      </c>
      <c r="O642" t="s">
        <v>65</v>
      </c>
      <c r="P642" t="str">
        <f t="shared" si="31"/>
        <v>MAN</v>
      </c>
      <c r="Q642" t="str">
        <f t="shared" si="32"/>
        <v>Negeri</v>
      </c>
      <c r="R642" t="str">
        <f t="shared" si="30"/>
        <v>MA</v>
      </c>
      <c r="S642" t="s">
        <v>42</v>
      </c>
      <c r="T642" t="s">
        <v>28</v>
      </c>
      <c r="U642" t="s">
        <v>30</v>
      </c>
      <c r="Z642" t="str">
        <f>VLOOKUP(A642,[1]registrasi!$B$2:$C$3000,2,FALSE)</f>
        <v>registrasi</v>
      </c>
      <c r="AA642">
        <f>VLOOKUP(D642,[2]Sheet1!$B$2:$D$42,3,FALSE)</f>
        <v>323</v>
      </c>
      <c r="AB642" t="e">
        <f>VLOOKUP(A642,[1]nim!$A$2:$B$3000,2,FALSE)</f>
        <v>#N/A</v>
      </c>
    </row>
    <row r="643" spans="1:28" x14ac:dyDescent="0.3">
      <c r="A643" s="2">
        <v>121311250183</v>
      </c>
      <c r="B643">
        <v>2</v>
      </c>
      <c r="C643">
        <v>2021</v>
      </c>
      <c r="D643" s="3">
        <v>3111061</v>
      </c>
      <c r="E643" t="s">
        <v>198</v>
      </c>
      <c r="F643" t="s">
        <v>324</v>
      </c>
      <c r="G643" t="str">
        <f>VLOOKUP(F643,Sheet1!$H$4:$I$11,2,FALSE)</f>
        <v>3_Teknik</v>
      </c>
      <c r="H643" t="s">
        <v>971</v>
      </c>
      <c r="I643" t="s">
        <v>34</v>
      </c>
      <c r="J643" t="s">
        <v>217</v>
      </c>
      <c r="K643" s="1" t="s">
        <v>3227</v>
      </c>
      <c r="L643" t="s">
        <v>27</v>
      </c>
      <c r="O643" t="s">
        <v>57</v>
      </c>
      <c r="P643" t="str">
        <f t="shared" si="31"/>
        <v>SMAN</v>
      </c>
      <c r="Q643" t="str">
        <f t="shared" si="32"/>
        <v>Negeri</v>
      </c>
      <c r="R643" t="str">
        <f t="shared" si="30"/>
        <v>SMA</v>
      </c>
      <c r="S643" t="s">
        <v>42</v>
      </c>
      <c r="T643" t="s">
        <v>28</v>
      </c>
      <c r="U643" t="s">
        <v>30</v>
      </c>
      <c r="Z643" t="str">
        <f>VLOOKUP(A643,[1]registrasi!$B$2:$C$3000,2,FALSE)</f>
        <v>registrasi</v>
      </c>
      <c r="AA643">
        <f>VLOOKUP(D643,[2]Sheet1!$B$2:$D$42,3,FALSE)</f>
        <v>568</v>
      </c>
      <c r="AB643" t="e">
        <f>VLOOKUP(A643,[1]nim!$A$2:$B$3000,2,FALSE)</f>
        <v>#N/A</v>
      </c>
    </row>
    <row r="644" spans="1:28" x14ac:dyDescent="0.3">
      <c r="A644" s="2">
        <v>121311250204</v>
      </c>
      <c r="B644">
        <v>2</v>
      </c>
      <c r="C644">
        <v>2021</v>
      </c>
      <c r="D644" s="3">
        <v>3111092</v>
      </c>
      <c r="E644" t="s">
        <v>175</v>
      </c>
      <c r="F644" t="s">
        <v>325</v>
      </c>
      <c r="G644" t="str">
        <f>VLOOKUP(F644,Sheet1!$H$4:$I$11,2,FALSE)</f>
        <v>4_Pertanian</v>
      </c>
      <c r="H644" t="s">
        <v>972</v>
      </c>
      <c r="I644" t="s">
        <v>34</v>
      </c>
      <c r="J644" t="s">
        <v>217</v>
      </c>
      <c r="K644" s="1" t="s">
        <v>3017</v>
      </c>
      <c r="L644" t="s">
        <v>27</v>
      </c>
      <c r="O644" t="s">
        <v>123</v>
      </c>
      <c r="P644" t="str">
        <f t="shared" si="31"/>
        <v>SMAN</v>
      </c>
      <c r="Q644" t="str">
        <f t="shared" si="32"/>
        <v>Negeri</v>
      </c>
      <c r="R644" t="str">
        <f t="shared" si="30"/>
        <v>SMA</v>
      </c>
      <c r="S644" t="s">
        <v>42</v>
      </c>
      <c r="T644" t="s">
        <v>28</v>
      </c>
      <c r="U644" t="s">
        <v>30</v>
      </c>
      <c r="Z644" t="str">
        <f>VLOOKUP(A644,[1]registrasi!$B$2:$C$3000,2,FALSE)</f>
        <v>registrasi</v>
      </c>
      <c r="AA644">
        <f>VLOOKUP(D644,[2]Sheet1!$B$2:$D$42,3,FALSE)</f>
        <v>248</v>
      </c>
      <c r="AB644" t="e">
        <f>VLOOKUP(A644,[1]nim!$A$2:$B$3000,2,FALSE)</f>
        <v>#N/A</v>
      </c>
    </row>
    <row r="645" spans="1:28" x14ac:dyDescent="0.3">
      <c r="A645" s="2">
        <v>121311250209</v>
      </c>
      <c r="B645">
        <v>2</v>
      </c>
      <c r="C645">
        <v>2021</v>
      </c>
      <c r="D645" s="3">
        <v>3111076</v>
      </c>
      <c r="E645" t="s">
        <v>193</v>
      </c>
      <c r="F645" t="s">
        <v>325</v>
      </c>
      <c r="G645" t="str">
        <f>VLOOKUP(F645,Sheet1!$H$4:$I$11,2,FALSE)</f>
        <v>4_Pertanian</v>
      </c>
      <c r="H645" t="s">
        <v>973</v>
      </c>
      <c r="I645" t="s">
        <v>34</v>
      </c>
      <c r="J645" t="s">
        <v>214</v>
      </c>
      <c r="K645" s="1" t="s">
        <v>3192</v>
      </c>
      <c r="L645" t="s">
        <v>27</v>
      </c>
      <c r="O645" t="s">
        <v>169</v>
      </c>
      <c r="P645" t="str">
        <f t="shared" si="31"/>
        <v>SMAN</v>
      </c>
      <c r="Q645" t="str">
        <f t="shared" si="32"/>
        <v>Negeri</v>
      </c>
      <c r="R645" t="str">
        <f t="shared" ref="R645:R708" si="33">IF(Q645="Negeri",LEFT(P645,LEN(P645)-1),IF(RIGHT(P645,1)="S",LEFT(P645,LEN(P645)-1),P645))</f>
        <v>SMA</v>
      </c>
      <c r="S645" t="s">
        <v>26</v>
      </c>
      <c r="T645" t="s">
        <v>28</v>
      </c>
      <c r="U645" t="s">
        <v>30</v>
      </c>
      <c r="Z645" t="str">
        <f>VLOOKUP(A645,[1]registrasi!$B$2:$C$3000,2,FALSE)</f>
        <v>registrasi</v>
      </c>
      <c r="AA645">
        <f>VLOOKUP(D645,[2]Sheet1!$B$2:$D$42,3,FALSE)</f>
        <v>649</v>
      </c>
      <c r="AB645" t="e">
        <f>VLOOKUP(A645,[1]nim!$A$2:$B$3000,2,FALSE)</f>
        <v>#N/A</v>
      </c>
    </row>
    <row r="646" spans="1:28" x14ac:dyDescent="0.3">
      <c r="A646" s="2">
        <v>121311250462</v>
      </c>
      <c r="B646">
        <v>2</v>
      </c>
      <c r="C646">
        <v>2020</v>
      </c>
      <c r="D646" s="3">
        <v>3111134</v>
      </c>
      <c r="E646" t="s">
        <v>192</v>
      </c>
      <c r="F646" t="s">
        <v>323</v>
      </c>
      <c r="G646" t="str">
        <f>VLOOKUP(F646,Sheet1!$H$4:$I$11,2,FALSE)</f>
        <v>2_FKIP</v>
      </c>
      <c r="H646" t="s">
        <v>974</v>
      </c>
      <c r="I646" t="s">
        <v>25</v>
      </c>
      <c r="J646" t="s">
        <v>217</v>
      </c>
      <c r="K646" s="1" t="s">
        <v>2904</v>
      </c>
      <c r="L646" t="s">
        <v>27</v>
      </c>
      <c r="O646" t="s">
        <v>3928</v>
      </c>
      <c r="P646" t="str">
        <f t="shared" si="31"/>
        <v>SMKN</v>
      </c>
      <c r="Q646" t="str">
        <f t="shared" si="32"/>
        <v>Negeri</v>
      </c>
      <c r="R646" t="str">
        <f t="shared" si="33"/>
        <v>SMK</v>
      </c>
      <c r="S646" t="s">
        <v>42</v>
      </c>
      <c r="T646" t="s">
        <v>28</v>
      </c>
      <c r="U646" t="s">
        <v>36</v>
      </c>
      <c r="Z646" t="e">
        <f>VLOOKUP(A646,[1]registrasi!$B$2:$C$3000,2,FALSE)</f>
        <v>#N/A</v>
      </c>
      <c r="AA646">
        <f>VLOOKUP(D646,[2]Sheet1!$B$2:$D$42,3,FALSE)</f>
        <v>53</v>
      </c>
      <c r="AB646" t="e">
        <f>VLOOKUP(A646,[1]nim!$A$2:$B$3000,2,FALSE)</f>
        <v>#N/A</v>
      </c>
    </row>
    <row r="647" spans="1:28" x14ac:dyDescent="0.3">
      <c r="A647" s="2">
        <v>121311250507</v>
      </c>
      <c r="B647">
        <v>1</v>
      </c>
      <c r="C647">
        <v>2020</v>
      </c>
      <c r="D647" s="3">
        <v>3111084</v>
      </c>
      <c r="E647" t="s">
        <v>180</v>
      </c>
      <c r="F647" t="s">
        <v>325</v>
      </c>
      <c r="G647" t="str">
        <f>VLOOKUP(F647,Sheet1!$H$4:$I$11,2,FALSE)</f>
        <v>4_Pertanian</v>
      </c>
      <c r="H647" t="s">
        <v>975</v>
      </c>
      <c r="I647" t="s">
        <v>34</v>
      </c>
      <c r="J647" t="s">
        <v>215</v>
      </c>
      <c r="K647" s="1" t="s">
        <v>3269</v>
      </c>
      <c r="L647" t="s">
        <v>27</v>
      </c>
      <c r="O647" t="s">
        <v>160</v>
      </c>
      <c r="P647" t="str">
        <f t="shared" si="31"/>
        <v>SMAN</v>
      </c>
      <c r="Q647" t="str">
        <f t="shared" si="32"/>
        <v>Negeri</v>
      </c>
      <c r="R647" t="str">
        <f t="shared" si="33"/>
        <v>SMA</v>
      </c>
      <c r="S647" t="s">
        <v>38</v>
      </c>
      <c r="T647" t="s">
        <v>28</v>
      </c>
      <c r="U647" t="s">
        <v>30</v>
      </c>
      <c r="Z647" t="str">
        <f>VLOOKUP(A647,[1]registrasi!$B$2:$C$3000,2,FALSE)</f>
        <v>registrasi</v>
      </c>
      <c r="AA647">
        <f>VLOOKUP(D647,[2]Sheet1!$B$2:$D$42,3,FALSE)</f>
        <v>490</v>
      </c>
      <c r="AB647" t="e">
        <f>VLOOKUP(A647,[1]nim!$A$2:$B$3000,2,FALSE)</f>
        <v>#N/A</v>
      </c>
    </row>
    <row r="648" spans="1:28" x14ac:dyDescent="0.3">
      <c r="A648" s="2">
        <v>121311250554</v>
      </c>
      <c r="B648">
        <v>1</v>
      </c>
      <c r="C648">
        <v>2021</v>
      </c>
      <c r="D648" s="3">
        <v>3111126</v>
      </c>
      <c r="E648" t="s">
        <v>195</v>
      </c>
      <c r="F648" t="s">
        <v>323</v>
      </c>
      <c r="G648" t="str">
        <f>VLOOKUP(F648,Sheet1!$H$4:$I$11,2,FALSE)</f>
        <v>2_FKIP</v>
      </c>
      <c r="H648" t="s">
        <v>976</v>
      </c>
      <c r="I648" t="s">
        <v>25</v>
      </c>
      <c r="J648" t="s">
        <v>215</v>
      </c>
      <c r="K648" s="1" t="s">
        <v>2932</v>
      </c>
      <c r="L648" t="s">
        <v>27</v>
      </c>
      <c r="O648" t="s">
        <v>88</v>
      </c>
      <c r="P648" t="str">
        <f t="shared" si="31"/>
        <v>SMKN</v>
      </c>
      <c r="Q648" t="str">
        <f t="shared" si="32"/>
        <v>Negeri</v>
      </c>
      <c r="R648" t="str">
        <f t="shared" si="33"/>
        <v>SMK</v>
      </c>
      <c r="S648" t="s">
        <v>26</v>
      </c>
      <c r="T648" t="s">
        <v>28</v>
      </c>
      <c r="U648" t="s">
        <v>36</v>
      </c>
      <c r="Z648" t="e">
        <f>VLOOKUP(A648,[1]registrasi!$B$2:$C$3000,2,FALSE)</f>
        <v>#N/A</v>
      </c>
      <c r="AA648">
        <f>VLOOKUP(D648,[2]Sheet1!$B$2:$D$42,3,FALSE)</f>
        <v>55</v>
      </c>
      <c r="AB648" t="e">
        <f>VLOOKUP(A648,[1]nim!$A$2:$B$3000,2,FALSE)</f>
        <v>#N/A</v>
      </c>
    </row>
    <row r="649" spans="1:28" x14ac:dyDescent="0.3">
      <c r="A649" s="2">
        <v>121311250674</v>
      </c>
      <c r="B649">
        <v>2</v>
      </c>
      <c r="C649">
        <v>2021</v>
      </c>
      <c r="D649" s="3">
        <v>3111223</v>
      </c>
      <c r="E649" t="s">
        <v>208</v>
      </c>
      <c r="F649" t="s">
        <v>56</v>
      </c>
      <c r="G649" t="str">
        <f>VLOOKUP(F649,Sheet1!$H$4:$I$11,2,FALSE)</f>
        <v>8_Kedokteran</v>
      </c>
      <c r="H649" t="s">
        <v>977</v>
      </c>
      <c r="I649" t="s">
        <v>34</v>
      </c>
      <c r="J649" t="s">
        <v>224</v>
      </c>
      <c r="K649" s="1" t="s">
        <v>3270</v>
      </c>
      <c r="L649" t="s">
        <v>27</v>
      </c>
      <c r="O649" t="s">
        <v>3967</v>
      </c>
      <c r="P649" t="s">
        <v>4552</v>
      </c>
      <c r="Q649" t="str">
        <f t="shared" si="32"/>
        <v>Swasta</v>
      </c>
      <c r="R649" t="str">
        <f t="shared" si="33"/>
        <v>MA</v>
      </c>
      <c r="S649" t="s">
        <v>136</v>
      </c>
      <c r="T649" t="s">
        <v>110</v>
      </c>
      <c r="U649" t="s">
        <v>30</v>
      </c>
      <c r="Z649" t="str">
        <f>VLOOKUP(A649,[1]registrasi!$B$2:$C$3000,2,FALSE)</f>
        <v>registrasi</v>
      </c>
      <c r="AA649">
        <f>VLOOKUP(D649,[2]Sheet1!$B$2:$D$42,3,FALSE)</f>
        <v>765</v>
      </c>
      <c r="AB649" t="e">
        <f>VLOOKUP(A649,[1]nim!$A$2:$B$3000,2,FALSE)</f>
        <v>#N/A</v>
      </c>
    </row>
    <row r="650" spans="1:28" x14ac:dyDescent="0.3">
      <c r="A650" s="2">
        <v>121311250694</v>
      </c>
      <c r="B650">
        <v>1</v>
      </c>
      <c r="C650">
        <v>2021</v>
      </c>
      <c r="D650" s="3">
        <v>3111134</v>
      </c>
      <c r="E650" t="s">
        <v>192</v>
      </c>
      <c r="F650" t="s">
        <v>323</v>
      </c>
      <c r="G650" t="str">
        <f>VLOOKUP(F650,Sheet1!$H$4:$I$11,2,FALSE)</f>
        <v>2_FKIP</v>
      </c>
      <c r="H650" t="s">
        <v>978</v>
      </c>
      <c r="I650" t="s">
        <v>25</v>
      </c>
      <c r="J650" t="s">
        <v>215</v>
      </c>
      <c r="K650" s="1" t="s">
        <v>3216</v>
      </c>
      <c r="L650" t="s">
        <v>27</v>
      </c>
      <c r="O650" t="s">
        <v>88</v>
      </c>
      <c r="P650" t="str">
        <f t="shared" si="31"/>
        <v>SMKN</v>
      </c>
      <c r="Q650" t="str">
        <f t="shared" si="32"/>
        <v>Negeri</v>
      </c>
      <c r="R650" t="str">
        <f t="shared" si="33"/>
        <v>SMK</v>
      </c>
      <c r="S650" t="s">
        <v>26</v>
      </c>
      <c r="T650" t="s">
        <v>28</v>
      </c>
      <c r="U650" t="s">
        <v>36</v>
      </c>
      <c r="Z650" t="str">
        <f>VLOOKUP(A650,[1]registrasi!$B$2:$C$3000,2,FALSE)</f>
        <v>registrasi</v>
      </c>
      <c r="AA650">
        <f>VLOOKUP(D650,[2]Sheet1!$B$2:$D$42,3,FALSE)</f>
        <v>53</v>
      </c>
      <c r="AB650" t="e">
        <f>VLOOKUP(A650,[1]nim!$A$2:$B$3000,2,FALSE)</f>
        <v>#N/A</v>
      </c>
    </row>
    <row r="651" spans="1:28" x14ac:dyDescent="0.3">
      <c r="A651" s="2">
        <v>121311250731</v>
      </c>
      <c r="B651">
        <v>1</v>
      </c>
      <c r="C651">
        <v>2021</v>
      </c>
      <c r="D651" s="3">
        <v>3111215</v>
      </c>
      <c r="E651" t="s">
        <v>200</v>
      </c>
      <c r="F651" t="s">
        <v>324</v>
      </c>
      <c r="G651" t="str">
        <f>VLOOKUP(F651,Sheet1!$H$4:$I$11,2,FALSE)</f>
        <v>3_Teknik</v>
      </c>
      <c r="H651" t="s">
        <v>979</v>
      </c>
      <c r="I651" t="s">
        <v>25</v>
      </c>
      <c r="J651" t="s">
        <v>214</v>
      </c>
      <c r="K651" s="1" t="s">
        <v>3255</v>
      </c>
      <c r="L651" t="s">
        <v>27</v>
      </c>
      <c r="O651" t="s">
        <v>140</v>
      </c>
      <c r="P651" t="str">
        <f t="shared" si="31"/>
        <v>SMKN</v>
      </c>
      <c r="Q651" t="str">
        <f t="shared" si="32"/>
        <v>Negeri</v>
      </c>
      <c r="R651" t="str">
        <f t="shared" si="33"/>
        <v>SMK</v>
      </c>
      <c r="S651" t="s">
        <v>35</v>
      </c>
      <c r="T651" t="s">
        <v>28</v>
      </c>
      <c r="U651" t="s">
        <v>36</v>
      </c>
      <c r="Z651" t="str">
        <f>VLOOKUP(A651,[1]registrasi!$B$2:$C$3000,2,FALSE)</f>
        <v>registrasi</v>
      </c>
      <c r="AA651">
        <f>VLOOKUP(D651,[2]Sheet1!$B$2:$D$42,3,FALSE)</f>
        <v>779</v>
      </c>
      <c r="AB651" t="e">
        <f>VLOOKUP(A651,[1]nim!$A$2:$B$3000,2,FALSE)</f>
        <v>#N/A</v>
      </c>
    </row>
    <row r="652" spans="1:28" x14ac:dyDescent="0.3">
      <c r="A652" s="2">
        <v>121311250743</v>
      </c>
      <c r="B652">
        <v>2</v>
      </c>
      <c r="C652">
        <v>2020</v>
      </c>
      <c r="D652" s="3">
        <v>3111134</v>
      </c>
      <c r="E652" t="s">
        <v>192</v>
      </c>
      <c r="F652" t="s">
        <v>323</v>
      </c>
      <c r="G652" t="str">
        <f>VLOOKUP(F652,Sheet1!$H$4:$I$11,2,FALSE)</f>
        <v>2_FKIP</v>
      </c>
      <c r="H652" t="s">
        <v>980</v>
      </c>
      <c r="I652" t="s">
        <v>25</v>
      </c>
      <c r="J652" t="s">
        <v>217</v>
      </c>
      <c r="K652" s="1" t="s">
        <v>3271</v>
      </c>
      <c r="L652" t="s">
        <v>27</v>
      </c>
      <c r="O652" t="s">
        <v>73</v>
      </c>
      <c r="P652" t="str">
        <f t="shared" si="31"/>
        <v>SMAN</v>
      </c>
      <c r="Q652" t="str">
        <f t="shared" si="32"/>
        <v>Negeri</v>
      </c>
      <c r="R652" t="str">
        <f t="shared" si="33"/>
        <v>SMA</v>
      </c>
      <c r="S652" t="s">
        <v>54</v>
      </c>
      <c r="T652" t="s">
        <v>28</v>
      </c>
      <c r="U652" t="s">
        <v>30</v>
      </c>
      <c r="Z652" t="e">
        <f>VLOOKUP(A652,[1]registrasi!$B$2:$C$3000,2,FALSE)</f>
        <v>#N/A</v>
      </c>
      <c r="AA652">
        <f>VLOOKUP(D652,[2]Sheet1!$B$2:$D$42,3,FALSE)</f>
        <v>53</v>
      </c>
      <c r="AB652" t="e">
        <f>VLOOKUP(A652,[1]nim!$A$2:$B$3000,2,FALSE)</f>
        <v>#N/A</v>
      </c>
    </row>
    <row r="653" spans="1:28" x14ac:dyDescent="0.3">
      <c r="A653" s="2">
        <v>121311260018</v>
      </c>
      <c r="B653">
        <v>1</v>
      </c>
      <c r="C653">
        <v>2021</v>
      </c>
      <c r="D653" s="3">
        <v>3111196</v>
      </c>
      <c r="E653" t="s">
        <v>181</v>
      </c>
      <c r="F653" t="s">
        <v>56</v>
      </c>
      <c r="G653" t="str">
        <f>VLOOKUP(F653,Sheet1!$H$4:$I$11,2,FALSE)</f>
        <v>8_Kedokteran</v>
      </c>
      <c r="H653" t="s">
        <v>981</v>
      </c>
      <c r="I653" t="s">
        <v>34</v>
      </c>
      <c r="J653" t="s">
        <v>219</v>
      </c>
      <c r="K653" s="1" t="s">
        <v>3272</v>
      </c>
      <c r="L653" t="s">
        <v>27</v>
      </c>
      <c r="O653" t="s">
        <v>131</v>
      </c>
      <c r="P653" t="str">
        <f t="shared" si="31"/>
        <v>MAN</v>
      </c>
      <c r="Q653" t="str">
        <f t="shared" si="32"/>
        <v>Negeri</v>
      </c>
      <c r="R653" t="str">
        <f t="shared" si="33"/>
        <v>MA</v>
      </c>
      <c r="S653" t="s">
        <v>35</v>
      </c>
      <c r="T653" t="s">
        <v>28</v>
      </c>
      <c r="U653" t="s">
        <v>30</v>
      </c>
      <c r="Z653" t="str">
        <f>VLOOKUP(A653,[1]registrasi!$B$2:$C$3000,2,FALSE)</f>
        <v>registrasi</v>
      </c>
      <c r="AA653">
        <f>VLOOKUP(D653,[2]Sheet1!$B$2:$D$42,3,FALSE)</f>
        <v>648</v>
      </c>
      <c r="AB653" t="e">
        <f>VLOOKUP(A653,[1]nim!$A$2:$B$3000,2,FALSE)</f>
        <v>#N/A</v>
      </c>
    </row>
    <row r="654" spans="1:28" x14ac:dyDescent="0.3">
      <c r="A654" s="2">
        <v>121311260042</v>
      </c>
      <c r="B654">
        <v>2</v>
      </c>
      <c r="C654">
        <v>2020</v>
      </c>
      <c r="D654" s="3">
        <v>3111173</v>
      </c>
      <c r="E654" t="s">
        <v>203</v>
      </c>
      <c r="F654" t="s">
        <v>325</v>
      </c>
      <c r="G654" t="str">
        <f>VLOOKUP(F654,Sheet1!$H$4:$I$11,2,FALSE)</f>
        <v>4_Pertanian</v>
      </c>
      <c r="H654" t="s">
        <v>982</v>
      </c>
      <c r="I654" t="s">
        <v>34</v>
      </c>
      <c r="J654" t="s">
        <v>3273</v>
      </c>
      <c r="K654" s="1" t="s">
        <v>2901</v>
      </c>
      <c r="L654" t="s">
        <v>27</v>
      </c>
      <c r="O654" t="s">
        <v>139</v>
      </c>
      <c r="P654" t="str">
        <f t="shared" si="31"/>
        <v>SMAN</v>
      </c>
      <c r="Q654" t="str">
        <f t="shared" si="32"/>
        <v>Negeri</v>
      </c>
      <c r="R654" t="str">
        <f t="shared" si="33"/>
        <v>SMA</v>
      </c>
      <c r="S654" t="s">
        <v>48</v>
      </c>
      <c r="T654" t="s">
        <v>28</v>
      </c>
      <c r="U654" t="s">
        <v>30</v>
      </c>
      <c r="Z654" t="str">
        <f>VLOOKUP(A654,[1]registrasi!$B$2:$C$3000,2,FALSE)</f>
        <v>registrasi</v>
      </c>
      <c r="AA654">
        <f>VLOOKUP(D654,[2]Sheet1!$B$2:$D$42,3,FALSE)</f>
        <v>533</v>
      </c>
      <c r="AB654" t="e">
        <f>VLOOKUP(A654,[1]nim!$A$2:$B$3000,2,FALSE)</f>
        <v>#N/A</v>
      </c>
    </row>
    <row r="655" spans="1:28" x14ac:dyDescent="0.3">
      <c r="A655" s="2">
        <v>121311260056</v>
      </c>
      <c r="B655">
        <v>1</v>
      </c>
      <c r="C655">
        <v>2021</v>
      </c>
      <c r="D655" s="3">
        <v>3111126</v>
      </c>
      <c r="E655" t="s">
        <v>195</v>
      </c>
      <c r="F655" t="s">
        <v>323</v>
      </c>
      <c r="G655" t="str">
        <f>VLOOKUP(F655,Sheet1!$H$4:$I$11,2,FALSE)</f>
        <v>2_FKIP</v>
      </c>
      <c r="H655" t="s">
        <v>983</v>
      </c>
      <c r="I655" t="s">
        <v>25</v>
      </c>
      <c r="J655" t="s">
        <v>219</v>
      </c>
      <c r="K655" s="1" t="s">
        <v>2877</v>
      </c>
      <c r="L655" t="s">
        <v>27</v>
      </c>
      <c r="O655" t="s">
        <v>3968</v>
      </c>
      <c r="P655" t="str">
        <f t="shared" si="31"/>
        <v>SMKS</v>
      </c>
      <c r="Q655" t="str">
        <f t="shared" si="32"/>
        <v>Swasta</v>
      </c>
      <c r="R655" t="str">
        <f t="shared" si="33"/>
        <v>SMK</v>
      </c>
      <c r="S655" t="s">
        <v>35</v>
      </c>
      <c r="T655" t="s">
        <v>28</v>
      </c>
      <c r="U655" t="s">
        <v>36</v>
      </c>
      <c r="Z655" t="str">
        <f>VLOOKUP(A655,[1]registrasi!$B$2:$C$3000,2,FALSE)</f>
        <v>registrasi</v>
      </c>
      <c r="AA655">
        <f>VLOOKUP(D655,[2]Sheet1!$B$2:$D$42,3,FALSE)</f>
        <v>55</v>
      </c>
      <c r="AB655" t="e">
        <f>VLOOKUP(A655,[1]nim!$A$2:$B$3000,2,FALSE)</f>
        <v>#N/A</v>
      </c>
    </row>
    <row r="656" spans="1:28" x14ac:dyDescent="0.3">
      <c r="A656" s="2">
        <v>121311260057</v>
      </c>
      <c r="B656">
        <v>2</v>
      </c>
      <c r="C656">
        <v>2020</v>
      </c>
      <c r="D656" s="3">
        <v>3111014</v>
      </c>
      <c r="E656" t="s">
        <v>188</v>
      </c>
      <c r="F656" t="s">
        <v>324</v>
      </c>
      <c r="G656" t="str">
        <f>VLOOKUP(F656,Sheet1!$H$4:$I$11,2,FALSE)</f>
        <v>3_Teknik</v>
      </c>
      <c r="H656" t="s">
        <v>984</v>
      </c>
      <c r="I656" t="s">
        <v>25</v>
      </c>
      <c r="J656" t="s">
        <v>222</v>
      </c>
      <c r="K656" s="1" t="s">
        <v>3159</v>
      </c>
      <c r="L656" t="s">
        <v>250</v>
      </c>
      <c r="O656" t="s">
        <v>92</v>
      </c>
      <c r="P656" t="str">
        <f t="shared" si="31"/>
        <v>SMAN</v>
      </c>
      <c r="Q656" t="str">
        <f t="shared" si="32"/>
        <v>Negeri</v>
      </c>
      <c r="R656" t="str">
        <f t="shared" si="33"/>
        <v>SMA</v>
      </c>
      <c r="S656" t="s">
        <v>54</v>
      </c>
      <c r="T656" t="s">
        <v>28</v>
      </c>
      <c r="U656" t="s">
        <v>30</v>
      </c>
      <c r="Z656" t="e">
        <f>VLOOKUP(A656,[1]registrasi!$B$2:$C$3000,2,FALSE)</f>
        <v>#N/A</v>
      </c>
      <c r="AA656">
        <f>VLOOKUP(D656,[2]Sheet1!$B$2:$D$42,3,FALSE)</f>
        <v>354</v>
      </c>
      <c r="AB656" t="e">
        <f>VLOOKUP(A656,[1]nim!$A$2:$B$3000,2,FALSE)</f>
        <v>#N/A</v>
      </c>
    </row>
    <row r="657" spans="1:28" x14ac:dyDescent="0.3">
      <c r="A657" s="2">
        <v>121311260067</v>
      </c>
      <c r="B657">
        <v>2</v>
      </c>
      <c r="C657">
        <v>2021</v>
      </c>
      <c r="D657" s="3">
        <v>3111165</v>
      </c>
      <c r="E657" t="s">
        <v>183</v>
      </c>
      <c r="F657" t="s">
        <v>323</v>
      </c>
      <c r="G657" t="str">
        <f>VLOOKUP(F657,Sheet1!$H$4:$I$11,2,FALSE)</f>
        <v>2_FKIP</v>
      </c>
      <c r="H657" t="s">
        <v>985</v>
      </c>
      <c r="I657" t="s">
        <v>34</v>
      </c>
      <c r="J657" t="s">
        <v>238</v>
      </c>
      <c r="K657" s="1" t="s">
        <v>3274</v>
      </c>
      <c r="L657" t="s">
        <v>27</v>
      </c>
      <c r="O657" t="s">
        <v>66</v>
      </c>
      <c r="P657" t="str">
        <f t="shared" si="31"/>
        <v>SMAN</v>
      </c>
      <c r="Q657" t="str">
        <f t="shared" si="32"/>
        <v>Negeri</v>
      </c>
      <c r="R657" t="str">
        <f t="shared" si="33"/>
        <v>SMA</v>
      </c>
      <c r="S657" t="s">
        <v>42</v>
      </c>
      <c r="T657" t="s">
        <v>28</v>
      </c>
      <c r="U657" t="s">
        <v>36</v>
      </c>
      <c r="Z657" t="str">
        <f>VLOOKUP(A657,[1]registrasi!$B$2:$C$3000,2,FALSE)</f>
        <v>registrasi</v>
      </c>
      <c r="AA657">
        <f>VLOOKUP(D657,[2]Sheet1!$B$2:$D$42,3,FALSE)</f>
        <v>179</v>
      </c>
      <c r="AB657" t="e">
        <f>VLOOKUP(A657,[1]nim!$A$2:$B$3000,2,FALSE)</f>
        <v>#N/A</v>
      </c>
    </row>
    <row r="658" spans="1:28" x14ac:dyDescent="0.3">
      <c r="A658" s="2">
        <v>121311260073</v>
      </c>
      <c r="B658">
        <v>2</v>
      </c>
      <c r="C658">
        <v>2020</v>
      </c>
      <c r="D658" s="3">
        <v>3111053</v>
      </c>
      <c r="E658" t="s">
        <v>202</v>
      </c>
      <c r="F658" t="s">
        <v>324</v>
      </c>
      <c r="G658" t="str">
        <f>VLOOKUP(F658,Sheet1!$H$4:$I$11,2,FALSE)</f>
        <v>3_Teknik</v>
      </c>
      <c r="H658" t="s">
        <v>986</v>
      </c>
      <c r="I658" t="s">
        <v>34</v>
      </c>
      <c r="J658" t="s">
        <v>222</v>
      </c>
      <c r="K658" s="1" t="s">
        <v>3275</v>
      </c>
      <c r="L658" t="s">
        <v>27</v>
      </c>
      <c r="O658" t="s">
        <v>74</v>
      </c>
      <c r="P658" t="str">
        <f t="shared" si="31"/>
        <v>SMAN</v>
      </c>
      <c r="Q658" t="str">
        <f t="shared" si="32"/>
        <v>Negeri</v>
      </c>
      <c r="R658" t="str">
        <f t="shared" si="33"/>
        <v>SMA</v>
      </c>
      <c r="S658" t="s">
        <v>41</v>
      </c>
      <c r="T658" t="s">
        <v>28</v>
      </c>
      <c r="U658" t="s">
        <v>30</v>
      </c>
      <c r="Z658" t="e">
        <f>VLOOKUP(A658,[1]registrasi!$B$2:$C$3000,2,FALSE)</f>
        <v>#N/A</v>
      </c>
      <c r="AA658">
        <f>VLOOKUP(D658,[2]Sheet1!$B$2:$D$42,3,FALSE)</f>
        <v>387</v>
      </c>
      <c r="AB658" t="e">
        <f>VLOOKUP(A658,[1]nim!$A$2:$B$3000,2,FALSE)</f>
        <v>#N/A</v>
      </c>
    </row>
    <row r="659" spans="1:28" x14ac:dyDescent="0.3">
      <c r="A659" s="2">
        <v>121311260086</v>
      </c>
      <c r="B659">
        <v>1</v>
      </c>
      <c r="C659">
        <v>2020</v>
      </c>
      <c r="D659" s="3">
        <v>3111126</v>
      </c>
      <c r="E659" t="s">
        <v>195</v>
      </c>
      <c r="F659" t="s">
        <v>323</v>
      </c>
      <c r="G659" t="str">
        <f>VLOOKUP(F659,Sheet1!$H$4:$I$11,2,FALSE)</f>
        <v>2_FKIP</v>
      </c>
      <c r="H659" t="s">
        <v>987</v>
      </c>
      <c r="I659" t="s">
        <v>34</v>
      </c>
      <c r="J659" t="s">
        <v>3176</v>
      </c>
      <c r="K659" s="1" t="s">
        <v>3276</v>
      </c>
      <c r="L659" t="s">
        <v>27</v>
      </c>
      <c r="O659" t="s">
        <v>52</v>
      </c>
      <c r="P659" t="str">
        <f t="shared" si="31"/>
        <v>SMKN</v>
      </c>
      <c r="Q659" t="str">
        <f t="shared" si="32"/>
        <v>Negeri</v>
      </c>
      <c r="R659" t="str">
        <f t="shared" si="33"/>
        <v>SMK</v>
      </c>
      <c r="S659" t="s">
        <v>42</v>
      </c>
      <c r="T659" t="s">
        <v>28</v>
      </c>
      <c r="U659" t="s">
        <v>30</v>
      </c>
      <c r="Z659" t="str">
        <f>VLOOKUP(A659,[1]registrasi!$B$2:$C$3000,2,FALSE)</f>
        <v>registrasi</v>
      </c>
      <c r="AA659">
        <f>VLOOKUP(D659,[2]Sheet1!$B$2:$D$42,3,FALSE)</f>
        <v>55</v>
      </c>
      <c r="AB659" t="e">
        <f>VLOOKUP(A659,[1]nim!$A$2:$B$3000,2,FALSE)</f>
        <v>#N/A</v>
      </c>
    </row>
    <row r="660" spans="1:28" x14ac:dyDescent="0.3">
      <c r="A660" s="2">
        <v>121311260115</v>
      </c>
      <c r="B660">
        <v>1</v>
      </c>
      <c r="C660">
        <v>2021</v>
      </c>
      <c r="D660" s="3">
        <v>3111022</v>
      </c>
      <c r="E660" t="s">
        <v>184</v>
      </c>
      <c r="F660" t="s">
        <v>324</v>
      </c>
      <c r="G660" t="str">
        <f>VLOOKUP(F660,Sheet1!$H$4:$I$11,2,FALSE)</f>
        <v>3_Teknik</v>
      </c>
      <c r="H660" t="s">
        <v>988</v>
      </c>
      <c r="I660" t="s">
        <v>25</v>
      </c>
      <c r="J660" t="s">
        <v>217</v>
      </c>
      <c r="K660" s="1" t="s">
        <v>3241</v>
      </c>
      <c r="L660" t="s">
        <v>27</v>
      </c>
      <c r="O660" t="s">
        <v>52</v>
      </c>
      <c r="P660" t="str">
        <f t="shared" si="31"/>
        <v>SMKN</v>
      </c>
      <c r="Q660" t="str">
        <f t="shared" si="32"/>
        <v>Negeri</v>
      </c>
      <c r="R660" t="str">
        <f t="shared" si="33"/>
        <v>SMK</v>
      </c>
      <c r="S660" t="s">
        <v>42</v>
      </c>
      <c r="T660" t="s">
        <v>28</v>
      </c>
      <c r="U660" t="s">
        <v>30</v>
      </c>
      <c r="Z660" t="str">
        <f>VLOOKUP(A660,[1]registrasi!$B$2:$C$3000,2,FALSE)</f>
        <v>registrasi</v>
      </c>
      <c r="AA660">
        <f>VLOOKUP(D660,[2]Sheet1!$B$2:$D$42,3,FALSE)</f>
        <v>352</v>
      </c>
      <c r="AB660" t="e">
        <f>VLOOKUP(A660,[1]nim!$A$2:$B$3000,2,FALSE)</f>
        <v>#N/A</v>
      </c>
    </row>
    <row r="661" spans="1:28" x14ac:dyDescent="0.3">
      <c r="A661" s="2">
        <v>121311260118</v>
      </c>
      <c r="B661">
        <v>2</v>
      </c>
      <c r="C661">
        <v>2021</v>
      </c>
      <c r="D661" s="3">
        <v>3111103</v>
      </c>
      <c r="E661" t="s">
        <v>191</v>
      </c>
      <c r="F661" t="s">
        <v>323</v>
      </c>
      <c r="G661" t="str">
        <f>VLOOKUP(F661,Sheet1!$H$4:$I$11,2,FALSE)</f>
        <v>2_FKIP</v>
      </c>
      <c r="H661" t="s">
        <v>989</v>
      </c>
      <c r="I661" t="s">
        <v>34</v>
      </c>
      <c r="J661" t="s">
        <v>217</v>
      </c>
      <c r="K661" s="1" t="s">
        <v>3277</v>
      </c>
      <c r="L661" t="s">
        <v>27</v>
      </c>
      <c r="O661" t="s">
        <v>66</v>
      </c>
      <c r="P661" t="str">
        <f t="shared" ref="P661:P724" si="34">TRIM(LEFT(O661,FIND(" ",O661,1)))</f>
        <v>SMAN</v>
      </c>
      <c r="Q661" t="str">
        <f t="shared" ref="Q661:Q724" si="35">IF(RIGHT(P661,1)="N","Negeri","Swasta")</f>
        <v>Negeri</v>
      </c>
      <c r="R661" t="str">
        <f t="shared" si="33"/>
        <v>SMA</v>
      </c>
      <c r="S661" t="s">
        <v>42</v>
      </c>
      <c r="T661" t="s">
        <v>28</v>
      </c>
      <c r="U661" t="s">
        <v>30</v>
      </c>
      <c r="Z661" t="str">
        <f>VLOOKUP(A661,[1]registrasi!$B$2:$C$3000,2,FALSE)</f>
        <v>registrasi</v>
      </c>
      <c r="AA661">
        <f>VLOOKUP(D661,[2]Sheet1!$B$2:$D$42,3,FALSE)</f>
        <v>323</v>
      </c>
      <c r="AB661" t="e">
        <f>VLOOKUP(A661,[1]nim!$A$2:$B$3000,2,FALSE)</f>
        <v>#N/A</v>
      </c>
    </row>
    <row r="662" spans="1:28" x14ac:dyDescent="0.3">
      <c r="A662" s="2">
        <v>121311260119</v>
      </c>
      <c r="B662">
        <v>1</v>
      </c>
      <c r="C662">
        <v>2020</v>
      </c>
      <c r="D662" s="3">
        <v>3111207</v>
      </c>
      <c r="E662" t="s">
        <v>210</v>
      </c>
      <c r="F662" t="s">
        <v>56</v>
      </c>
      <c r="G662" t="str">
        <f>VLOOKUP(F662,Sheet1!$H$4:$I$11,2,FALSE)</f>
        <v>8_Kedokteran</v>
      </c>
      <c r="H662" t="s">
        <v>990</v>
      </c>
      <c r="I662" t="s">
        <v>34</v>
      </c>
      <c r="J662" t="s">
        <v>214</v>
      </c>
      <c r="K662" s="1" t="s">
        <v>2879</v>
      </c>
      <c r="L662" t="s">
        <v>27</v>
      </c>
      <c r="O662" t="s">
        <v>3969</v>
      </c>
      <c r="P662" t="str">
        <f t="shared" si="34"/>
        <v>SMAS</v>
      </c>
      <c r="Q662" t="str">
        <f t="shared" si="35"/>
        <v>Swasta</v>
      </c>
      <c r="R662" t="str">
        <f t="shared" si="33"/>
        <v>SMA</v>
      </c>
      <c r="S662" t="s">
        <v>4471</v>
      </c>
      <c r="T662" t="s">
        <v>110</v>
      </c>
      <c r="U662" t="s">
        <v>30</v>
      </c>
      <c r="Z662" t="str">
        <f>VLOOKUP(A662,[1]registrasi!$B$2:$C$3000,2,FALSE)</f>
        <v>registrasi</v>
      </c>
      <c r="AA662">
        <f>VLOOKUP(D662,[2]Sheet1!$B$2:$D$42,3,FALSE)</f>
        <v>930</v>
      </c>
      <c r="AB662" t="e">
        <f>VLOOKUP(A662,[1]nim!$A$2:$B$3000,2,FALSE)</f>
        <v>#N/A</v>
      </c>
    </row>
    <row r="663" spans="1:28" x14ac:dyDescent="0.3">
      <c r="A663" s="2">
        <v>121311260129</v>
      </c>
      <c r="B663">
        <v>1</v>
      </c>
      <c r="C663">
        <v>2021</v>
      </c>
      <c r="D663" s="3">
        <v>3111142</v>
      </c>
      <c r="E663" t="s">
        <v>205</v>
      </c>
      <c r="F663" t="s">
        <v>323</v>
      </c>
      <c r="G663" t="str">
        <f>VLOOKUP(F663,Sheet1!$H$4:$I$11,2,FALSE)</f>
        <v>2_FKIP</v>
      </c>
      <c r="H663" t="s">
        <v>991</v>
      </c>
      <c r="I663" t="s">
        <v>34</v>
      </c>
      <c r="J663" t="s">
        <v>223</v>
      </c>
      <c r="K663" s="1" t="s">
        <v>3278</v>
      </c>
      <c r="L663" t="s">
        <v>27</v>
      </c>
      <c r="O663" t="s">
        <v>103</v>
      </c>
      <c r="P663" t="str">
        <f t="shared" si="34"/>
        <v>SMAN</v>
      </c>
      <c r="Q663" t="str">
        <f t="shared" si="35"/>
        <v>Negeri</v>
      </c>
      <c r="R663" t="str">
        <f t="shared" si="33"/>
        <v>SMA</v>
      </c>
      <c r="S663" t="s">
        <v>48</v>
      </c>
      <c r="T663" t="s">
        <v>28</v>
      </c>
      <c r="U663" t="s">
        <v>36</v>
      </c>
      <c r="Z663" t="str">
        <f>VLOOKUP(A663,[1]registrasi!$B$2:$C$3000,2,FALSE)</f>
        <v>registrasi</v>
      </c>
      <c r="AA663">
        <f>VLOOKUP(D663,[2]Sheet1!$B$2:$D$42,3,FALSE)</f>
        <v>111</v>
      </c>
      <c r="AB663" t="e">
        <f>VLOOKUP(A663,[1]nim!$A$2:$B$3000,2,FALSE)</f>
        <v>#N/A</v>
      </c>
    </row>
    <row r="664" spans="1:28" x14ac:dyDescent="0.3">
      <c r="A664" s="2">
        <v>121311260179</v>
      </c>
      <c r="B664">
        <v>2</v>
      </c>
      <c r="C664">
        <v>2020</v>
      </c>
      <c r="D664" s="3">
        <v>3111084</v>
      </c>
      <c r="E664" t="s">
        <v>180</v>
      </c>
      <c r="F664" t="s">
        <v>325</v>
      </c>
      <c r="G664" t="str">
        <f>VLOOKUP(F664,Sheet1!$H$4:$I$11,2,FALSE)</f>
        <v>4_Pertanian</v>
      </c>
      <c r="H664" t="s">
        <v>992</v>
      </c>
      <c r="I664" t="s">
        <v>34</v>
      </c>
      <c r="J664" t="s">
        <v>222</v>
      </c>
      <c r="K664" s="1" t="s">
        <v>3279</v>
      </c>
      <c r="L664" t="s">
        <v>27</v>
      </c>
      <c r="O664" t="s">
        <v>91</v>
      </c>
      <c r="P664" t="str">
        <f t="shared" si="34"/>
        <v>SMAN</v>
      </c>
      <c r="Q664" t="str">
        <f t="shared" si="35"/>
        <v>Negeri</v>
      </c>
      <c r="R664" t="str">
        <f t="shared" si="33"/>
        <v>SMA</v>
      </c>
      <c r="S664" t="s">
        <v>41</v>
      </c>
      <c r="T664" t="s">
        <v>28</v>
      </c>
      <c r="U664" t="s">
        <v>30</v>
      </c>
      <c r="Z664" t="e">
        <f>VLOOKUP(A664,[1]registrasi!$B$2:$C$3000,2,FALSE)</f>
        <v>#N/A</v>
      </c>
      <c r="AA664">
        <f>VLOOKUP(D664,[2]Sheet1!$B$2:$D$42,3,FALSE)</f>
        <v>490</v>
      </c>
      <c r="AB664" t="e">
        <f>VLOOKUP(A664,[1]nim!$A$2:$B$3000,2,FALSE)</f>
        <v>#N/A</v>
      </c>
    </row>
    <row r="665" spans="1:28" x14ac:dyDescent="0.3">
      <c r="A665" s="2">
        <v>121311260311</v>
      </c>
      <c r="B665">
        <v>1</v>
      </c>
      <c r="C665">
        <v>2020</v>
      </c>
      <c r="D665" s="3">
        <v>3111181</v>
      </c>
      <c r="E665" t="s">
        <v>209</v>
      </c>
      <c r="F665" t="s">
        <v>56</v>
      </c>
      <c r="G665" t="str">
        <f>VLOOKUP(F665,Sheet1!$H$4:$I$11,2,FALSE)</f>
        <v>8_Kedokteran</v>
      </c>
      <c r="H665" t="s">
        <v>993</v>
      </c>
      <c r="I665" t="s">
        <v>25</v>
      </c>
      <c r="J665" t="s">
        <v>233</v>
      </c>
      <c r="K665" s="1" t="s">
        <v>3280</v>
      </c>
      <c r="L665" t="s">
        <v>27</v>
      </c>
      <c r="O665" t="s">
        <v>170</v>
      </c>
      <c r="P665" t="str">
        <f t="shared" si="34"/>
        <v>SMKN</v>
      </c>
      <c r="Q665" t="str">
        <f t="shared" si="35"/>
        <v>Negeri</v>
      </c>
      <c r="R665" t="str">
        <f t="shared" si="33"/>
        <v>SMK</v>
      </c>
      <c r="S665" t="s">
        <v>41</v>
      </c>
      <c r="T665" t="s">
        <v>28</v>
      </c>
      <c r="U665" t="s">
        <v>36</v>
      </c>
      <c r="Z665" t="str">
        <f>VLOOKUP(A665,[1]registrasi!$B$2:$C$3000,2,FALSE)</f>
        <v>registrasi</v>
      </c>
      <c r="AA665">
        <f>VLOOKUP(D665,[2]Sheet1!$B$2:$D$42,3,FALSE)</f>
        <v>49</v>
      </c>
      <c r="AB665" t="e">
        <f>VLOOKUP(A665,[1]nim!$A$2:$B$3000,2,FALSE)</f>
        <v>#N/A</v>
      </c>
    </row>
    <row r="666" spans="1:28" x14ac:dyDescent="0.3">
      <c r="A666" s="2">
        <v>121311260396</v>
      </c>
      <c r="B666">
        <v>2</v>
      </c>
      <c r="C666">
        <v>2020</v>
      </c>
      <c r="D666" s="3">
        <v>3111061</v>
      </c>
      <c r="E666" t="s">
        <v>198</v>
      </c>
      <c r="F666" t="s">
        <v>324</v>
      </c>
      <c r="G666" t="str">
        <f>VLOOKUP(F666,Sheet1!$H$4:$I$11,2,FALSE)</f>
        <v>3_Teknik</v>
      </c>
      <c r="H666" t="s">
        <v>994</v>
      </c>
      <c r="I666" t="s">
        <v>25</v>
      </c>
      <c r="J666" t="s">
        <v>215</v>
      </c>
      <c r="K666" s="1" t="s">
        <v>3247</v>
      </c>
      <c r="L666" t="s">
        <v>27</v>
      </c>
      <c r="O666" t="s">
        <v>287</v>
      </c>
      <c r="P666" t="str">
        <f t="shared" si="34"/>
        <v>SMAN</v>
      </c>
      <c r="Q666" t="str">
        <f t="shared" si="35"/>
        <v>Negeri</v>
      </c>
      <c r="R666" t="str">
        <f t="shared" si="33"/>
        <v>SMA</v>
      </c>
      <c r="S666" t="s">
        <v>26</v>
      </c>
      <c r="T666" t="s">
        <v>28</v>
      </c>
      <c r="U666" t="s">
        <v>30</v>
      </c>
      <c r="Z666" t="e">
        <f>VLOOKUP(A666,[1]registrasi!$B$2:$C$3000,2,FALSE)</f>
        <v>#N/A</v>
      </c>
      <c r="AA666">
        <f>VLOOKUP(D666,[2]Sheet1!$B$2:$D$42,3,FALSE)</f>
        <v>568</v>
      </c>
      <c r="AB666" t="e">
        <f>VLOOKUP(A666,[1]nim!$A$2:$B$3000,2,FALSE)</f>
        <v>#N/A</v>
      </c>
    </row>
    <row r="667" spans="1:28" x14ac:dyDescent="0.3">
      <c r="A667" s="2">
        <v>121311260559</v>
      </c>
      <c r="B667">
        <v>1</v>
      </c>
      <c r="C667">
        <v>2020</v>
      </c>
      <c r="D667" s="3">
        <v>3111207</v>
      </c>
      <c r="E667" t="s">
        <v>210</v>
      </c>
      <c r="F667" t="s">
        <v>56</v>
      </c>
      <c r="G667" t="str">
        <f>VLOOKUP(F667,Sheet1!$H$4:$I$11,2,FALSE)</f>
        <v>8_Kedokteran</v>
      </c>
      <c r="H667" t="s">
        <v>995</v>
      </c>
      <c r="I667" t="s">
        <v>25</v>
      </c>
      <c r="J667" t="s">
        <v>215</v>
      </c>
      <c r="K667" s="1" t="s">
        <v>3281</v>
      </c>
      <c r="L667" t="s">
        <v>27</v>
      </c>
      <c r="O667" t="s">
        <v>270</v>
      </c>
      <c r="P667" t="str">
        <f t="shared" si="34"/>
        <v>SMAN</v>
      </c>
      <c r="Q667" t="str">
        <f t="shared" si="35"/>
        <v>Negeri</v>
      </c>
      <c r="R667" t="str">
        <f t="shared" si="33"/>
        <v>SMA</v>
      </c>
      <c r="S667" t="s">
        <v>38</v>
      </c>
      <c r="T667" t="s">
        <v>28</v>
      </c>
      <c r="U667" t="s">
        <v>30</v>
      </c>
      <c r="Z667" t="e">
        <f>VLOOKUP(A667,[1]registrasi!$B$2:$C$3000,2,FALSE)</f>
        <v>#N/A</v>
      </c>
      <c r="AA667">
        <f>VLOOKUP(D667,[2]Sheet1!$B$2:$D$42,3,FALSE)</f>
        <v>930</v>
      </c>
      <c r="AB667" t="e">
        <f>VLOOKUP(A667,[1]nim!$A$2:$B$3000,2,FALSE)</f>
        <v>#N/A</v>
      </c>
    </row>
    <row r="668" spans="1:28" x14ac:dyDescent="0.3">
      <c r="A668" s="2">
        <v>121311260606</v>
      </c>
      <c r="B668">
        <v>2</v>
      </c>
      <c r="C668">
        <v>2021</v>
      </c>
      <c r="D668" s="3">
        <v>3111061</v>
      </c>
      <c r="E668" t="s">
        <v>198</v>
      </c>
      <c r="F668" t="s">
        <v>324</v>
      </c>
      <c r="G668" t="str">
        <f>VLOOKUP(F668,Sheet1!$H$4:$I$11,2,FALSE)</f>
        <v>3_Teknik</v>
      </c>
      <c r="H668" t="s">
        <v>996</v>
      </c>
      <c r="I668" t="s">
        <v>25</v>
      </c>
      <c r="J668" t="s">
        <v>219</v>
      </c>
      <c r="K668" s="1" t="s">
        <v>3282</v>
      </c>
      <c r="L668" t="s">
        <v>27</v>
      </c>
      <c r="O668" t="s">
        <v>3889</v>
      </c>
      <c r="P668" t="str">
        <f t="shared" si="34"/>
        <v>SMAN</v>
      </c>
      <c r="Q668" t="str">
        <f t="shared" si="35"/>
        <v>Negeri</v>
      </c>
      <c r="R668" t="str">
        <f t="shared" si="33"/>
        <v>SMA</v>
      </c>
      <c r="S668" t="s">
        <v>35</v>
      </c>
      <c r="T668" t="s">
        <v>28</v>
      </c>
      <c r="U668" t="s">
        <v>30</v>
      </c>
      <c r="Z668" t="e">
        <f>VLOOKUP(A668,[1]registrasi!$B$2:$C$3000,2,FALSE)</f>
        <v>#N/A</v>
      </c>
      <c r="AA668">
        <f>VLOOKUP(D668,[2]Sheet1!$B$2:$D$42,3,FALSE)</f>
        <v>568</v>
      </c>
      <c r="AB668" t="e">
        <f>VLOOKUP(A668,[1]nim!$A$2:$B$3000,2,FALSE)</f>
        <v>#N/A</v>
      </c>
    </row>
    <row r="669" spans="1:28" x14ac:dyDescent="0.3">
      <c r="A669" s="2">
        <v>121311270039</v>
      </c>
      <c r="B669">
        <v>2</v>
      </c>
      <c r="C669">
        <v>2021</v>
      </c>
      <c r="D669" s="3">
        <v>3111223</v>
      </c>
      <c r="E669" t="s">
        <v>208</v>
      </c>
      <c r="F669" t="s">
        <v>56</v>
      </c>
      <c r="G669" t="str">
        <f>VLOOKUP(F669,Sheet1!$H$4:$I$11,2,FALSE)</f>
        <v>8_Kedokteran</v>
      </c>
      <c r="H669" t="s">
        <v>997</v>
      </c>
      <c r="I669" t="s">
        <v>34</v>
      </c>
      <c r="J669" t="s">
        <v>222</v>
      </c>
      <c r="K669" s="1" t="s">
        <v>3209</v>
      </c>
      <c r="L669" t="s">
        <v>27</v>
      </c>
      <c r="O669" t="s">
        <v>75</v>
      </c>
      <c r="P669" t="str">
        <f t="shared" si="34"/>
        <v>SMAN</v>
      </c>
      <c r="Q669" t="str">
        <f t="shared" si="35"/>
        <v>Negeri</v>
      </c>
      <c r="R669" t="str">
        <f t="shared" si="33"/>
        <v>SMA</v>
      </c>
      <c r="S669" t="s">
        <v>41</v>
      </c>
      <c r="T669" t="s">
        <v>28</v>
      </c>
      <c r="U669" t="s">
        <v>30</v>
      </c>
      <c r="Z669" t="str">
        <f>VLOOKUP(A669,[1]registrasi!$B$2:$C$3000,2,FALSE)</f>
        <v>registrasi</v>
      </c>
      <c r="AA669">
        <f>VLOOKUP(D669,[2]Sheet1!$B$2:$D$42,3,FALSE)</f>
        <v>765</v>
      </c>
      <c r="AB669" t="e">
        <f>VLOOKUP(A669,[1]nim!$A$2:$B$3000,2,FALSE)</f>
        <v>#N/A</v>
      </c>
    </row>
    <row r="670" spans="1:28" x14ac:dyDescent="0.3">
      <c r="A670" s="2">
        <v>121311270044</v>
      </c>
      <c r="B670">
        <v>2</v>
      </c>
      <c r="C670">
        <v>2021</v>
      </c>
      <c r="D670" s="3">
        <v>3111165</v>
      </c>
      <c r="E670" t="s">
        <v>183</v>
      </c>
      <c r="F670" t="s">
        <v>323</v>
      </c>
      <c r="G670" t="str">
        <f>VLOOKUP(F670,Sheet1!$H$4:$I$11,2,FALSE)</f>
        <v>2_FKIP</v>
      </c>
      <c r="H670" t="s">
        <v>998</v>
      </c>
      <c r="I670" t="s">
        <v>34</v>
      </c>
      <c r="J670" t="s">
        <v>235</v>
      </c>
      <c r="K670" s="1" t="s">
        <v>2893</v>
      </c>
      <c r="L670" t="s">
        <v>27</v>
      </c>
      <c r="O670" t="s">
        <v>130</v>
      </c>
      <c r="P670" t="str">
        <f t="shared" si="34"/>
        <v>SMAN</v>
      </c>
      <c r="Q670" t="str">
        <f t="shared" si="35"/>
        <v>Negeri</v>
      </c>
      <c r="R670" t="str">
        <f t="shared" si="33"/>
        <v>SMA</v>
      </c>
      <c r="S670" t="s">
        <v>54</v>
      </c>
      <c r="T670" t="s">
        <v>28</v>
      </c>
      <c r="U670" t="s">
        <v>30</v>
      </c>
      <c r="Z670" t="str">
        <f>VLOOKUP(A670,[1]registrasi!$B$2:$C$3000,2,FALSE)</f>
        <v>registrasi</v>
      </c>
      <c r="AA670">
        <f>VLOOKUP(D670,[2]Sheet1!$B$2:$D$42,3,FALSE)</f>
        <v>179</v>
      </c>
      <c r="AB670" t="e">
        <f>VLOOKUP(A670,[1]nim!$A$2:$B$3000,2,FALSE)</f>
        <v>#N/A</v>
      </c>
    </row>
    <row r="671" spans="1:28" x14ac:dyDescent="0.3">
      <c r="A671" s="2">
        <v>121311270103</v>
      </c>
      <c r="B671">
        <v>1</v>
      </c>
      <c r="C671">
        <v>2020</v>
      </c>
      <c r="D671" s="3">
        <v>3111061</v>
      </c>
      <c r="E671" t="s">
        <v>198</v>
      </c>
      <c r="F671" t="s">
        <v>324</v>
      </c>
      <c r="G671" t="str">
        <f>VLOOKUP(F671,Sheet1!$H$4:$I$11,2,FALSE)</f>
        <v>3_Teknik</v>
      </c>
      <c r="H671" t="s">
        <v>999</v>
      </c>
      <c r="I671" t="s">
        <v>34</v>
      </c>
      <c r="J671" t="s">
        <v>235</v>
      </c>
      <c r="K671" s="1" t="s">
        <v>3283</v>
      </c>
      <c r="L671" t="s">
        <v>250</v>
      </c>
      <c r="O671" t="s">
        <v>58</v>
      </c>
      <c r="P671" t="str">
        <f t="shared" si="34"/>
        <v>SMAN</v>
      </c>
      <c r="Q671" t="str">
        <f t="shared" si="35"/>
        <v>Negeri</v>
      </c>
      <c r="R671" t="str">
        <f t="shared" si="33"/>
        <v>SMA</v>
      </c>
      <c r="S671" t="s">
        <v>42</v>
      </c>
      <c r="T671" t="s">
        <v>28</v>
      </c>
      <c r="U671" t="s">
        <v>30</v>
      </c>
      <c r="Z671" t="str">
        <f>VLOOKUP(A671,[1]registrasi!$B$2:$C$3000,2,FALSE)</f>
        <v>registrasi</v>
      </c>
      <c r="AA671">
        <f>VLOOKUP(D671,[2]Sheet1!$B$2:$D$42,3,FALSE)</f>
        <v>568</v>
      </c>
      <c r="AB671" t="e">
        <f>VLOOKUP(A671,[1]nim!$A$2:$B$3000,2,FALSE)</f>
        <v>#N/A</v>
      </c>
    </row>
    <row r="672" spans="1:28" x14ac:dyDescent="0.3">
      <c r="A672" s="2">
        <v>121311270113</v>
      </c>
      <c r="B672">
        <v>1</v>
      </c>
      <c r="C672">
        <v>2020</v>
      </c>
      <c r="D672" s="3">
        <v>3111076</v>
      </c>
      <c r="E672" t="s">
        <v>193</v>
      </c>
      <c r="F672" t="s">
        <v>325</v>
      </c>
      <c r="G672" t="str">
        <f>VLOOKUP(F672,Sheet1!$H$4:$I$11,2,FALSE)</f>
        <v>4_Pertanian</v>
      </c>
      <c r="H672" t="s">
        <v>1000</v>
      </c>
      <c r="I672" t="s">
        <v>25</v>
      </c>
      <c r="J672" t="s">
        <v>223</v>
      </c>
      <c r="K672" s="1" t="s">
        <v>3284</v>
      </c>
      <c r="L672" t="s">
        <v>27</v>
      </c>
      <c r="O672" t="s">
        <v>139</v>
      </c>
      <c r="P672" t="str">
        <f t="shared" si="34"/>
        <v>SMAN</v>
      </c>
      <c r="Q672" t="str">
        <f t="shared" si="35"/>
        <v>Negeri</v>
      </c>
      <c r="R672" t="str">
        <f t="shared" si="33"/>
        <v>SMA</v>
      </c>
      <c r="S672" t="s">
        <v>48</v>
      </c>
      <c r="T672" t="s">
        <v>28</v>
      </c>
      <c r="U672" t="s">
        <v>30</v>
      </c>
      <c r="Z672" t="str">
        <f>VLOOKUP(A672,[1]registrasi!$B$2:$C$3000,2,FALSE)</f>
        <v>registrasi</v>
      </c>
      <c r="AA672">
        <f>VLOOKUP(D672,[2]Sheet1!$B$2:$D$42,3,FALSE)</f>
        <v>649</v>
      </c>
      <c r="AB672" t="e">
        <f>VLOOKUP(A672,[1]nim!$A$2:$B$3000,2,FALSE)</f>
        <v>#N/A</v>
      </c>
    </row>
    <row r="673" spans="1:28" x14ac:dyDescent="0.3">
      <c r="A673" s="2">
        <v>121311270146</v>
      </c>
      <c r="B673">
        <v>2</v>
      </c>
      <c r="C673">
        <v>2021</v>
      </c>
      <c r="D673" s="3">
        <v>3111157</v>
      </c>
      <c r="E673" t="s">
        <v>189</v>
      </c>
      <c r="F673" t="s">
        <v>323</v>
      </c>
      <c r="G673" t="str">
        <f>VLOOKUP(F673,Sheet1!$H$4:$I$11,2,FALSE)</f>
        <v>2_FKIP</v>
      </c>
      <c r="H673" t="s">
        <v>1001</v>
      </c>
      <c r="I673" t="s">
        <v>34</v>
      </c>
      <c r="J673" t="s">
        <v>216</v>
      </c>
      <c r="K673" s="1" t="s">
        <v>2965</v>
      </c>
      <c r="L673" t="s">
        <v>27</v>
      </c>
      <c r="O673" t="s">
        <v>148</v>
      </c>
      <c r="P673" t="str">
        <f t="shared" si="34"/>
        <v>MAN</v>
      </c>
      <c r="Q673" t="str">
        <f t="shared" si="35"/>
        <v>Negeri</v>
      </c>
      <c r="R673" t="str">
        <f t="shared" si="33"/>
        <v>MA</v>
      </c>
      <c r="S673" t="s">
        <v>48</v>
      </c>
      <c r="T673" t="s">
        <v>28</v>
      </c>
      <c r="U673" t="s">
        <v>36</v>
      </c>
      <c r="Z673" t="str">
        <f>VLOOKUP(A673,[1]registrasi!$B$2:$C$3000,2,FALSE)</f>
        <v>registrasi</v>
      </c>
      <c r="AA673">
        <f>VLOOKUP(D673,[2]Sheet1!$B$2:$D$42,3,FALSE)</f>
        <v>139</v>
      </c>
      <c r="AB673" t="e">
        <f>VLOOKUP(A673,[1]nim!$A$2:$B$3000,2,FALSE)</f>
        <v>#N/A</v>
      </c>
    </row>
    <row r="674" spans="1:28" x14ac:dyDescent="0.3">
      <c r="A674" s="2">
        <v>121311270167</v>
      </c>
      <c r="B674">
        <v>1</v>
      </c>
      <c r="C674">
        <v>2020</v>
      </c>
      <c r="D674" s="3">
        <v>3111126</v>
      </c>
      <c r="E674" t="s">
        <v>195</v>
      </c>
      <c r="F674" t="s">
        <v>323</v>
      </c>
      <c r="G674" t="str">
        <f>VLOOKUP(F674,Sheet1!$H$4:$I$11,2,FALSE)</f>
        <v>2_FKIP</v>
      </c>
      <c r="H674" t="s">
        <v>1002</v>
      </c>
      <c r="I674" t="s">
        <v>25</v>
      </c>
      <c r="J674" t="s">
        <v>217</v>
      </c>
      <c r="K674" s="1" t="s">
        <v>3285</v>
      </c>
      <c r="L674" t="s">
        <v>27</v>
      </c>
      <c r="O674" t="s">
        <v>3882</v>
      </c>
      <c r="P674" t="str">
        <f t="shared" si="34"/>
        <v>SMKS</v>
      </c>
      <c r="Q674" t="str">
        <f t="shared" si="35"/>
        <v>Swasta</v>
      </c>
      <c r="R674" t="str">
        <f t="shared" si="33"/>
        <v>SMK</v>
      </c>
      <c r="S674" t="s">
        <v>42</v>
      </c>
      <c r="T674" t="s">
        <v>28</v>
      </c>
      <c r="U674" t="s">
        <v>36</v>
      </c>
      <c r="Z674" t="str">
        <f>VLOOKUP(A674,[1]registrasi!$B$2:$C$3000,2,FALSE)</f>
        <v>registrasi</v>
      </c>
      <c r="AA674">
        <f>VLOOKUP(D674,[2]Sheet1!$B$2:$D$42,3,FALSE)</f>
        <v>55</v>
      </c>
      <c r="AB674" t="e">
        <f>VLOOKUP(A674,[1]nim!$A$2:$B$3000,2,FALSE)</f>
        <v>#N/A</v>
      </c>
    </row>
    <row r="675" spans="1:28" x14ac:dyDescent="0.3">
      <c r="A675" s="2">
        <v>121311270187</v>
      </c>
      <c r="B675">
        <v>2</v>
      </c>
      <c r="C675">
        <v>2020</v>
      </c>
      <c r="D675" s="3">
        <v>3111157</v>
      </c>
      <c r="E675" t="s">
        <v>189</v>
      </c>
      <c r="F675" t="s">
        <v>323</v>
      </c>
      <c r="G675" t="str">
        <f>VLOOKUP(F675,Sheet1!$H$4:$I$11,2,FALSE)</f>
        <v>2_FKIP</v>
      </c>
      <c r="H675" t="s">
        <v>1003</v>
      </c>
      <c r="I675" t="s">
        <v>34</v>
      </c>
      <c r="J675" t="s">
        <v>215</v>
      </c>
      <c r="K675" s="1" t="s">
        <v>3213</v>
      </c>
      <c r="L675" t="s">
        <v>27</v>
      </c>
      <c r="O675" t="s">
        <v>3970</v>
      </c>
      <c r="P675" t="str">
        <f t="shared" si="34"/>
        <v>SMA</v>
      </c>
      <c r="Q675" t="str">
        <f t="shared" si="35"/>
        <v>Swasta</v>
      </c>
      <c r="R675" t="str">
        <f t="shared" si="33"/>
        <v>SMA</v>
      </c>
      <c r="S675" t="s">
        <v>26</v>
      </c>
      <c r="T675" t="s">
        <v>28</v>
      </c>
      <c r="U675" t="s">
        <v>30</v>
      </c>
      <c r="Z675" t="e">
        <f>VLOOKUP(A675,[1]registrasi!$B$2:$C$3000,2,FALSE)</f>
        <v>#N/A</v>
      </c>
      <c r="AA675">
        <f>VLOOKUP(D675,[2]Sheet1!$B$2:$D$42,3,FALSE)</f>
        <v>139</v>
      </c>
      <c r="AB675" t="e">
        <f>VLOOKUP(A675,[1]nim!$A$2:$B$3000,2,FALSE)</f>
        <v>#N/A</v>
      </c>
    </row>
    <row r="676" spans="1:28" x14ac:dyDescent="0.3">
      <c r="A676" s="2">
        <v>121311270206</v>
      </c>
      <c r="B676">
        <v>2</v>
      </c>
      <c r="C676">
        <v>2021</v>
      </c>
      <c r="D676" s="3">
        <v>3111037</v>
      </c>
      <c r="E676" t="s">
        <v>176</v>
      </c>
      <c r="F676" t="s">
        <v>324</v>
      </c>
      <c r="G676" t="str">
        <f>VLOOKUP(F676,Sheet1!$H$4:$I$11,2,FALSE)</f>
        <v>3_Teknik</v>
      </c>
      <c r="H676" t="s">
        <v>1004</v>
      </c>
      <c r="I676" t="s">
        <v>34</v>
      </c>
      <c r="J676" t="s">
        <v>217</v>
      </c>
      <c r="K676" s="1" t="s">
        <v>3286</v>
      </c>
      <c r="L676" t="s">
        <v>251</v>
      </c>
      <c r="O676" t="s">
        <v>57</v>
      </c>
      <c r="P676" t="str">
        <f t="shared" si="34"/>
        <v>SMAN</v>
      </c>
      <c r="Q676" t="str">
        <f t="shared" si="35"/>
        <v>Negeri</v>
      </c>
      <c r="R676" t="str">
        <f t="shared" si="33"/>
        <v>SMA</v>
      </c>
      <c r="S676" t="s">
        <v>42</v>
      </c>
      <c r="T676" t="s">
        <v>28</v>
      </c>
      <c r="U676" t="s">
        <v>30</v>
      </c>
      <c r="Z676" t="str">
        <f>VLOOKUP(A676,[1]registrasi!$B$2:$C$3000,2,FALSE)</f>
        <v>registrasi</v>
      </c>
      <c r="AA676">
        <f>VLOOKUP(D676,[2]Sheet1!$B$2:$D$42,3,FALSE)</f>
        <v>778</v>
      </c>
      <c r="AB676" t="e">
        <f>VLOOKUP(A676,[1]nim!$A$2:$B$3000,2,FALSE)</f>
        <v>#N/A</v>
      </c>
    </row>
    <row r="677" spans="1:28" x14ac:dyDescent="0.3">
      <c r="A677" s="2">
        <v>121311270213</v>
      </c>
      <c r="B677">
        <v>1</v>
      </c>
      <c r="C677">
        <v>2020</v>
      </c>
      <c r="D677" s="3">
        <v>3111022</v>
      </c>
      <c r="E677" t="s">
        <v>184</v>
      </c>
      <c r="F677" t="s">
        <v>324</v>
      </c>
      <c r="G677" t="str">
        <f>VLOOKUP(F677,Sheet1!$H$4:$I$11,2,FALSE)</f>
        <v>3_Teknik</v>
      </c>
      <c r="H677" t="s">
        <v>1005</v>
      </c>
      <c r="I677" t="s">
        <v>34</v>
      </c>
      <c r="J677" t="s">
        <v>222</v>
      </c>
      <c r="K677" s="1" t="s">
        <v>3181</v>
      </c>
      <c r="L677" t="s">
        <v>27</v>
      </c>
      <c r="O677" t="s">
        <v>91</v>
      </c>
      <c r="P677" t="str">
        <f t="shared" si="34"/>
        <v>SMAN</v>
      </c>
      <c r="Q677" t="str">
        <f t="shared" si="35"/>
        <v>Negeri</v>
      </c>
      <c r="R677" t="str">
        <f t="shared" si="33"/>
        <v>SMA</v>
      </c>
      <c r="S677" t="s">
        <v>41</v>
      </c>
      <c r="T677" t="s">
        <v>28</v>
      </c>
      <c r="U677" t="s">
        <v>30</v>
      </c>
      <c r="Z677" t="str">
        <f>VLOOKUP(A677,[1]registrasi!$B$2:$C$3000,2,FALSE)</f>
        <v>registrasi</v>
      </c>
      <c r="AA677">
        <f>VLOOKUP(D677,[2]Sheet1!$B$2:$D$42,3,FALSE)</f>
        <v>352</v>
      </c>
      <c r="AB677" t="e">
        <f>VLOOKUP(A677,[1]nim!$A$2:$B$3000,2,FALSE)</f>
        <v>#N/A</v>
      </c>
    </row>
    <row r="678" spans="1:28" x14ac:dyDescent="0.3">
      <c r="A678" s="2">
        <v>121311270215</v>
      </c>
      <c r="B678">
        <v>1</v>
      </c>
      <c r="C678">
        <v>2021</v>
      </c>
      <c r="D678" s="3">
        <v>3111084</v>
      </c>
      <c r="E678" t="s">
        <v>180</v>
      </c>
      <c r="F678" t="s">
        <v>325</v>
      </c>
      <c r="G678" t="str">
        <f>VLOOKUP(F678,Sheet1!$H$4:$I$11,2,FALSE)</f>
        <v>4_Pertanian</v>
      </c>
      <c r="H678" t="s">
        <v>1006</v>
      </c>
      <c r="I678" t="s">
        <v>34</v>
      </c>
      <c r="J678" t="s">
        <v>222</v>
      </c>
      <c r="K678" s="1" t="s">
        <v>3287</v>
      </c>
      <c r="L678" t="s">
        <v>27</v>
      </c>
      <c r="O678" t="s">
        <v>75</v>
      </c>
      <c r="P678" t="str">
        <f t="shared" si="34"/>
        <v>SMAN</v>
      </c>
      <c r="Q678" t="str">
        <f t="shared" si="35"/>
        <v>Negeri</v>
      </c>
      <c r="R678" t="str">
        <f t="shared" si="33"/>
        <v>SMA</v>
      </c>
      <c r="S678" t="s">
        <v>41</v>
      </c>
      <c r="T678" t="s">
        <v>28</v>
      </c>
      <c r="U678" t="s">
        <v>30</v>
      </c>
      <c r="Z678" t="e">
        <f>VLOOKUP(A678,[1]registrasi!$B$2:$C$3000,2,FALSE)</f>
        <v>#N/A</v>
      </c>
      <c r="AA678">
        <f>VLOOKUP(D678,[2]Sheet1!$B$2:$D$42,3,FALSE)</f>
        <v>490</v>
      </c>
      <c r="AB678" t="e">
        <f>VLOOKUP(A678,[1]nim!$A$2:$B$3000,2,FALSE)</f>
        <v>#N/A</v>
      </c>
    </row>
    <row r="679" spans="1:28" x14ac:dyDescent="0.3">
      <c r="A679" s="2">
        <v>121311280003</v>
      </c>
      <c r="B679">
        <v>1</v>
      </c>
      <c r="C679">
        <v>2021</v>
      </c>
      <c r="D679" s="3">
        <v>3111142</v>
      </c>
      <c r="E679" t="s">
        <v>205</v>
      </c>
      <c r="F679" t="s">
        <v>323</v>
      </c>
      <c r="G679" t="str">
        <f>VLOOKUP(F679,Sheet1!$H$4:$I$11,2,FALSE)</f>
        <v>2_FKIP</v>
      </c>
      <c r="H679" t="s">
        <v>1007</v>
      </c>
      <c r="I679" t="s">
        <v>34</v>
      </c>
      <c r="J679" t="s">
        <v>222</v>
      </c>
      <c r="K679" s="1" t="s">
        <v>3112</v>
      </c>
      <c r="L679" t="s">
        <v>27</v>
      </c>
      <c r="O679" t="s">
        <v>71</v>
      </c>
      <c r="P679" t="str">
        <f t="shared" si="34"/>
        <v>MAN</v>
      </c>
      <c r="Q679" t="str">
        <f t="shared" si="35"/>
        <v>Negeri</v>
      </c>
      <c r="R679" t="str">
        <f t="shared" si="33"/>
        <v>MA</v>
      </c>
      <c r="S679" t="s">
        <v>41</v>
      </c>
      <c r="T679" t="s">
        <v>28</v>
      </c>
      <c r="U679" t="s">
        <v>36</v>
      </c>
      <c r="Z679" t="str">
        <f>VLOOKUP(A679,[1]registrasi!$B$2:$C$3000,2,FALSE)</f>
        <v>registrasi</v>
      </c>
      <c r="AA679">
        <f>VLOOKUP(D679,[2]Sheet1!$B$2:$D$42,3,FALSE)</f>
        <v>111</v>
      </c>
      <c r="AB679" t="e">
        <f>VLOOKUP(A679,[1]nim!$A$2:$B$3000,2,FALSE)</f>
        <v>#N/A</v>
      </c>
    </row>
    <row r="680" spans="1:28" x14ac:dyDescent="0.3">
      <c r="A680" s="2">
        <v>121311280107</v>
      </c>
      <c r="B680">
        <v>2</v>
      </c>
      <c r="C680">
        <v>2021</v>
      </c>
      <c r="D680" s="3">
        <v>3111157</v>
      </c>
      <c r="E680" t="s">
        <v>189</v>
      </c>
      <c r="F680" t="s">
        <v>323</v>
      </c>
      <c r="G680" t="str">
        <f>VLOOKUP(F680,Sheet1!$H$4:$I$11,2,FALSE)</f>
        <v>2_FKIP</v>
      </c>
      <c r="H680" t="s">
        <v>1008</v>
      </c>
      <c r="I680" t="s">
        <v>25</v>
      </c>
      <c r="J680" t="s">
        <v>217</v>
      </c>
      <c r="K680" s="1" t="s">
        <v>3149</v>
      </c>
      <c r="L680" t="s">
        <v>27</v>
      </c>
      <c r="O680" t="s">
        <v>66</v>
      </c>
      <c r="P680" t="str">
        <f t="shared" si="34"/>
        <v>SMAN</v>
      </c>
      <c r="Q680" t="str">
        <f t="shared" si="35"/>
        <v>Negeri</v>
      </c>
      <c r="R680" t="str">
        <f t="shared" si="33"/>
        <v>SMA</v>
      </c>
      <c r="S680" t="s">
        <v>42</v>
      </c>
      <c r="T680" t="s">
        <v>28</v>
      </c>
      <c r="U680" t="s">
        <v>30</v>
      </c>
      <c r="Z680" t="str">
        <f>VLOOKUP(A680,[1]registrasi!$B$2:$C$3000,2,FALSE)</f>
        <v>registrasi</v>
      </c>
      <c r="AA680">
        <f>VLOOKUP(D680,[2]Sheet1!$B$2:$D$42,3,FALSE)</f>
        <v>139</v>
      </c>
      <c r="AB680" t="e">
        <f>VLOOKUP(A680,[1]nim!$A$2:$B$3000,2,FALSE)</f>
        <v>#N/A</v>
      </c>
    </row>
    <row r="681" spans="1:28" x14ac:dyDescent="0.3">
      <c r="A681" s="2">
        <v>121311280121</v>
      </c>
      <c r="B681">
        <v>1</v>
      </c>
      <c r="C681">
        <v>2021</v>
      </c>
      <c r="D681" s="3">
        <v>3111014</v>
      </c>
      <c r="E681" t="s">
        <v>188</v>
      </c>
      <c r="F681" t="s">
        <v>324</v>
      </c>
      <c r="G681" t="str">
        <f>VLOOKUP(F681,Sheet1!$H$4:$I$11,2,FALSE)</f>
        <v>3_Teknik</v>
      </c>
      <c r="H681" t="s">
        <v>1009</v>
      </c>
      <c r="I681" t="s">
        <v>25</v>
      </c>
      <c r="J681" t="s">
        <v>244</v>
      </c>
      <c r="K681" s="1" t="s">
        <v>3213</v>
      </c>
      <c r="L681" t="s">
        <v>27</v>
      </c>
      <c r="O681" t="s">
        <v>92</v>
      </c>
      <c r="P681" t="str">
        <f t="shared" si="34"/>
        <v>SMAN</v>
      </c>
      <c r="Q681" t="str">
        <f t="shared" si="35"/>
        <v>Negeri</v>
      </c>
      <c r="R681" t="str">
        <f t="shared" si="33"/>
        <v>SMA</v>
      </c>
      <c r="S681" t="s">
        <v>54</v>
      </c>
      <c r="T681" t="s">
        <v>28</v>
      </c>
      <c r="U681" t="s">
        <v>30</v>
      </c>
      <c r="Z681" t="str">
        <f>VLOOKUP(A681,[1]registrasi!$B$2:$C$3000,2,FALSE)</f>
        <v>registrasi</v>
      </c>
      <c r="AA681">
        <f>VLOOKUP(D681,[2]Sheet1!$B$2:$D$42,3,FALSE)</f>
        <v>354</v>
      </c>
      <c r="AB681" t="e">
        <f>VLOOKUP(A681,[1]nim!$A$2:$B$3000,2,FALSE)</f>
        <v>#N/A</v>
      </c>
    </row>
    <row r="682" spans="1:28" x14ac:dyDescent="0.3">
      <c r="A682" s="2">
        <v>121311280185</v>
      </c>
      <c r="B682">
        <v>2</v>
      </c>
      <c r="C682">
        <v>2020</v>
      </c>
      <c r="D682" s="3">
        <v>3111053</v>
      </c>
      <c r="E682" t="s">
        <v>202</v>
      </c>
      <c r="F682" t="s">
        <v>324</v>
      </c>
      <c r="G682" t="str">
        <f>VLOOKUP(F682,Sheet1!$H$4:$I$11,2,FALSE)</f>
        <v>3_Teknik</v>
      </c>
      <c r="H682" t="s">
        <v>1010</v>
      </c>
      <c r="I682" t="s">
        <v>25</v>
      </c>
      <c r="J682" t="s">
        <v>2883</v>
      </c>
      <c r="K682" s="1" t="s">
        <v>2892</v>
      </c>
      <c r="L682" t="s">
        <v>27</v>
      </c>
      <c r="O682" t="s">
        <v>3881</v>
      </c>
      <c r="P682" t="str">
        <f t="shared" si="34"/>
        <v>SMKN</v>
      </c>
      <c r="Q682" t="str">
        <f t="shared" si="35"/>
        <v>Negeri</v>
      </c>
      <c r="R682" t="str">
        <f t="shared" si="33"/>
        <v>SMK</v>
      </c>
      <c r="S682" t="s">
        <v>41</v>
      </c>
      <c r="T682" t="s">
        <v>28</v>
      </c>
      <c r="U682" t="s">
        <v>30</v>
      </c>
      <c r="Z682" t="str">
        <f>VLOOKUP(A682,[1]registrasi!$B$2:$C$3000,2,FALSE)</f>
        <v>registrasi</v>
      </c>
      <c r="AA682">
        <f>VLOOKUP(D682,[2]Sheet1!$B$2:$D$42,3,FALSE)</f>
        <v>387</v>
      </c>
      <c r="AB682" t="e">
        <f>VLOOKUP(A682,[1]nim!$A$2:$B$3000,2,FALSE)</f>
        <v>#N/A</v>
      </c>
    </row>
    <row r="683" spans="1:28" x14ac:dyDescent="0.3">
      <c r="A683" s="2">
        <v>121311280199</v>
      </c>
      <c r="B683">
        <v>1</v>
      </c>
      <c r="C683">
        <v>2021</v>
      </c>
      <c r="D683" s="3">
        <v>3111165</v>
      </c>
      <c r="E683" t="s">
        <v>183</v>
      </c>
      <c r="F683" t="s">
        <v>323</v>
      </c>
      <c r="G683" t="str">
        <f>VLOOKUP(F683,Sheet1!$H$4:$I$11,2,FALSE)</f>
        <v>2_FKIP</v>
      </c>
      <c r="H683" t="s">
        <v>1011</v>
      </c>
      <c r="I683" t="s">
        <v>34</v>
      </c>
      <c r="J683" t="s">
        <v>217</v>
      </c>
      <c r="K683" s="1" t="s">
        <v>2995</v>
      </c>
      <c r="L683" t="s">
        <v>27</v>
      </c>
      <c r="O683" t="s">
        <v>71</v>
      </c>
      <c r="P683" t="str">
        <f t="shared" si="34"/>
        <v>MAN</v>
      </c>
      <c r="Q683" t="str">
        <f t="shared" si="35"/>
        <v>Negeri</v>
      </c>
      <c r="R683" t="str">
        <f t="shared" si="33"/>
        <v>MA</v>
      </c>
      <c r="S683" t="s">
        <v>41</v>
      </c>
      <c r="T683" t="s">
        <v>28</v>
      </c>
      <c r="U683" t="s">
        <v>36</v>
      </c>
      <c r="Z683" t="str">
        <f>VLOOKUP(A683,[1]registrasi!$B$2:$C$3000,2,FALSE)</f>
        <v>registrasi</v>
      </c>
      <c r="AA683">
        <f>VLOOKUP(D683,[2]Sheet1!$B$2:$D$42,3,FALSE)</f>
        <v>179</v>
      </c>
      <c r="AB683" t="e">
        <f>VLOOKUP(A683,[1]nim!$A$2:$B$3000,2,FALSE)</f>
        <v>#N/A</v>
      </c>
    </row>
    <row r="684" spans="1:28" x14ac:dyDescent="0.3">
      <c r="A684" s="2">
        <v>121312010040</v>
      </c>
      <c r="B684">
        <v>1</v>
      </c>
      <c r="C684">
        <v>2021</v>
      </c>
      <c r="D684" s="3">
        <v>3111076</v>
      </c>
      <c r="E684" t="s">
        <v>193</v>
      </c>
      <c r="F684" t="s">
        <v>325</v>
      </c>
      <c r="G684" t="str">
        <f>VLOOKUP(F684,Sheet1!$H$4:$I$11,2,FALSE)</f>
        <v>4_Pertanian</v>
      </c>
      <c r="H684" t="s">
        <v>1012</v>
      </c>
      <c r="I684" t="s">
        <v>25</v>
      </c>
      <c r="J684" t="s">
        <v>214</v>
      </c>
      <c r="K684" s="1" t="s">
        <v>3288</v>
      </c>
      <c r="L684" t="s">
        <v>27</v>
      </c>
      <c r="O684" t="s">
        <v>3971</v>
      </c>
      <c r="P684" t="str">
        <f t="shared" si="34"/>
        <v>SMAS</v>
      </c>
      <c r="Q684" t="str">
        <f t="shared" si="35"/>
        <v>Swasta</v>
      </c>
      <c r="R684" t="str">
        <f t="shared" si="33"/>
        <v>SMA</v>
      </c>
      <c r="S684" t="s">
        <v>67</v>
      </c>
      <c r="T684" t="s">
        <v>28</v>
      </c>
      <c r="U684" t="s">
        <v>30</v>
      </c>
      <c r="Z684" t="e">
        <f>VLOOKUP(A684,[1]registrasi!$B$2:$C$3000,2,FALSE)</f>
        <v>#N/A</v>
      </c>
      <c r="AA684">
        <f>VLOOKUP(D684,[2]Sheet1!$B$2:$D$42,3,FALSE)</f>
        <v>649</v>
      </c>
      <c r="AB684" t="e">
        <f>VLOOKUP(A684,[1]nim!$A$2:$B$3000,2,FALSE)</f>
        <v>#N/A</v>
      </c>
    </row>
    <row r="685" spans="1:28" x14ac:dyDescent="0.3">
      <c r="A685" s="2">
        <v>121312010080</v>
      </c>
      <c r="B685">
        <v>1</v>
      </c>
      <c r="C685">
        <v>2021</v>
      </c>
      <c r="D685" s="3">
        <v>3111223</v>
      </c>
      <c r="E685" t="s">
        <v>208</v>
      </c>
      <c r="F685" t="s">
        <v>56</v>
      </c>
      <c r="G685" t="str">
        <f>VLOOKUP(F685,Sheet1!$H$4:$I$11,2,FALSE)</f>
        <v>8_Kedokteran</v>
      </c>
      <c r="H685" t="s">
        <v>1013</v>
      </c>
      <c r="I685" t="s">
        <v>34</v>
      </c>
      <c r="J685" t="s">
        <v>3289</v>
      </c>
      <c r="K685" s="1" t="s">
        <v>2824</v>
      </c>
      <c r="L685" t="s">
        <v>27</v>
      </c>
      <c r="O685" t="s">
        <v>118</v>
      </c>
      <c r="P685" t="str">
        <f t="shared" si="34"/>
        <v>SMAN</v>
      </c>
      <c r="Q685" t="str">
        <f t="shared" si="35"/>
        <v>Negeri</v>
      </c>
      <c r="R685" t="str">
        <f t="shared" si="33"/>
        <v>SMA</v>
      </c>
      <c r="S685" t="s">
        <v>38</v>
      </c>
      <c r="T685" t="s">
        <v>28</v>
      </c>
      <c r="U685" t="s">
        <v>30</v>
      </c>
      <c r="Z685" t="str">
        <f>VLOOKUP(A685,[1]registrasi!$B$2:$C$3000,2,FALSE)</f>
        <v>registrasi</v>
      </c>
      <c r="AA685">
        <f>VLOOKUP(D685,[2]Sheet1!$B$2:$D$42,3,FALSE)</f>
        <v>765</v>
      </c>
      <c r="AB685" t="e">
        <f>VLOOKUP(A685,[1]nim!$A$2:$B$3000,2,FALSE)</f>
        <v>#N/A</v>
      </c>
    </row>
    <row r="686" spans="1:28" x14ac:dyDescent="0.3">
      <c r="A686" s="2">
        <v>121312010169</v>
      </c>
      <c r="B686">
        <v>2</v>
      </c>
      <c r="C686">
        <v>2020</v>
      </c>
      <c r="D686" s="3">
        <v>3111207</v>
      </c>
      <c r="E686" t="s">
        <v>210</v>
      </c>
      <c r="F686" t="s">
        <v>56</v>
      </c>
      <c r="G686" t="str">
        <f>VLOOKUP(F686,Sheet1!$H$4:$I$11,2,FALSE)</f>
        <v>8_Kedokteran</v>
      </c>
      <c r="H686" t="s">
        <v>1014</v>
      </c>
      <c r="I686" t="s">
        <v>34</v>
      </c>
      <c r="J686" t="s">
        <v>215</v>
      </c>
      <c r="K686" s="1" t="s">
        <v>2985</v>
      </c>
      <c r="L686" t="s">
        <v>27</v>
      </c>
      <c r="O686" t="s">
        <v>270</v>
      </c>
      <c r="P686" t="str">
        <f t="shared" si="34"/>
        <v>SMAN</v>
      </c>
      <c r="Q686" t="str">
        <f t="shared" si="35"/>
        <v>Negeri</v>
      </c>
      <c r="R686" t="str">
        <f t="shared" si="33"/>
        <v>SMA</v>
      </c>
      <c r="S686" t="s">
        <v>38</v>
      </c>
      <c r="T686" t="s">
        <v>28</v>
      </c>
      <c r="U686" t="s">
        <v>30</v>
      </c>
      <c r="Z686" t="str">
        <f>VLOOKUP(A686,[1]registrasi!$B$2:$C$3000,2,FALSE)</f>
        <v>registrasi</v>
      </c>
      <c r="AA686">
        <f>VLOOKUP(D686,[2]Sheet1!$B$2:$D$42,3,FALSE)</f>
        <v>930</v>
      </c>
      <c r="AB686" t="e">
        <f>VLOOKUP(A686,[1]nim!$A$2:$B$3000,2,FALSE)</f>
        <v>#N/A</v>
      </c>
    </row>
    <row r="687" spans="1:28" x14ac:dyDescent="0.3">
      <c r="A687" s="2">
        <v>121312010196</v>
      </c>
      <c r="B687">
        <v>2</v>
      </c>
      <c r="C687">
        <v>2020</v>
      </c>
      <c r="D687" s="3">
        <v>3111076</v>
      </c>
      <c r="E687" t="s">
        <v>193</v>
      </c>
      <c r="F687" t="s">
        <v>325</v>
      </c>
      <c r="G687" t="str">
        <f>VLOOKUP(F687,Sheet1!$H$4:$I$11,2,FALSE)</f>
        <v>4_Pertanian</v>
      </c>
      <c r="H687" t="s">
        <v>1015</v>
      </c>
      <c r="I687" t="s">
        <v>34</v>
      </c>
      <c r="J687" t="s">
        <v>215</v>
      </c>
      <c r="K687" s="1" t="s">
        <v>3290</v>
      </c>
      <c r="L687" t="s">
        <v>27</v>
      </c>
      <c r="O687" t="s">
        <v>119</v>
      </c>
      <c r="P687" t="str">
        <f t="shared" si="34"/>
        <v>SMAS</v>
      </c>
      <c r="Q687" t="str">
        <f t="shared" si="35"/>
        <v>Swasta</v>
      </c>
      <c r="R687" t="str">
        <f t="shared" si="33"/>
        <v>SMA</v>
      </c>
      <c r="S687" t="s">
        <v>38</v>
      </c>
      <c r="T687" t="s">
        <v>28</v>
      </c>
      <c r="U687" t="s">
        <v>30</v>
      </c>
      <c r="Z687" t="str">
        <f>VLOOKUP(A687,[1]registrasi!$B$2:$C$3000,2,FALSE)</f>
        <v>registrasi</v>
      </c>
      <c r="AA687">
        <f>VLOOKUP(D687,[2]Sheet1!$B$2:$D$42,3,FALSE)</f>
        <v>649</v>
      </c>
      <c r="AB687" t="e">
        <f>VLOOKUP(A687,[1]nim!$A$2:$B$3000,2,FALSE)</f>
        <v>#N/A</v>
      </c>
    </row>
    <row r="688" spans="1:28" x14ac:dyDescent="0.3">
      <c r="A688" s="2">
        <v>121312010334</v>
      </c>
      <c r="B688">
        <v>2</v>
      </c>
      <c r="C688">
        <v>2020</v>
      </c>
      <c r="D688" s="3">
        <v>3111076</v>
      </c>
      <c r="E688" t="s">
        <v>193</v>
      </c>
      <c r="F688" t="s">
        <v>325</v>
      </c>
      <c r="G688" t="str">
        <f>VLOOKUP(F688,Sheet1!$H$4:$I$11,2,FALSE)</f>
        <v>4_Pertanian</v>
      </c>
      <c r="H688" t="s">
        <v>1016</v>
      </c>
      <c r="I688" t="s">
        <v>34</v>
      </c>
      <c r="J688" t="s">
        <v>234</v>
      </c>
      <c r="K688" s="1" t="s">
        <v>2977</v>
      </c>
      <c r="L688" t="s">
        <v>27</v>
      </c>
      <c r="O688" t="s">
        <v>94</v>
      </c>
      <c r="P688" t="str">
        <f t="shared" si="34"/>
        <v>SMAN</v>
      </c>
      <c r="Q688" t="str">
        <f t="shared" si="35"/>
        <v>Negeri</v>
      </c>
      <c r="R688" t="str">
        <f t="shared" si="33"/>
        <v>SMA</v>
      </c>
      <c r="S688" t="s">
        <v>26</v>
      </c>
      <c r="T688" t="s">
        <v>28</v>
      </c>
      <c r="U688" t="s">
        <v>30</v>
      </c>
      <c r="Z688" t="str">
        <f>VLOOKUP(A688,[1]registrasi!$B$2:$C$3000,2,FALSE)</f>
        <v>registrasi</v>
      </c>
      <c r="AA688">
        <f>VLOOKUP(D688,[2]Sheet1!$B$2:$D$42,3,FALSE)</f>
        <v>649</v>
      </c>
      <c r="AB688" t="e">
        <f>VLOOKUP(A688,[1]nim!$A$2:$B$3000,2,FALSE)</f>
        <v>#N/A</v>
      </c>
    </row>
    <row r="689" spans="1:28" x14ac:dyDescent="0.3">
      <c r="A689" s="2">
        <v>121312010402</v>
      </c>
      <c r="B689">
        <v>2</v>
      </c>
      <c r="C689">
        <v>2020</v>
      </c>
      <c r="D689" s="3">
        <v>3111076</v>
      </c>
      <c r="E689" t="s">
        <v>193</v>
      </c>
      <c r="F689" t="s">
        <v>325</v>
      </c>
      <c r="G689" t="str">
        <f>VLOOKUP(F689,Sheet1!$H$4:$I$11,2,FALSE)</f>
        <v>4_Pertanian</v>
      </c>
      <c r="H689" t="s">
        <v>1017</v>
      </c>
      <c r="I689" t="s">
        <v>34</v>
      </c>
      <c r="J689" t="s">
        <v>215</v>
      </c>
      <c r="K689" s="1" t="s">
        <v>2797</v>
      </c>
      <c r="L689" t="s">
        <v>27</v>
      </c>
      <c r="O689" t="s">
        <v>287</v>
      </c>
      <c r="P689" t="str">
        <f t="shared" si="34"/>
        <v>SMAN</v>
      </c>
      <c r="Q689" t="str">
        <f t="shared" si="35"/>
        <v>Negeri</v>
      </c>
      <c r="R689" t="str">
        <f t="shared" si="33"/>
        <v>SMA</v>
      </c>
      <c r="S689" t="s">
        <v>26</v>
      </c>
      <c r="T689" t="s">
        <v>28</v>
      </c>
      <c r="U689" t="s">
        <v>30</v>
      </c>
      <c r="Z689" t="e">
        <f>VLOOKUP(A689,[1]registrasi!$B$2:$C$3000,2,FALSE)</f>
        <v>#N/A</v>
      </c>
      <c r="AA689">
        <f>VLOOKUP(D689,[2]Sheet1!$B$2:$D$42,3,FALSE)</f>
        <v>649</v>
      </c>
      <c r="AB689" t="e">
        <f>VLOOKUP(A689,[1]nim!$A$2:$B$3000,2,FALSE)</f>
        <v>#N/A</v>
      </c>
    </row>
    <row r="690" spans="1:28" x14ac:dyDescent="0.3">
      <c r="A690" s="2">
        <v>121312010425</v>
      </c>
      <c r="B690">
        <v>2</v>
      </c>
      <c r="C690">
        <v>2021</v>
      </c>
      <c r="D690" s="3">
        <v>3111111</v>
      </c>
      <c r="E690" t="s">
        <v>207</v>
      </c>
      <c r="F690" t="s">
        <v>323</v>
      </c>
      <c r="G690" t="str">
        <f>VLOOKUP(F690,Sheet1!$H$4:$I$11,2,FALSE)</f>
        <v>2_FKIP</v>
      </c>
      <c r="H690" t="s">
        <v>1018</v>
      </c>
      <c r="I690" t="s">
        <v>25</v>
      </c>
      <c r="J690" t="s">
        <v>217</v>
      </c>
      <c r="K690" s="1" t="s">
        <v>3291</v>
      </c>
      <c r="L690" t="s">
        <v>27</v>
      </c>
      <c r="O690" t="s">
        <v>76</v>
      </c>
      <c r="P690" t="str">
        <f t="shared" si="34"/>
        <v>SMAN</v>
      </c>
      <c r="Q690" t="str">
        <f t="shared" si="35"/>
        <v>Negeri</v>
      </c>
      <c r="R690" t="str">
        <f t="shared" si="33"/>
        <v>SMA</v>
      </c>
      <c r="S690" t="s">
        <v>54</v>
      </c>
      <c r="T690" t="s">
        <v>28</v>
      </c>
      <c r="U690" t="s">
        <v>30</v>
      </c>
      <c r="Z690" t="e">
        <f>VLOOKUP(A690,[1]registrasi!$B$2:$C$3000,2,FALSE)</f>
        <v>#N/A</v>
      </c>
      <c r="AA690">
        <f>VLOOKUP(D690,[2]Sheet1!$B$2:$D$42,3,FALSE)</f>
        <v>364</v>
      </c>
      <c r="AB690" t="e">
        <f>VLOOKUP(A690,[1]nim!$A$2:$B$3000,2,FALSE)</f>
        <v>#N/A</v>
      </c>
    </row>
    <row r="691" spans="1:28" x14ac:dyDescent="0.3">
      <c r="A691" s="2">
        <v>121312020139</v>
      </c>
      <c r="B691">
        <v>1</v>
      </c>
      <c r="C691">
        <v>2020</v>
      </c>
      <c r="D691" s="3">
        <v>3111014</v>
      </c>
      <c r="E691" t="s">
        <v>188</v>
      </c>
      <c r="F691" t="s">
        <v>324</v>
      </c>
      <c r="G691" t="str">
        <f>VLOOKUP(F691,Sheet1!$H$4:$I$11,2,FALSE)</f>
        <v>3_Teknik</v>
      </c>
      <c r="H691" t="s">
        <v>1019</v>
      </c>
      <c r="I691" t="s">
        <v>25</v>
      </c>
      <c r="J691" t="s">
        <v>215</v>
      </c>
      <c r="K691" s="1" t="s">
        <v>3158</v>
      </c>
      <c r="L691" t="s">
        <v>27</v>
      </c>
      <c r="O691" t="s">
        <v>82</v>
      </c>
      <c r="P691" t="str">
        <f t="shared" si="34"/>
        <v>SMAN</v>
      </c>
      <c r="Q691" t="str">
        <f t="shared" si="35"/>
        <v>Negeri</v>
      </c>
      <c r="R691" t="str">
        <f t="shared" si="33"/>
        <v>SMA</v>
      </c>
      <c r="S691" t="s">
        <v>38</v>
      </c>
      <c r="T691" t="s">
        <v>28</v>
      </c>
      <c r="U691" t="s">
        <v>30</v>
      </c>
      <c r="Z691" t="str">
        <f>VLOOKUP(A691,[1]registrasi!$B$2:$C$3000,2,FALSE)</f>
        <v>registrasi</v>
      </c>
      <c r="AA691">
        <f>VLOOKUP(D691,[2]Sheet1!$B$2:$D$42,3,FALSE)</f>
        <v>354</v>
      </c>
      <c r="AB691" t="e">
        <f>VLOOKUP(A691,[1]nim!$A$2:$B$3000,2,FALSE)</f>
        <v>#N/A</v>
      </c>
    </row>
    <row r="692" spans="1:28" x14ac:dyDescent="0.3">
      <c r="A692" s="2">
        <v>121312020169</v>
      </c>
      <c r="B692">
        <v>2</v>
      </c>
      <c r="C692">
        <v>2020</v>
      </c>
      <c r="D692" s="3">
        <v>3111084</v>
      </c>
      <c r="E692" t="s">
        <v>180</v>
      </c>
      <c r="F692" t="s">
        <v>325</v>
      </c>
      <c r="G692" t="str">
        <f>VLOOKUP(F692,Sheet1!$H$4:$I$11,2,FALSE)</f>
        <v>4_Pertanian</v>
      </c>
      <c r="H692" t="s">
        <v>1020</v>
      </c>
      <c r="I692" t="s">
        <v>25</v>
      </c>
      <c r="J692" t="s">
        <v>214</v>
      </c>
      <c r="K692" s="1" t="s">
        <v>3292</v>
      </c>
      <c r="L692" t="s">
        <v>27</v>
      </c>
      <c r="O692" t="s">
        <v>254</v>
      </c>
      <c r="P692" t="str">
        <f t="shared" si="34"/>
        <v>SMAN</v>
      </c>
      <c r="Q692" t="str">
        <f t="shared" si="35"/>
        <v>Negeri</v>
      </c>
      <c r="R692" t="str">
        <f t="shared" si="33"/>
        <v>SMA</v>
      </c>
      <c r="S692" t="s">
        <v>26</v>
      </c>
      <c r="T692" t="s">
        <v>28</v>
      </c>
      <c r="U692" t="s">
        <v>30</v>
      </c>
      <c r="Z692" t="str">
        <f>VLOOKUP(A692,[1]registrasi!$B$2:$C$3000,2,FALSE)</f>
        <v>registrasi</v>
      </c>
      <c r="AA692">
        <f>VLOOKUP(D692,[2]Sheet1!$B$2:$D$42,3,FALSE)</f>
        <v>490</v>
      </c>
      <c r="AB692" t="e">
        <f>VLOOKUP(A692,[1]nim!$A$2:$B$3000,2,FALSE)</f>
        <v>#N/A</v>
      </c>
    </row>
    <row r="693" spans="1:28" x14ac:dyDescent="0.3">
      <c r="A693" s="2">
        <v>121312020296</v>
      </c>
      <c r="B693">
        <v>2</v>
      </c>
      <c r="C693">
        <v>2020</v>
      </c>
      <c r="D693" s="3">
        <v>3111134</v>
      </c>
      <c r="E693" t="s">
        <v>192</v>
      </c>
      <c r="F693" t="s">
        <v>323</v>
      </c>
      <c r="G693" t="str">
        <f>VLOOKUP(F693,Sheet1!$H$4:$I$11,2,FALSE)</f>
        <v>2_FKIP</v>
      </c>
      <c r="H693" t="s">
        <v>1021</v>
      </c>
      <c r="I693" t="s">
        <v>25</v>
      </c>
      <c r="J693" t="s">
        <v>214</v>
      </c>
      <c r="K693" s="1" t="s">
        <v>2852</v>
      </c>
      <c r="L693" t="s">
        <v>27</v>
      </c>
      <c r="O693" t="s">
        <v>3972</v>
      </c>
      <c r="P693" t="str">
        <f t="shared" si="34"/>
        <v>SMAN</v>
      </c>
      <c r="Q693" t="str">
        <f t="shared" si="35"/>
        <v>Negeri</v>
      </c>
      <c r="R693" t="str">
        <f t="shared" si="33"/>
        <v>SMA</v>
      </c>
      <c r="S693" t="s">
        <v>26</v>
      </c>
      <c r="T693" t="s">
        <v>28</v>
      </c>
      <c r="U693" t="s">
        <v>30</v>
      </c>
      <c r="Z693" t="str">
        <f>VLOOKUP(A693,[1]registrasi!$B$2:$C$3000,2,FALSE)</f>
        <v>registrasi</v>
      </c>
      <c r="AA693">
        <f>VLOOKUP(D693,[2]Sheet1!$B$2:$D$42,3,FALSE)</f>
        <v>53</v>
      </c>
      <c r="AB693" t="e">
        <f>VLOOKUP(A693,[1]nim!$A$2:$B$3000,2,FALSE)</f>
        <v>#N/A</v>
      </c>
    </row>
    <row r="694" spans="1:28" x14ac:dyDescent="0.3">
      <c r="A694" s="2">
        <v>121312020334</v>
      </c>
      <c r="B694">
        <v>1</v>
      </c>
      <c r="C694">
        <v>2019</v>
      </c>
      <c r="D694" s="3">
        <v>3111014</v>
      </c>
      <c r="E694" t="s">
        <v>188</v>
      </c>
      <c r="F694" t="s">
        <v>324</v>
      </c>
      <c r="G694" t="str">
        <f>VLOOKUP(F694,Sheet1!$H$4:$I$11,2,FALSE)</f>
        <v>3_Teknik</v>
      </c>
      <c r="H694" t="s">
        <v>1022</v>
      </c>
      <c r="I694" t="s">
        <v>25</v>
      </c>
      <c r="J694" t="s">
        <v>234</v>
      </c>
      <c r="K694" s="1" t="s">
        <v>3293</v>
      </c>
      <c r="L694" t="s">
        <v>27</v>
      </c>
      <c r="O694" t="s">
        <v>3973</v>
      </c>
      <c r="P694" t="str">
        <f t="shared" si="34"/>
        <v>SMK</v>
      </c>
      <c r="Q694" t="str">
        <f t="shared" si="35"/>
        <v>Swasta</v>
      </c>
      <c r="R694" t="str">
        <f t="shared" si="33"/>
        <v>SMK</v>
      </c>
      <c r="S694" t="s">
        <v>4474</v>
      </c>
      <c r="T694" t="s">
        <v>4542</v>
      </c>
      <c r="U694" t="s">
        <v>30</v>
      </c>
      <c r="Z694" t="e">
        <f>VLOOKUP(A694,[1]registrasi!$B$2:$C$3000,2,FALSE)</f>
        <v>#N/A</v>
      </c>
      <c r="AA694">
        <f>VLOOKUP(D694,[2]Sheet1!$B$2:$D$42,3,FALSE)</f>
        <v>354</v>
      </c>
      <c r="AB694" t="e">
        <f>VLOOKUP(A694,[1]nim!$A$2:$B$3000,2,FALSE)</f>
        <v>#N/A</v>
      </c>
    </row>
    <row r="695" spans="1:28" x14ac:dyDescent="0.3">
      <c r="A695" s="2">
        <v>121312020362</v>
      </c>
      <c r="B695">
        <v>2</v>
      </c>
      <c r="C695">
        <v>2020</v>
      </c>
      <c r="D695" s="3">
        <v>3111111</v>
      </c>
      <c r="E695" t="s">
        <v>207</v>
      </c>
      <c r="F695" t="s">
        <v>323</v>
      </c>
      <c r="G695" t="str">
        <f>VLOOKUP(F695,Sheet1!$H$4:$I$11,2,FALSE)</f>
        <v>2_FKIP</v>
      </c>
      <c r="H695" t="s">
        <v>1023</v>
      </c>
      <c r="I695" t="s">
        <v>34</v>
      </c>
      <c r="J695" t="s">
        <v>215</v>
      </c>
      <c r="K695" s="1" t="s">
        <v>3269</v>
      </c>
      <c r="L695" t="s">
        <v>27</v>
      </c>
      <c r="O695" t="s">
        <v>82</v>
      </c>
      <c r="P695" t="str">
        <f t="shared" si="34"/>
        <v>SMAN</v>
      </c>
      <c r="Q695" t="str">
        <f t="shared" si="35"/>
        <v>Negeri</v>
      </c>
      <c r="R695" t="str">
        <f t="shared" si="33"/>
        <v>SMA</v>
      </c>
      <c r="S695" t="s">
        <v>38</v>
      </c>
      <c r="T695" t="s">
        <v>28</v>
      </c>
      <c r="U695" t="s">
        <v>30</v>
      </c>
      <c r="Z695" t="str">
        <f>VLOOKUP(A695,[1]registrasi!$B$2:$C$3000,2,FALSE)</f>
        <v>registrasi</v>
      </c>
      <c r="AA695">
        <f>VLOOKUP(D695,[2]Sheet1!$B$2:$D$42,3,FALSE)</f>
        <v>364</v>
      </c>
      <c r="AB695" t="e">
        <f>VLOOKUP(A695,[1]nim!$A$2:$B$3000,2,FALSE)</f>
        <v>#N/A</v>
      </c>
    </row>
    <row r="696" spans="1:28" x14ac:dyDescent="0.3">
      <c r="A696" s="2">
        <v>121312020393</v>
      </c>
      <c r="B696">
        <v>2</v>
      </c>
      <c r="C696">
        <v>2021</v>
      </c>
      <c r="D696" s="3">
        <v>3111022</v>
      </c>
      <c r="E696" t="s">
        <v>184</v>
      </c>
      <c r="F696" t="s">
        <v>324</v>
      </c>
      <c r="G696" t="str">
        <f>VLOOKUP(F696,Sheet1!$H$4:$I$11,2,FALSE)</f>
        <v>3_Teknik</v>
      </c>
      <c r="H696" t="s">
        <v>1024</v>
      </c>
      <c r="I696" t="s">
        <v>25</v>
      </c>
      <c r="J696" t="s">
        <v>215</v>
      </c>
      <c r="K696" s="1" t="s">
        <v>3228</v>
      </c>
      <c r="L696" t="s">
        <v>27</v>
      </c>
      <c r="O696" t="s">
        <v>87</v>
      </c>
      <c r="P696" t="str">
        <f t="shared" si="34"/>
        <v>SMAN</v>
      </c>
      <c r="Q696" t="str">
        <f t="shared" si="35"/>
        <v>Negeri</v>
      </c>
      <c r="R696" t="str">
        <f t="shared" si="33"/>
        <v>SMA</v>
      </c>
      <c r="S696" t="s">
        <v>26</v>
      </c>
      <c r="T696" t="s">
        <v>28</v>
      </c>
      <c r="U696" t="s">
        <v>30</v>
      </c>
      <c r="Z696" t="str">
        <f>VLOOKUP(A696,[1]registrasi!$B$2:$C$3000,2,FALSE)</f>
        <v>registrasi</v>
      </c>
      <c r="AA696">
        <f>VLOOKUP(D696,[2]Sheet1!$B$2:$D$42,3,FALSE)</f>
        <v>352</v>
      </c>
      <c r="AB696" t="e">
        <f>VLOOKUP(A696,[1]nim!$A$2:$B$3000,2,FALSE)</f>
        <v>#N/A</v>
      </c>
    </row>
    <row r="697" spans="1:28" x14ac:dyDescent="0.3">
      <c r="A697" s="2">
        <v>121312030003</v>
      </c>
      <c r="B697">
        <v>1</v>
      </c>
      <c r="C697">
        <v>2020</v>
      </c>
      <c r="D697" s="3">
        <v>3111165</v>
      </c>
      <c r="E697" t="s">
        <v>183</v>
      </c>
      <c r="F697" t="s">
        <v>323</v>
      </c>
      <c r="G697" t="str">
        <f>VLOOKUP(F697,Sheet1!$H$4:$I$11,2,FALSE)</f>
        <v>2_FKIP</v>
      </c>
      <c r="H697" t="s">
        <v>1025</v>
      </c>
      <c r="I697" t="s">
        <v>34</v>
      </c>
      <c r="J697" t="s">
        <v>2798</v>
      </c>
      <c r="K697" s="1" t="s">
        <v>3294</v>
      </c>
      <c r="L697" t="s">
        <v>27</v>
      </c>
      <c r="O697" t="s">
        <v>94</v>
      </c>
      <c r="P697" t="str">
        <f t="shared" si="34"/>
        <v>SMAN</v>
      </c>
      <c r="Q697" t="str">
        <f t="shared" si="35"/>
        <v>Negeri</v>
      </c>
      <c r="R697" t="str">
        <f t="shared" si="33"/>
        <v>SMA</v>
      </c>
      <c r="S697" t="s">
        <v>26</v>
      </c>
      <c r="T697" t="s">
        <v>28</v>
      </c>
      <c r="U697" t="s">
        <v>36</v>
      </c>
      <c r="Z697" t="str">
        <f>VLOOKUP(A697,[1]registrasi!$B$2:$C$3000,2,FALSE)</f>
        <v>registrasi</v>
      </c>
      <c r="AA697">
        <f>VLOOKUP(D697,[2]Sheet1!$B$2:$D$42,3,FALSE)</f>
        <v>179</v>
      </c>
      <c r="AB697" t="e">
        <f>VLOOKUP(A697,[1]nim!$A$2:$B$3000,2,FALSE)</f>
        <v>#N/A</v>
      </c>
    </row>
    <row r="698" spans="1:28" x14ac:dyDescent="0.3">
      <c r="A698" s="2">
        <v>121312030015</v>
      </c>
      <c r="B698">
        <v>2</v>
      </c>
      <c r="C698">
        <v>2021</v>
      </c>
      <c r="D698" s="3">
        <v>3111076</v>
      </c>
      <c r="E698" t="s">
        <v>193</v>
      </c>
      <c r="F698" t="s">
        <v>325</v>
      </c>
      <c r="G698" t="str">
        <f>VLOOKUP(F698,Sheet1!$H$4:$I$11,2,FALSE)</f>
        <v>4_Pertanian</v>
      </c>
      <c r="H698" t="s">
        <v>1026</v>
      </c>
      <c r="I698" t="s">
        <v>34</v>
      </c>
      <c r="J698" t="s">
        <v>215</v>
      </c>
      <c r="K698" s="1" t="s">
        <v>3295</v>
      </c>
      <c r="L698" t="s">
        <v>27</v>
      </c>
      <c r="O698" t="s">
        <v>118</v>
      </c>
      <c r="P698" t="str">
        <f t="shared" si="34"/>
        <v>SMAN</v>
      </c>
      <c r="Q698" t="str">
        <f t="shared" si="35"/>
        <v>Negeri</v>
      </c>
      <c r="R698" t="str">
        <f t="shared" si="33"/>
        <v>SMA</v>
      </c>
      <c r="S698" t="s">
        <v>38</v>
      </c>
      <c r="T698" t="s">
        <v>28</v>
      </c>
      <c r="U698" t="s">
        <v>30</v>
      </c>
      <c r="Z698" t="e">
        <f>VLOOKUP(A698,[1]registrasi!$B$2:$C$3000,2,FALSE)</f>
        <v>#N/A</v>
      </c>
      <c r="AA698">
        <f>VLOOKUP(D698,[2]Sheet1!$B$2:$D$42,3,FALSE)</f>
        <v>649</v>
      </c>
      <c r="AB698" t="e">
        <f>VLOOKUP(A698,[1]nim!$A$2:$B$3000,2,FALSE)</f>
        <v>#N/A</v>
      </c>
    </row>
    <row r="699" spans="1:28" x14ac:dyDescent="0.3">
      <c r="A699" s="2">
        <v>121312030024</v>
      </c>
      <c r="B699">
        <v>2</v>
      </c>
      <c r="C699">
        <v>2020</v>
      </c>
      <c r="D699" s="3">
        <v>3111173</v>
      </c>
      <c r="E699" t="s">
        <v>203</v>
      </c>
      <c r="F699" t="s">
        <v>325</v>
      </c>
      <c r="G699" t="str">
        <f>VLOOKUP(F699,Sheet1!$H$4:$I$11,2,FALSE)</f>
        <v>4_Pertanian</v>
      </c>
      <c r="H699" t="s">
        <v>1027</v>
      </c>
      <c r="I699" t="s">
        <v>25</v>
      </c>
      <c r="J699" t="s">
        <v>215</v>
      </c>
      <c r="K699" s="1" t="s">
        <v>3296</v>
      </c>
      <c r="L699" t="s">
        <v>27</v>
      </c>
      <c r="O699" t="s">
        <v>270</v>
      </c>
      <c r="P699" t="str">
        <f t="shared" si="34"/>
        <v>SMAN</v>
      </c>
      <c r="Q699" t="str">
        <f t="shared" si="35"/>
        <v>Negeri</v>
      </c>
      <c r="R699" t="str">
        <f t="shared" si="33"/>
        <v>SMA</v>
      </c>
      <c r="S699" t="s">
        <v>38</v>
      </c>
      <c r="T699" t="s">
        <v>28</v>
      </c>
      <c r="U699" t="s">
        <v>30</v>
      </c>
      <c r="Z699" t="str">
        <f>VLOOKUP(A699,[1]registrasi!$B$2:$C$3000,2,FALSE)</f>
        <v>registrasi</v>
      </c>
      <c r="AA699">
        <f>VLOOKUP(D699,[2]Sheet1!$B$2:$D$42,3,FALSE)</f>
        <v>533</v>
      </c>
      <c r="AB699" t="e">
        <f>VLOOKUP(A699,[1]nim!$A$2:$B$3000,2,FALSE)</f>
        <v>#N/A</v>
      </c>
    </row>
    <row r="700" spans="1:28" x14ac:dyDescent="0.3">
      <c r="A700" s="2">
        <v>121312030080</v>
      </c>
      <c r="B700">
        <v>2</v>
      </c>
      <c r="C700">
        <v>2021</v>
      </c>
      <c r="D700" s="3">
        <v>3111165</v>
      </c>
      <c r="E700" t="s">
        <v>183</v>
      </c>
      <c r="F700" t="s">
        <v>323</v>
      </c>
      <c r="G700" t="str">
        <f>VLOOKUP(F700,Sheet1!$H$4:$I$11,2,FALSE)</f>
        <v>2_FKIP</v>
      </c>
      <c r="H700" t="s">
        <v>1028</v>
      </c>
      <c r="I700" t="s">
        <v>34</v>
      </c>
      <c r="J700" t="s">
        <v>215</v>
      </c>
      <c r="K700" s="1" t="s">
        <v>3279</v>
      </c>
      <c r="L700" t="s">
        <v>27</v>
      </c>
      <c r="O700" t="s">
        <v>3974</v>
      </c>
      <c r="P700" t="str">
        <f t="shared" si="34"/>
        <v>MAN</v>
      </c>
      <c r="Q700" t="str">
        <f t="shared" si="35"/>
        <v>Negeri</v>
      </c>
      <c r="R700" t="str">
        <f t="shared" si="33"/>
        <v>MA</v>
      </c>
      <c r="S700" t="s">
        <v>70</v>
      </c>
      <c r="T700" t="s">
        <v>329</v>
      </c>
      <c r="U700" t="s">
        <v>30</v>
      </c>
      <c r="Z700" t="str">
        <f>VLOOKUP(A700,[1]registrasi!$B$2:$C$3000,2,FALSE)</f>
        <v>registrasi</v>
      </c>
      <c r="AA700">
        <f>VLOOKUP(D700,[2]Sheet1!$B$2:$D$42,3,FALSE)</f>
        <v>179</v>
      </c>
      <c r="AB700" t="e">
        <f>VLOOKUP(A700,[1]nim!$A$2:$B$3000,2,FALSE)</f>
        <v>#N/A</v>
      </c>
    </row>
    <row r="701" spans="1:28" x14ac:dyDescent="0.3">
      <c r="A701" s="2">
        <v>121312030085</v>
      </c>
      <c r="B701">
        <v>2</v>
      </c>
      <c r="C701">
        <v>2021</v>
      </c>
      <c r="D701" s="3">
        <v>3111022</v>
      </c>
      <c r="E701" t="s">
        <v>184</v>
      </c>
      <c r="F701" t="s">
        <v>324</v>
      </c>
      <c r="G701" t="str">
        <f>VLOOKUP(F701,Sheet1!$H$4:$I$11,2,FALSE)</f>
        <v>3_Teknik</v>
      </c>
      <c r="H701" t="s">
        <v>1029</v>
      </c>
      <c r="I701" t="s">
        <v>25</v>
      </c>
      <c r="J701" t="s">
        <v>215</v>
      </c>
      <c r="K701" s="1" t="s">
        <v>3119</v>
      </c>
      <c r="L701" t="s">
        <v>27</v>
      </c>
      <c r="O701" t="s">
        <v>3975</v>
      </c>
      <c r="P701" t="str">
        <f t="shared" si="34"/>
        <v>SMAN</v>
      </c>
      <c r="Q701" t="str">
        <f t="shared" si="35"/>
        <v>Negeri</v>
      </c>
      <c r="R701" t="str">
        <f t="shared" si="33"/>
        <v>SMA</v>
      </c>
      <c r="S701" t="s">
        <v>38</v>
      </c>
      <c r="T701" t="s">
        <v>28</v>
      </c>
      <c r="U701" t="s">
        <v>30</v>
      </c>
      <c r="Z701" t="str">
        <f>VLOOKUP(A701,[1]registrasi!$B$2:$C$3000,2,FALSE)</f>
        <v>registrasi</v>
      </c>
      <c r="AA701">
        <f>VLOOKUP(D701,[2]Sheet1!$B$2:$D$42,3,FALSE)</f>
        <v>352</v>
      </c>
      <c r="AB701" t="e">
        <f>VLOOKUP(A701,[1]nim!$A$2:$B$3000,2,FALSE)</f>
        <v>#N/A</v>
      </c>
    </row>
    <row r="702" spans="1:28" x14ac:dyDescent="0.3">
      <c r="A702" s="2">
        <v>121312030148</v>
      </c>
      <c r="B702">
        <v>2</v>
      </c>
      <c r="C702">
        <v>2020</v>
      </c>
      <c r="D702" s="3">
        <v>3111076</v>
      </c>
      <c r="E702" t="s">
        <v>193</v>
      </c>
      <c r="F702" t="s">
        <v>325</v>
      </c>
      <c r="G702" t="str">
        <f>VLOOKUP(F702,Sheet1!$H$4:$I$11,2,FALSE)</f>
        <v>4_Pertanian</v>
      </c>
      <c r="H702" t="s">
        <v>1030</v>
      </c>
      <c r="I702" t="s">
        <v>34</v>
      </c>
      <c r="J702" t="s">
        <v>215</v>
      </c>
      <c r="K702" s="1" t="s">
        <v>3297</v>
      </c>
      <c r="L702" t="s">
        <v>27</v>
      </c>
      <c r="O702" t="s">
        <v>162</v>
      </c>
      <c r="P702" t="str">
        <f t="shared" si="34"/>
        <v>SMAN</v>
      </c>
      <c r="Q702" t="str">
        <f t="shared" si="35"/>
        <v>Negeri</v>
      </c>
      <c r="R702" t="str">
        <f t="shared" si="33"/>
        <v>SMA</v>
      </c>
      <c r="S702" t="s">
        <v>67</v>
      </c>
      <c r="T702" t="s">
        <v>28</v>
      </c>
      <c r="U702" t="s">
        <v>30</v>
      </c>
      <c r="Z702" t="e">
        <f>VLOOKUP(A702,[1]registrasi!$B$2:$C$3000,2,FALSE)</f>
        <v>#N/A</v>
      </c>
      <c r="AA702">
        <f>VLOOKUP(D702,[2]Sheet1!$B$2:$D$42,3,FALSE)</f>
        <v>649</v>
      </c>
      <c r="AB702" t="e">
        <f>VLOOKUP(A702,[1]nim!$A$2:$B$3000,2,FALSE)</f>
        <v>#N/A</v>
      </c>
    </row>
    <row r="703" spans="1:28" x14ac:dyDescent="0.3">
      <c r="A703" s="2">
        <v>121312030155</v>
      </c>
      <c r="B703">
        <v>2</v>
      </c>
      <c r="C703">
        <v>2021</v>
      </c>
      <c r="D703" s="3">
        <v>3111014</v>
      </c>
      <c r="E703" t="s">
        <v>188</v>
      </c>
      <c r="F703" t="s">
        <v>324</v>
      </c>
      <c r="G703" t="str">
        <f>VLOOKUP(F703,Sheet1!$H$4:$I$11,2,FALSE)</f>
        <v>3_Teknik</v>
      </c>
      <c r="H703" t="s">
        <v>1031</v>
      </c>
      <c r="I703" t="s">
        <v>25</v>
      </c>
      <c r="J703" t="s">
        <v>214</v>
      </c>
      <c r="K703" s="1" t="s">
        <v>2900</v>
      </c>
      <c r="L703" t="s">
        <v>27</v>
      </c>
      <c r="O703" t="s">
        <v>3975</v>
      </c>
      <c r="P703" t="str">
        <f t="shared" si="34"/>
        <v>SMAN</v>
      </c>
      <c r="Q703" t="str">
        <f t="shared" si="35"/>
        <v>Negeri</v>
      </c>
      <c r="R703" t="str">
        <f t="shared" si="33"/>
        <v>SMA</v>
      </c>
      <c r="S703" t="s">
        <v>38</v>
      </c>
      <c r="T703" t="s">
        <v>28</v>
      </c>
      <c r="U703" t="s">
        <v>30</v>
      </c>
      <c r="Z703" t="e">
        <f>VLOOKUP(A703,[1]registrasi!$B$2:$C$3000,2,FALSE)</f>
        <v>#N/A</v>
      </c>
      <c r="AA703">
        <f>VLOOKUP(D703,[2]Sheet1!$B$2:$D$42,3,FALSE)</f>
        <v>354</v>
      </c>
      <c r="AB703" t="e">
        <f>VLOOKUP(A703,[1]nim!$A$2:$B$3000,2,FALSE)</f>
        <v>#N/A</v>
      </c>
    </row>
    <row r="704" spans="1:28" x14ac:dyDescent="0.3">
      <c r="A704" s="2">
        <v>121312030217</v>
      </c>
      <c r="B704">
        <v>2</v>
      </c>
      <c r="C704">
        <v>2021</v>
      </c>
      <c r="D704" s="3">
        <v>3111022</v>
      </c>
      <c r="E704" t="s">
        <v>184</v>
      </c>
      <c r="F704" t="s">
        <v>324</v>
      </c>
      <c r="G704" t="str">
        <f>VLOOKUP(F704,Sheet1!$H$4:$I$11,2,FALSE)</f>
        <v>3_Teknik</v>
      </c>
      <c r="H704" t="s">
        <v>1032</v>
      </c>
      <c r="I704" t="s">
        <v>34</v>
      </c>
      <c r="J704" t="s">
        <v>215</v>
      </c>
      <c r="K704" s="1" t="s">
        <v>3027</v>
      </c>
      <c r="L704" t="s">
        <v>27</v>
      </c>
      <c r="O704" t="s">
        <v>169</v>
      </c>
      <c r="P704" t="str">
        <f t="shared" si="34"/>
        <v>SMAN</v>
      </c>
      <c r="Q704" t="str">
        <f t="shared" si="35"/>
        <v>Negeri</v>
      </c>
      <c r="R704" t="str">
        <f t="shared" si="33"/>
        <v>SMA</v>
      </c>
      <c r="S704" t="s">
        <v>26</v>
      </c>
      <c r="T704" t="s">
        <v>28</v>
      </c>
      <c r="U704" t="s">
        <v>30</v>
      </c>
      <c r="Z704" t="str">
        <f>VLOOKUP(A704,[1]registrasi!$B$2:$C$3000,2,FALSE)</f>
        <v>registrasi</v>
      </c>
      <c r="AA704">
        <f>VLOOKUP(D704,[2]Sheet1!$B$2:$D$42,3,FALSE)</f>
        <v>352</v>
      </c>
      <c r="AB704" t="e">
        <f>VLOOKUP(A704,[1]nim!$A$2:$B$3000,2,FALSE)</f>
        <v>#N/A</v>
      </c>
    </row>
    <row r="705" spans="1:28" x14ac:dyDescent="0.3">
      <c r="A705" s="2">
        <v>121312030343</v>
      </c>
      <c r="B705">
        <v>2</v>
      </c>
      <c r="C705">
        <v>2020</v>
      </c>
      <c r="D705" s="3">
        <v>3111022</v>
      </c>
      <c r="E705" t="s">
        <v>184</v>
      </c>
      <c r="F705" t="s">
        <v>324</v>
      </c>
      <c r="G705" t="str">
        <f>VLOOKUP(F705,Sheet1!$H$4:$I$11,2,FALSE)</f>
        <v>3_Teknik</v>
      </c>
      <c r="H705" t="s">
        <v>1033</v>
      </c>
      <c r="I705" t="s">
        <v>25</v>
      </c>
      <c r="J705" t="s">
        <v>215</v>
      </c>
      <c r="K705" s="1" t="s">
        <v>3298</v>
      </c>
      <c r="L705" t="s">
        <v>250</v>
      </c>
      <c r="O705" t="s">
        <v>3976</v>
      </c>
      <c r="P705" t="str">
        <f t="shared" si="34"/>
        <v>SMAS</v>
      </c>
      <c r="Q705" t="str">
        <f t="shared" si="35"/>
        <v>Swasta</v>
      </c>
      <c r="R705" t="str">
        <f t="shared" si="33"/>
        <v>SMA</v>
      </c>
      <c r="S705" t="s">
        <v>26</v>
      </c>
      <c r="T705" t="s">
        <v>28</v>
      </c>
      <c r="U705" t="s">
        <v>30</v>
      </c>
      <c r="Z705" t="str">
        <f>VLOOKUP(A705,[1]registrasi!$B$2:$C$3000,2,FALSE)</f>
        <v>registrasi</v>
      </c>
      <c r="AA705">
        <f>VLOOKUP(D705,[2]Sheet1!$B$2:$D$42,3,FALSE)</f>
        <v>352</v>
      </c>
      <c r="AB705" t="e">
        <f>VLOOKUP(A705,[1]nim!$A$2:$B$3000,2,FALSE)</f>
        <v>#N/A</v>
      </c>
    </row>
    <row r="706" spans="1:28" x14ac:dyDescent="0.3">
      <c r="A706" s="2">
        <v>121312040015</v>
      </c>
      <c r="B706">
        <v>1</v>
      </c>
      <c r="C706">
        <v>2021</v>
      </c>
      <c r="D706" s="3">
        <v>3111111</v>
      </c>
      <c r="E706" t="s">
        <v>207</v>
      </c>
      <c r="F706" t="s">
        <v>323</v>
      </c>
      <c r="G706" t="str">
        <f>VLOOKUP(F706,Sheet1!$H$4:$I$11,2,FALSE)</f>
        <v>2_FKIP</v>
      </c>
      <c r="H706" t="s">
        <v>1034</v>
      </c>
      <c r="I706" t="s">
        <v>34</v>
      </c>
      <c r="J706" t="s">
        <v>215</v>
      </c>
      <c r="K706" s="1" t="s">
        <v>3299</v>
      </c>
      <c r="L706" t="s">
        <v>27</v>
      </c>
      <c r="O706" t="s">
        <v>109</v>
      </c>
      <c r="P706" t="str">
        <f t="shared" si="34"/>
        <v>MAN</v>
      </c>
      <c r="Q706" t="str">
        <f t="shared" si="35"/>
        <v>Negeri</v>
      </c>
      <c r="R706" t="str">
        <f t="shared" si="33"/>
        <v>MA</v>
      </c>
      <c r="S706" t="s">
        <v>38</v>
      </c>
      <c r="T706" t="s">
        <v>28</v>
      </c>
      <c r="U706" t="s">
        <v>30</v>
      </c>
      <c r="Z706" t="str">
        <f>VLOOKUP(A706,[1]registrasi!$B$2:$C$3000,2,FALSE)</f>
        <v>registrasi</v>
      </c>
      <c r="AA706">
        <f>VLOOKUP(D706,[2]Sheet1!$B$2:$D$42,3,FALSE)</f>
        <v>364</v>
      </c>
      <c r="AB706" t="e">
        <f>VLOOKUP(A706,[1]nim!$A$2:$B$3000,2,FALSE)</f>
        <v>#N/A</v>
      </c>
    </row>
    <row r="707" spans="1:28" x14ac:dyDescent="0.3">
      <c r="A707" s="2">
        <v>121312040086</v>
      </c>
      <c r="B707">
        <v>2</v>
      </c>
      <c r="C707">
        <v>2020</v>
      </c>
      <c r="D707" s="3">
        <v>3111173</v>
      </c>
      <c r="E707" t="s">
        <v>203</v>
      </c>
      <c r="F707" t="s">
        <v>325</v>
      </c>
      <c r="G707" t="str">
        <f>VLOOKUP(F707,Sheet1!$H$4:$I$11,2,FALSE)</f>
        <v>4_Pertanian</v>
      </c>
      <c r="H707" t="s">
        <v>1035</v>
      </c>
      <c r="I707" t="s">
        <v>34</v>
      </c>
      <c r="J707" t="s">
        <v>215</v>
      </c>
      <c r="K707" s="1" t="s">
        <v>2909</v>
      </c>
      <c r="L707" t="s">
        <v>27</v>
      </c>
      <c r="O707" t="s">
        <v>94</v>
      </c>
      <c r="P707" t="str">
        <f t="shared" si="34"/>
        <v>SMAN</v>
      </c>
      <c r="Q707" t="str">
        <f t="shared" si="35"/>
        <v>Negeri</v>
      </c>
      <c r="R707" t="str">
        <f t="shared" si="33"/>
        <v>SMA</v>
      </c>
      <c r="S707" t="s">
        <v>26</v>
      </c>
      <c r="T707" t="s">
        <v>28</v>
      </c>
      <c r="U707" t="s">
        <v>30</v>
      </c>
      <c r="Z707" t="str">
        <f>VLOOKUP(A707,[1]registrasi!$B$2:$C$3000,2,FALSE)</f>
        <v>registrasi</v>
      </c>
      <c r="AA707">
        <f>VLOOKUP(D707,[2]Sheet1!$B$2:$D$42,3,FALSE)</f>
        <v>533</v>
      </c>
      <c r="AB707" t="e">
        <f>VLOOKUP(A707,[1]nim!$A$2:$B$3000,2,FALSE)</f>
        <v>#N/A</v>
      </c>
    </row>
    <row r="708" spans="1:28" x14ac:dyDescent="0.3">
      <c r="A708" s="2">
        <v>121312040105</v>
      </c>
      <c r="B708">
        <v>2</v>
      </c>
      <c r="C708">
        <v>2020</v>
      </c>
      <c r="D708" s="3">
        <v>3111076</v>
      </c>
      <c r="E708" t="s">
        <v>193</v>
      </c>
      <c r="F708" t="s">
        <v>325</v>
      </c>
      <c r="G708" t="str">
        <f>VLOOKUP(F708,Sheet1!$H$4:$I$11,2,FALSE)</f>
        <v>4_Pertanian</v>
      </c>
      <c r="H708" t="s">
        <v>1036</v>
      </c>
      <c r="I708" t="s">
        <v>34</v>
      </c>
      <c r="J708" t="s">
        <v>215</v>
      </c>
      <c r="K708" s="1" t="s">
        <v>3002</v>
      </c>
      <c r="L708" t="s">
        <v>27</v>
      </c>
      <c r="O708" t="s">
        <v>172</v>
      </c>
      <c r="P708" t="str">
        <f t="shared" si="34"/>
        <v>SMAN</v>
      </c>
      <c r="Q708" t="str">
        <f t="shared" si="35"/>
        <v>Negeri</v>
      </c>
      <c r="R708" t="str">
        <f t="shared" si="33"/>
        <v>SMA</v>
      </c>
      <c r="S708" t="s">
        <v>26</v>
      </c>
      <c r="T708" t="s">
        <v>28</v>
      </c>
      <c r="U708" t="s">
        <v>30</v>
      </c>
      <c r="Z708" t="e">
        <f>VLOOKUP(A708,[1]registrasi!$B$2:$C$3000,2,FALSE)</f>
        <v>#N/A</v>
      </c>
      <c r="AA708">
        <f>VLOOKUP(D708,[2]Sheet1!$B$2:$D$42,3,FALSE)</f>
        <v>649</v>
      </c>
      <c r="AB708" t="e">
        <f>VLOOKUP(A708,[1]nim!$A$2:$B$3000,2,FALSE)</f>
        <v>#N/A</v>
      </c>
    </row>
    <row r="709" spans="1:28" x14ac:dyDescent="0.3">
      <c r="A709" s="2">
        <v>121312040210</v>
      </c>
      <c r="B709">
        <v>1</v>
      </c>
      <c r="C709">
        <v>2020</v>
      </c>
      <c r="D709" s="3">
        <v>3111061</v>
      </c>
      <c r="E709" t="s">
        <v>198</v>
      </c>
      <c r="F709" t="s">
        <v>324</v>
      </c>
      <c r="G709" t="str">
        <f>VLOOKUP(F709,Sheet1!$H$4:$I$11,2,FALSE)</f>
        <v>3_Teknik</v>
      </c>
      <c r="H709" t="s">
        <v>1037</v>
      </c>
      <c r="I709" t="s">
        <v>25</v>
      </c>
      <c r="J709" t="s">
        <v>215</v>
      </c>
      <c r="K709" s="1" t="s">
        <v>3147</v>
      </c>
      <c r="L709" t="s">
        <v>27</v>
      </c>
      <c r="O709" t="s">
        <v>100</v>
      </c>
      <c r="P709" t="str">
        <f t="shared" si="34"/>
        <v>SMAN</v>
      </c>
      <c r="Q709" t="str">
        <f t="shared" si="35"/>
        <v>Negeri</v>
      </c>
      <c r="R709" t="str">
        <f t="shared" ref="R709:R772" si="36">IF(Q709="Negeri",LEFT(P709,LEN(P709)-1),IF(RIGHT(P709,1)="S",LEFT(P709,LEN(P709)-1),P709))</f>
        <v>SMA</v>
      </c>
      <c r="S709" t="s">
        <v>26</v>
      </c>
      <c r="T709" t="s">
        <v>28</v>
      </c>
      <c r="U709" t="s">
        <v>30</v>
      </c>
      <c r="Z709" t="str">
        <f>VLOOKUP(A709,[1]registrasi!$B$2:$C$3000,2,FALSE)</f>
        <v>registrasi</v>
      </c>
      <c r="AA709">
        <f>VLOOKUP(D709,[2]Sheet1!$B$2:$D$42,3,FALSE)</f>
        <v>568</v>
      </c>
      <c r="AB709" t="e">
        <f>VLOOKUP(A709,[1]nim!$A$2:$B$3000,2,FALSE)</f>
        <v>#N/A</v>
      </c>
    </row>
    <row r="710" spans="1:28" x14ac:dyDescent="0.3">
      <c r="A710" s="2">
        <v>121312040248</v>
      </c>
      <c r="B710">
        <v>2</v>
      </c>
      <c r="C710">
        <v>2021</v>
      </c>
      <c r="D710" s="3">
        <v>3111037</v>
      </c>
      <c r="E710" t="s">
        <v>176</v>
      </c>
      <c r="F710" t="s">
        <v>324</v>
      </c>
      <c r="G710" t="str">
        <f>VLOOKUP(F710,Sheet1!$H$4:$I$11,2,FALSE)</f>
        <v>3_Teknik</v>
      </c>
      <c r="H710" t="s">
        <v>1038</v>
      </c>
      <c r="I710" t="s">
        <v>25</v>
      </c>
      <c r="J710" t="s">
        <v>215</v>
      </c>
      <c r="K710" s="1" t="s">
        <v>2885</v>
      </c>
      <c r="L710" t="s">
        <v>27</v>
      </c>
      <c r="O710" t="s">
        <v>169</v>
      </c>
      <c r="P710" t="str">
        <f t="shared" si="34"/>
        <v>SMAN</v>
      </c>
      <c r="Q710" t="str">
        <f t="shared" si="35"/>
        <v>Negeri</v>
      </c>
      <c r="R710" t="str">
        <f t="shared" si="36"/>
        <v>SMA</v>
      </c>
      <c r="S710" t="s">
        <v>26</v>
      </c>
      <c r="T710" t="s">
        <v>28</v>
      </c>
      <c r="U710" t="s">
        <v>30</v>
      </c>
      <c r="Z710" t="str">
        <f>VLOOKUP(A710,[1]registrasi!$B$2:$C$3000,2,FALSE)</f>
        <v>registrasi</v>
      </c>
      <c r="AA710">
        <f>VLOOKUP(D710,[2]Sheet1!$B$2:$D$42,3,FALSE)</f>
        <v>778</v>
      </c>
      <c r="AB710" t="e">
        <f>VLOOKUP(A710,[1]nim!$A$2:$B$3000,2,FALSE)</f>
        <v>#N/A</v>
      </c>
    </row>
    <row r="711" spans="1:28" x14ac:dyDescent="0.3">
      <c r="A711" s="2">
        <v>121312040266</v>
      </c>
      <c r="B711">
        <v>2</v>
      </c>
      <c r="C711">
        <v>2021</v>
      </c>
      <c r="D711" s="3">
        <v>3111092</v>
      </c>
      <c r="E711" t="s">
        <v>175</v>
      </c>
      <c r="F711" t="s">
        <v>325</v>
      </c>
      <c r="G711" t="str">
        <f>VLOOKUP(F711,Sheet1!$H$4:$I$11,2,FALSE)</f>
        <v>4_Pertanian</v>
      </c>
      <c r="H711" t="s">
        <v>1039</v>
      </c>
      <c r="I711" t="s">
        <v>25</v>
      </c>
      <c r="J711" t="s">
        <v>215</v>
      </c>
      <c r="K711" s="1" t="s">
        <v>3300</v>
      </c>
      <c r="L711" t="s">
        <v>250</v>
      </c>
      <c r="O711" t="s">
        <v>3914</v>
      </c>
      <c r="P711" t="str">
        <f t="shared" si="34"/>
        <v>SMAN</v>
      </c>
      <c r="Q711" t="str">
        <f t="shared" si="35"/>
        <v>Negeri</v>
      </c>
      <c r="R711" t="str">
        <f t="shared" si="36"/>
        <v>SMA</v>
      </c>
      <c r="S711" t="s">
        <v>26</v>
      </c>
      <c r="T711" t="s">
        <v>28</v>
      </c>
      <c r="U711" t="s">
        <v>36</v>
      </c>
      <c r="Z711" t="str">
        <f>VLOOKUP(A711,[1]registrasi!$B$2:$C$3000,2,FALSE)</f>
        <v>registrasi</v>
      </c>
      <c r="AA711">
        <f>VLOOKUP(D711,[2]Sheet1!$B$2:$D$42,3,FALSE)</f>
        <v>248</v>
      </c>
      <c r="AB711" t="e">
        <f>VLOOKUP(A711,[1]nim!$A$2:$B$3000,2,FALSE)</f>
        <v>#N/A</v>
      </c>
    </row>
    <row r="712" spans="1:28" x14ac:dyDescent="0.3">
      <c r="A712" s="2">
        <v>121312040267</v>
      </c>
      <c r="B712">
        <v>2</v>
      </c>
      <c r="C712">
        <v>2021</v>
      </c>
      <c r="D712" s="3">
        <v>3111037</v>
      </c>
      <c r="E712" t="s">
        <v>176</v>
      </c>
      <c r="F712" t="s">
        <v>324</v>
      </c>
      <c r="G712" t="str">
        <f>VLOOKUP(F712,Sheet1!$H$4:$I$11,2,FALSE)</f>
        <v>3_Teknik</v>
      </c>
      <c r="H712" t="s">
        <v>1040</v>
      </c>
      <c r="I712" t="s">
        <v>25</v>
      </c>
      <c r="J712" t="s">
        <v>215</v>
      </c>
      <c r="K712" s="1" t="s">
        <v>3301</v>
      </c>
      <c r="L712" t="s">
        <v>27</v>
      </c>
      <c r="O712" t="s">
        <v>172</v>
      </c>
      <c r="P712" t="str">
        <f t="shared" si="34"/>
        <v>SMAN</v>
      </c>
      <c r="Q712" t="str">
        <f t="shared" si="35"/>
        <v>Negeri</v>
      </c>
      <c r="R712" t="str">
        <f t="shared" si="36"/>
        <v>SMA</v>
      </c>
      <c r="S712" t="s">
        <v>26</v>
      </c>
      <c r="T712" t="s">
        <v>28</v>
      </c>
      <c r="U712" t="s">
        <v>30</v>
      </c>
      <c r="Z712" t="e">
        <f>VLOOKUP(A712,[1]registrasi!$B$2:$C$3000,2,FALSE)</f>
        <v>#N/A</v>
      </c>
      <c r="AA712">
        <f>VLOOKUP(D712,[2]Sheet1!$B$2:$D$42,3,FALSE)</f>
        <v>778</v>
      </c>
      <c r="AB712" t="e">
        <f>VLOOKUP(A712,[1]nim!$A$2:$B$3000,2,FALSE)</f>
        <v>#N/A</v>
      </c>
    </row>
    <row r="713" spans="1:28" x14ac:dyDescent="0.3">
      <c r="A713" s="2">
        <v>121312040282</v>
      </c>
      <c r="B713">
        <v>1</v>
      </c>
      <c r="C713">
        <v>2020</v>
      </c>
      <c r="D713" s="3">
        <v>3111053</v>
      </c>
      <c r="E713" t="s">
        <v>202</v>
      </c>
      <c r="F713" t="s">
        <v>324</v>
      </c>
      <c r="G713" t="str">
        <f>VLOOKUP(F713,Sheet1!$H$4:$I$11,2,FALSE)</f>
        <v>3_Teknik</v>
      </c>
      <c r="H713" t="s">
        <v>1041</v>
      </c>
      <c r="I713" t="s">
        <v>25</v>
      </c>
      <c r="J713" t="s">
        <v>215</v>
      </c>
      <c r="K713" s="1" t="s">
        <v>3302</v>
      </c>
      <c r="L713" t="s">
        <v>27</v>
      </c>
      <c r="O713" t="s">
        <v>162</v>
      </c>
      <c r="P713" t="str">
        <f t="shared" si="34"/>
        <v>SMAN</v>
      </c>
      <c r="Q713" t="str">
        <f t="shared" si="35"/>
        <v>Negeri</v>
      </c>
      <c r="R713" t="str">
        <f t="shared" si="36"/>
        <v>SMA</v>
      </c>
      <c r="S713" t="s">
        <v>67</v>
      </c>
      <c r="T713" t="s">
        <v>28</v>
      </c>
      <c r="U713" t="s">
        <v>36</v>
      </c>
      <c r="Z713" t="e">
        <f>VLOOKUP(A713,[1]registrasi!$B$2:$C$3000,2,FALSE)</f>
        <v>#N/A</v>
      </c>
      <c r="AA713">
        <f>VLOOKUP(D713,[2]Sheet1!$B$2:$D$42,3,FALSE)</f>
        <v>387</v>
      </c>
      <c r="AB713" t="e">
        <f>VLOOKUP(A713,[1]nim!$A$2:$B$3000,2,FALSE)</f>
        <v>#N/A</v>
      </c>
    </row>
    <row r="714" spans="1:28" x14ac:dyDescent="0.3">
      <c r="A714" s="2">
        <v>121312040298</v>
      </c>
      <c r="B714">
        <v>1</v>
      </c>
      <c r="C714">
        <v>2020</v>
      </c>
      <c r="D714" s="3">
        <v>3111142</v>
      </c>
      <c r="E714" t="s">
        <v>205</v>
      </c>
      <c r="F714" t="s">
        <v>323</v>
      </c>
      <c r="G714" t="str">
        <f>VLOOKUP(F714,Sheet1!$H$4:$I$11,2,FALSE)</f>
        <v>2_FKIP</v>
      </c>
      <c r="H714" t="s">
        <v>1042</v>
      </c>
      <c r="I714" t="s">
        <v>34</v>
      </c>
      <c r="J714" t="s">
        <v>215</v>
      </c>
      <c r="K714" s="1" t="s">
        <v>3224</v>
      </c>
      <c r="L714" t="s">
        <v>27</v>
      </c>
      <c r="O714" t="s">
        <v>172</v>
      </c>
      <c r="P714" t="str">
        <f t="shared" si="34"/>
        <v>SMAN</v>
      </c>
      <c r="Q714" t="str">
        <f t="shared" si="35"/>
        <v>Negeri</v>
      </c>
      <c r="R714" t="str">
        <f t="shared" si="36"/>
        <v>SMA</v>
      </c>
      <c r="S714" t="s">
        <v>26</v>
      </c>
      <c r="T714" t="s">
        <v>28</v>
      </c>
      <c r="U714" t="s">
        <v>30</v>
      </c>
      <c r="Z714" t="str">
        <f>VLOOKUP(A714,[1]registrasi!$B$2:$C$3000,2,FALSE)</f>
        <v>registrasi</v>
      </c>
      <c r="AA714">
        <f>VLOOKUP(D714,[2]Sheet1!$B$2:$D$42,3,FALSE)</f>
        <v>111</v>
      </c>
      <c r="AB714" t="e">
        <f>VLOOKUP(A714,[1]nim!$A$2:$B$3000,2,FALSE)</f>
        <v>#N/A</v>
      </c>
    </row>
    <row r="715" spans="1:28" x14ac:dyDescent="0.3">
      <c r="A715" s="2">
        <v>121312050020</v>
      </c>
      <c r="B715">
        <v>2</v>
      </c>
      <c r="C715">
        <v>2020</v>
      </c>
      <c r="D715" s="3">
        <v>3111215</v>
      </c>
      <c r="E715" t="s">
        <v>200</v>
      </c>
      <c r="F715" t="s">
        <v>324</v>
      </c>
      <c r="G715" t="str">
        <f>VLOOKUP(F715,Sheet1!$H$4:$I$11,2,FALSE)</f>
        <v>3_Teknik</v>
      </c>
      <c r="H715" t="s">
        <v>1043</v>
      </c>
      <c r="I715" t="s">
        <v>25</v>
      </c>
      <c r="J715" t="s">
        <v>215</v>
      </c>
      <c r="K715" s="1" t="s">
        <v>3222</v>
      </c>
      <c r="L715" t="s">
        <v>27</v>
      </c>
      <c r="O715" t="s">
        <v>3961</v>
      </c>
      <c r="P715" t="str">
        <f t="shared" si="34"/>
        <v>SMAN</v>
      </c>
      <c r="Q715" t="str">
        <f t="shared" si="35"/>
        <v>Negeri</v>
      </c>
      <c r="R715" t="str">
        <f t="shared" si="36"/>
        <v>SMA</v>
      </c>
      <c r="S715" t="s">
        <v>38</v>
      </c>
      <c r="T715" t="s">
        <v>28</v>
      </c>
      <c r="U715" t="s">
        <v>30</v>
      </c>
      <c r="Z715" t="str">
        <f>VLOOKUP(A715,[1]registrasi!$B$2:$C$3000,2,FALSE)</f>
        <v>registrasi</v>
      </c>
      <c r="AA715">
        <f>VLOOKUP(D715,[2]Sheet1!$B$2:$D$42,3,FALSE)</f>
        <v>779</v>
      </c>
      <c r="AB715" t="e">
        <f>VLOOKUP(A715,[1]nim!$A$2:$B$3000,2,FALSE)</f>
        <v>#N/A</v>
      </c>
    </row>
    <row r="716" spans="1:28" x14ac:dyDescent="0.3">
      <c r="A716" s="2">
        <v>121312050079</v>
      </c>
      <c r="B716">
        <v>1</v>
      </c>
      <c r="C716">
        <v>2021</v>
      </c>
      <c r="D716" s="3">
        <v>3111076</v>
      </c>
      <c r="E716" t="s">
        <v>193</v>
      </c>
      <c r="F716" t="s">
        <v>325</v>
      </c>
      <c r="G716" t="str">
        <f>VLOOKUP(F716,Sheet1!$H$4:$I$11,2,FALSE)</f>
        <v>4_Pertanian</v>
      </c>
      <c r="H716" t="s">
        <v>1044</v>
      </c>
      <c r="I716" t="s">
        <v>25</v>
      </c>
      <c r="J716" t="s">
        <v>215</v>
      </c>
      <c r="K716" s="1" t="s">
        <v>3117</v>
      </c>
      <c r="L716" t="s">
        <v>27</v>
      </c>
      <c r="O716" t="s">
        <v>118</v>
      </c>
      <c r="P716" t="str">
        <f t="shared" si="34"/>
        <v>SMAN</v>
      </c>
      <c r="Q716" t="str">
        <f t="shared" si="35"/>
        <v>Negeri</v>
      </c>
      <c r="R716" t="str">
        <f t="shared" si="36"/>
        <v>SMA</v>
      </c>
      <c r="S716" t="s">
        <v>38</v>
      </c>
      <c r="T716" t="s">
        <v>28</v>
      </c>
      <c r="U716" t="s">
        <v>36</v>
      </c>
      <c r="Z716" t="str">
        <f>VLOOKUP(A716,[1]registrasi!$B$2:$C$3000,2,FALSE)</f>
        <v>registrasi</v>
      </c>
      <c r="AA716">
        <f>VLOOKUP(D716,[2]Sheet1!$B$2:$D$42,3,FALSE)</f>
        <v>649</v>
      </c>
      <c r="AB716" t="e">
        <f>VLOOKUP(A716,[1]nim!$A$2:$B$3000,2,FALSE)</f>
        <v>#N/A</v>
      </c>
    </row>
    <row r="717" spans="1:28" x14ac:dyDescent="0.3">
      <c r="A717" s="2">
        <v>121312050128</v>
      </c>
      <c r="B717">
        <v>2</v>
      </c>
      <c r="C717">
        <v>2021</v>
      </c>
      <c r="D717" s="3">
        <v>3111037</v>
      </c>
      <c r="E717" t="s">
        <v>176</v>
      </c>
      <c r="F717" t="s">
        <v>324</v>
      </c>
      <c r="G717" t="str">
        <f>VLOOKUP(F717,Sheet1!$H$4:$I$11,2,FALSE)</f>
        <v>3_Teknik</v>
      </c>
      <c r="H717" t="s">
        <v>1045</v>
      </c>
      <c r="I717" t="s">
        <v>25</v>
      </c>
      <c r="J717" t="s">
        <v>215</v>
      </c>
      <c r="K717" s="1" t="s">
        <v>3303</v>
      </c>
      <c r="L717" t="s">
        <v>27</v>
      </c>
      <c r="O717" t="s">
        <v>265</v>
      </c>
      <c r="P717" t="str">
        <f t="shared" si="34"/>
        <v>MAS</v>
      </c>
      <c r="Q717" t="str">
        <f t="shared" si="35"/>
        <v>Swasta</v>
      </c>
      <c r="R717" t="str">
        <f t="shared" si="36"/>
        <v>MA</v>
      </c>
      <c r="S717" t="s">
        <v>26</v>
      </c>
      <c r="T717" t="s">
        <v>28</v>
      </c>
      <c r="U717" t="s">
        <v>30</v>
      </c>
      <c r="Z717" t="str">
        <f>VLOOKUP(A717,[1]registrasi!$B$2:$C$3000,2,FALSE)</f>
        <v>registrasi</v>
      </c>
      <c r="AA717">
        <f>VLOOKUP(D717,[2]Sheet1!$B$2:$D$42,3,FALSE)</f>
        <v>778</v>
      </c>
      <c r="AB717" t="e">
        <f>VLOOKUP(A717,[1]nim!$A$2:$B$3000,2,FALSE)</f>
        <v>#N/A</v>
      </c>
    </row>
    <row r="718" spans="1:28" x14ac:dyDescent="0.3">
      <c r="A718" s="2">
        <v>121312050182</v>
      </c>
      <c r="B718">
        <v>2</v>
      </c>
      <c r="C718">
        <v>2020</v>
      </c>
      <c r="D718" s="3">
        <v>3111084</v>
      </c>
      <c r="E718" t="s">
        <v>180</v>
      </c>
      <c r="F718" t="s">
        <v>325</v>
      </c>
      <c r="G718" t="str">
        <f>VLOOKUP(F718,Sheet1!$H$4:$I$11,2,FALSE)</f>
        <v>4_Pertanian</v>
      </c>
      <c r="H718" t="s">
        <v>1046</v>
      </c>
      <c r="I718" t="s">
        <v>34</v>
      </c>
      <c r="J718" t="s">
        <v>245</v>
      </c>
      <c r="K718" s="1" t="s">
        <v>3238</v>
      </c>
      <c r="L718" t="s">
        <v>27</v>
      </c>
      <c r="O718" t="s">
        <v>87</v>
      </c>
      <c r="P718" t="str">
        <f t="shared" si="34"/>
        <v>SMAN</v>
      </c>
      <c r="Q718" t="str">
        <f t="shared" si="35"/>
        <v>Negeri</v>
      </c>
      <c r="R718" t="str">
        <f t="shared" si="36"/>
        <v>SMA</v>
      </c>
      <c r="S718" t="s">
        <v>26</v>
      </c>
      <c r="T718" t="s">
        <v>28</v>
      </c>
      <c r="U718" t="s">
        <v>30</v>
      </c>
      <c r="Z718" t="str">
        <f>VLOOKUP(A718,[1]registrasi!$B$2:$C$3000,2,FALSE)</f>
        <v>registrasi</v>
      </c>
      <c r="AA718">
        <f>VLOOKUP(D718,[2]Sheet1!$B$2:$D$42,3,FALSE)</f>
        <v>490</v>
      </c>
      <c r="AB718" t="e">
        <f>VLOOKUP(A718,[1]nim!$A$2:$B$3000,2,FALSE)</f>
        <v>#N/A</v>
      </c>
    </row>
    <row r="719" spans="1:28" x14ac:dyDescent="0.3">
      <c r="A719" s="2">
        <v>121312050235</v>
      </c>
      <c r="B719">
        <v>1</v>
      </c>
      <c r="C719">
        <v>2021</v>
      </c>
      <c r="D719" s="3">
        <v>3111084</v>
      </c>
      <c r="E719" t="s">
        <v>180</v>
      </c>
      <c r="F719" t="s">
        <v>325</v>
      </c>
      <c r="G719" t="str">
        <f>VLOOKUP(F719,Sheet1!$H$4:$I$11,2,FALSE)</f>
        <v>4_Pertanian</v>
      </c>
      <c r="H719" t="s">
        <v>1047</v>
      </c>
      <c r="I719" t="s">
        <v>34</v>
      </c>
      <c r="J719" t="s">
        <v>215</v>
      </c>
      <c r="K719" s="1" t="s">
        <v>3304</v>
      </c>
      <c r="L719" t="s">
        <v>27</v>
      </c>
      <c r="O719" t="s">
        <v>166</v>
      </c>
      <c r="P719" t="str">
        <f t="shared" si="34"/>
        <v>SMAS</v>
      </c>
      <c r="Q719" t="str">
        <f t="shared" si="35"/>
        <v>Swasta</v>
      </c>
      <c r="R719" t="str">
        <f t="shared" si="36"/>
        <v>SMA</v>
      </c>
      <c r="S719" t="s">
        <v>38</v>
      </c>
      <c r="T719" t="s">
        <v>28</v>
      </c>
      <c r="U719" t="s">
        <v>30</v>
      </c>
      <c r="Z719" t="str">
        <f>VLOOKUP(A719,[1]registrasi!$B$2:$C$3000,2,FALSE)</f>
        <v>registrasi</v>
      </c>
      <c r="AA719">
        <f>VLOOKUP(D719,[2]Sheet1!$B$2:$D$42,3,FALSE)</f>
        <v>490</v>
      </c>
      <c r="AB719" t="e">
        <f>VLOOKUP(A719,[1]nim!$A$2:$B$3000,2,FALSE)</f>
        <v>#N/A</v>
      </c>
    </row>
    <row r="720" spans="1:28" x14ac:dyDescent="0.3">
      <c r="A720" s="2">
        <v>121312050237</v>
      </c>
      <c r="B720">
        <v>2</v>
      </c>
      <c r="C720">
        <v>2019</v>
      </c>
      <c r="D720" s="3">
        <v>3111061</v>
      </c>
      <c r="E720" t="s">
        <v>198</v>
      </c>
      <c r="F720" t="s">
        <v>324</v>
      </c>
      <c r="G720" t="str">
        <f>VLOOKUP(F720,Sheet1!$H$4:$I$11,2,FALSE)</f>
        <v>3_Teknik</v>
      </c>
      <c r="H720" t="s">
        <v>1048</v>
      </c>
      <c r="I720" t="s">
        <v>25</v>
      </c>
      <c r="J720" t="s">
        <v>215</v>
      </c>
      <c r="K720" s="1" t="s">
        <v>3305</v>
      </c>
      <c r="L720" t="s">
        <v>27</v>
      </c>
      <c r="O720" t="s">
        <v>288</v>
      </c>
      <c r="P720" t="str">
        <f t="shared" si="34"/>
        <v>SMAS</v>
      </c>
      <c r="Q720" t="str">
        <f t="shared" si="35"/>
        <v>Swasta</v>
      </c>
      <c r="R720" t="str">
        <f t="shared" si="36"/>
        <v>SMA</v>
      </c>
      <c r="S720" t="s">
        <v>26</v>
      </c>
      <c r="T720" t="s">
        <v>28</v>
      </c>
      <c r="U720" t="s">
        <v>30</v>
      </c>
      <c r="Z720" t="str">
        <f>VLOOKUP(A720,[1]registrasi!$B$2:$C$3000,2,FALSE)</f>
        <v>registrasi</v>
      </c>
      <c r="AA720">
        <f>VLOOKUP(D720,[2]Sheet1!$B$2:$D$42,3,FALSE)</f>
        <v>568</v>
      </c>
      <c r="AB720" t="e">
        <f>VLOOKUP(A720,[1]nim!$A$2:$B$3000,2,FALSE)</f>
        <v>#N/A</v>
      </c>
    </row>
    <row r="721" spans="1:28" x14ac:dyDescent="0.3">
      <c r="A721" s="2">
        <v>121312050241</v>
      </c>
      <c r="B721">
        <v>1</v>
      </c>
      <c r="C721">
        <v>2021</v>
      </c>
      <c r="D721" s="3">
        <v>3111045</v>
      </c>
      <c r="E721" t="s">
        <v>201</v>
      </c>
      <c r="F721" t="s">
        <v>324</v>
      </c>
      <c r="G721" t="str">
        <f>VLOOKUP(F721,Sheet1!$H$4:$I$11,2,FALSE)</f>
        <v>3_Teknik</v>
      </c>
      <c r="H721" t="s">
        <v>1049</v>
      </c>
      <c r="I721" t="s">
        <v>25</v>
      </c>
      <c r="J721" t="s">
        <v>3306</v>
      </c>
      <c r="K721" s="1" t="s">
        <v>3120</v>
      </c>
      <c r="L721" t="s">
        <v>27</v>
      </c>
      <c r="O721" t="s">
        <v>172</v>
      </c>
      <c r="P721" t="str">
        <f t="shared" si="34"/>
        <v>SMAN</v>
      </c>
      <c r="Q721" t="str">
        <f t="shared" si="35"/>
        <v>Negeri</v>
      </c>
      <c r="R721" t="str">
        <f t="shared" si="36"/>
        <v>SMA</v>
      </c>
      <c r="S721" t="s">
        <v>26</v>
      </c>
      <c r="T721" t="s">
        <v>28</v>
      </c>
      <c r="U721" t="s">
        <v>30</v>
      </c>
      <c r="Z721" t="str">
        <f>VLOOKUP(A721,[1]registrasi!$B$2:$C$3000,2,FALSE)</f>
        <v>registrasi</v>
      </c>
      <c r="AA721">
        <f>VLOOKUP(D721,[2]Sheet1!$B$2:$D$42,3,FALSE)</f>
        <v>282</v>
      </c>
      <c r="AB721" t="e">
        <f>VLOOKUP(A721,[1]nim!$A$2:$B$3000,2,FALSE)</f>
        <v>#N/A</v>
      </c>
    </row>
    <row r="722" spans="1:28" x14ac:dyDescent="0.3">
      <c r="A722" s="2">
        <v>121312050247</v>
      </c>
      <c r="B722">
        <v>2</v>
      </c>
      <c r="C722">
        <v>2021</v>
      </c>
      <c r="D722" s="3">
        <v>3111084</v>
      </c>
      <c r="E722" t="s">
        <v>180</v>
      </c>
      <c r="F722" t="s">
        <v>325</v>
      </c>
      <c r="G722" t="str">
        <f>VLOOKUP(F722,Sheet1!$H$4:$I$11,2,FALSE)</f>
        <v>4_Pertanian</v>
      </c>
      <c r="H722" t="s">
        <v>1050</v>
      </c>
      <c r="I722" t="s">
        <v>34</v>
      </c>
      <c r="J722" t="s">
        <v>215</v>
      </c>
      <c r="K722" s="1" t="s">
        <v>3245</v>
      </c>
      <c r="L722" t="s">
        <v>27</v>
      </c>
      <c r="O722" t="s">
        <v>3977</v>
      </c>
      <c r="P722" t="str">
        <f t="shared" si="34"/>
        <v>MAN</v>
      </c>
      <c r="Q722" t="str">
        <f t="shared" si="35"/>
        <v>Negeri</v>
      </c>
      <c r="R722" t="str">
        <f t="shared" si="36"/>
        <v>MA</v>
      </c>
      <c r="S722" t="s">
        <v>26</v>
      </c>
      <c r="T722" t="s">
        <v>28</v>
      </c>
      <c r="U722" t="s">
        <v>30</v>
      </c>
      <c r="Z722" t="str">
        <f>VLOOKUP(A722,[1]registrasi!$B$2:$C$3000,2,FALSE)</f>
        <v>registrasi</v>
      </c>
      <c r="AA722">
        <f>VLOOKUP(D722,[2]Sheet1!$B$2:$D$42,3,FALSE)</f>
        <v>490</v>
      </c>
      <c r="AB722" t="e">
        <f>VLOOKUP(A722,[1]nim!$A$2:$B$3000,2,FALSE)</f>
        <v>#N/A</v>
      </c>
    </row>
    <row r="723" spans="1:28" x14ac:dyDescent="0.3">
      <c r="A723" s="2">
        <v>121312050308</v>
      </c>
      <c r="B723">
        <v>2</v>
      </c>
      <c r="C723">
        <v>2021</v>
      </c>
      <c r="D723" s="3">
        <v>3111173</v>
      </c>
      <c r="E723" t="s">
        <v>203</v>
      </c>
      <c r="F723" t="s">
        <v>325</v>
      </c>
      <c r="G723" t="str">
        <f>VLOOKUP(F723,Sheet1!$H$4:$I$11,2,FALSE)</f>
        <v>4_Pertanian</v>
      </c>
      <c r="H723" t="s">
        <v>1051</v>
      </c>
      <c r="I723" t="s">
        <v>34</v>
      </c>
      <c r="J723" t="s">
        <v>214</v>
      </c>
      <c r="K723" s="1" t="s">
        <v>3070</v>
      </c>
      <c r="L723" t="s">
        <v>27</v>
      </c>
      <c r="O723" t="s">
        <v>3975</v>
      </c>
      <c r="P723" t="str">
        <f t="shared" si="34"/>
        <v>SMAN</v>
      </c>
      <c r="Q723" t="str">
        <f t="shared" si="35"/>
        <v>Negeri</v>
      </c>
      <c r="R723" t="str">
        <f t="shared" si="36"/>
        <v>SMA</v>
      </c>
      <c r="S723" t="s">
        <v>38</v>
      </c>
      <c r="T723" t="s">
        <v>28</v>
      </c>
      <c r="U723" t="s">
        <v>30</v>
      </c>
      <c r="Z723" t="str">
        <f>VLOOKUP(A723,[1]registrasi!$B$2:$C$3000,2,FALSE)</f>
        <v>registrasi</v>
      </c>
      <c r="AA723">
        <f>VLOOKUP(D723,[2]Sheet1!$B$2:$D$42,3,FALSE)</f>
        <v>533</v>
      </c>
      <c r="AB723" t="e">
        <f>VLOOKUP(A723,[1]nim!$A$2:$B$3000,2,FALSE)</f>
        <v>#N/A</v>
      </c>
    </row>
    <row r="724" spans="1:28" x14ac:dyDescent="0.3">
      <c r="A724" s="2">
        <v>121312050364</v>
      </c>
      <c r="B724">
        <v>1</v>
      </c>
      <c r="C724">
        <v>2021</v>
      </c>
      <c r="D724" s="3">
        <v>3111142</v>
      </c>
      <c r="E724" t="s">
        <v>205</v>
      </c>
      <c r="F724" t="s">
        <v>323</v>
      </c>
      <c r="G724" t="str">
        <f>VLOOKUP(F724,Sheet1!$H$4:$I$11,2,FALSE)</f>
        <v>2_FKIP</v>
      </c>
      <c r="H724" t="s">
        <v>1052</v>
      </c>
      <c r="I724" t="s">
        <v>34</v>
      </c>
      <c r="J724" t="s">
        <v>214</v>
      </c>
      <c r="K724" s="1" t="s">
        <v>3189</v>
      </c>
      <c r="L724" t="s">
        <v>27</v>
      </c>
      <c r="O724" t="s">
        <v>134</v>
      </c>
      <c r="P724" t="str">
        <f t="shared" si="34"/>
        <v>SMAN</v>
      </c>
      <c r="Q724" t="str">
        <f t="shared" si="35"/>
        <v>Negeri</v>
      </c>
      <c r="R724" t="str">
        <f t="shared" si="36"/>
        <v>SMA</v>
      </c>
      <c r="S724" t="s">
        <v>38</v>
      </c>
      <c r="T724" t="s">
        <v>28</v>
      </c>
      <c r="U724" t="s">
        <v>36</v>
      </c>
      <c r="Z724" t="str">
        <f>VLOOKUP(A724,[1]registrasi!$B$2:$C$3000,2,FALSE)</f>
        <v>registrasi</v>
      </c>
      <c r="AA724">
        <f>VLOOKUP(D724,[2]Sheet1!$B$2:$D$42,3,FALSE)</f>
        <v>111</v>
      </c>
      <c r="AB724" t="e">
        <f>VLOOKUP(A724,[1]nim!$A$2:$B$3000,2,FALSE)</f>
        <v>#N/A</v>
      </c>
    </row>
    <row r="725" spans="1:28" x14ac:dyDescent="0.3">
      <c r="A725" s="2">
        <v>121312050367</v>
      </c>
      <c r="B725">
        <v>1</v>
      </c>
      <c r="C725">
        <v>2021</v>
      </c>
      <c r="D725" s="3">
        <v>3111037</v>
      </c>
      <c r="E725" t="s">
        <v>176</v>
      </c>
      <c r="F725" t="s">
        <v>324</v>
      </c>
      <c r="G725" t="str">
        <f>VLOOKUP(F725,Sheet1!$H$4:$I$11,2,FALSE)</f>
        <v>3_Teknik</v>
      </c>
      <c r="H725" t="s">
        <v>1053</v>
      </c>
      <c r="I725" t="s">
        <v>34</v>
      </c>
      <c r="J725" t="s">
        <v>215</v>
      </c>
      <c r="K725" s="1" t="s">
        <v>2884</v>
      </c>
      <c r="L725" t="s">
        <v>27</v>
      </c>
      <c r="O725" t="s">
        <v>3977</v>
      </c>
      <c r="P725" t="str">
        <f t="shared" ref="P725:P788" si="37">TRIM(LEFT(O725,FIND(" ",O725,1)))</f>
        <v>MAN</v>
      </c>
      <c r="Q725" t="str">
        <f t="shared" ref="Q725:Q788" si="38">IF(RIGHT(P725,1)="N","Negeri","Swasta")</f>
        <v>Negeri</v>
      </c>
      <c r="R725" t="str">
        <f t="shared" si="36"/>
        <v>MA</v>
      </c>
      <c r="S725" t="s">
        <v>26</v>
      </c>
      <c r="T725" t="s">
        <v>28</v>
      </c>
      <c r="U725" t="s">
        <v>30</v>
      </c>
      <c r="Z725" t="str">
        <f>VLOOKUP(A725,[1]registrasi!$B$2:$C$3000,2,FALSE)</f>
        <v>registrasi</v>
      </c>
      <c r="AA725">
        <f>VLOOKUP(D725,[2]Sheet1!$B$2:$D$42,3,FALSE)</f>
        <v>778</v>
      </c>
      <c r="AB725" t="e">
        <f>VLOOKUP(A725,[1]nim!$A$2:$B$3000,2,FALSE)</f>
        <v>#N/A</v>
      </c>
    </row>
    <row r="726" spans="1:28" x14ac:dyDescent="0.3">
      <c r="A726" s="2">
        <v>121312050383</v>
      </c>
      <c r="B726">
        <v>2</v>
      </c>
      <c r="C726">
        <v>2020</v>
      </c>
      <c r="D726" s="3">
        <v>3111084</v>
      </c>
      <c r="E726" t="s">
        <v>180</v>
      </c>
      <c r="F726" t="s">
        <v>325</v>
      </c>
      <c r="G726" t="str">
        <f>VLOOKUP(F726,Sheet1!$H$4:$I$11,2,FALSE)</f>
        <v>4_Pertanian</v>
      </c>
      <c r="H726" t="s">
        <v>1054</v>
      </c>
      <c r="I726" t="s">
        <v>25</v>
      </c>
      <c r="J726" t="s">
        <v>215</v>
      </c>
      <c r="K726" s="1" t="s">
        <v>3286</v>
      </c>
      <c r="L726" t="s">
        <v>27</v>
      </c>
      <c r="O726" t="s">
        <v>3961</v>
      </c>
      <c r="P726" t="str">
        <f t="shared" si="37"/>
        <v>SMAN</v>
      </c>
      <c r="Q726" t="str">
        <f t="shared" si="38"/>
        <v>Negeri</v>
      </c>
      <c r="R726" t="str">
        <f t="shared" si="36"/>
        <v>SMA</v>
      </c>
      <c r="S726" t="s">
        <v>38</v>
      </c>
      <c r="T726" t="s">
        <v>28</v>
      </c>
      <c r="U726" t="s">
        <v>30</v>
      </c>
      <c r="Z726" t="str">
        <f>VLOOKUP(A726,[1]registrasi!$B$2:$C$3000,2,FALSE)</f>
        <v>registrasi</v>
      </c>
      <c r="AA726">
        <f>VLOOKUP(D726,[2]Sheet1!$B$2:$D$42,3,FALSE)</f>
        <v>490</v>
      </c>
      <c r="AB726" t="e">
        <f>VLOOKUP(A726,[1]nim!$A$2:$B$3000,2,FALSE)</f>
        <v>#N/A</v>
      </c>
    </row>
    <row r="727" spans="1:28" x14ac:dyDescent="0.3">
      <c r="A727" s="2">
        <v>121312060016</v>
      </c>
      <c r="B727">
        <v>1</v>
      </c>
      <c r="C727">
        <v>2020</v>
      </c>
      <c r="D727" s="3">
        <v>3111215</v>
      </c>
      <c r="E727" t="s">
        <v>200</v>
      </c>
      <c r="F727" t="s">
        <v>324</v>
      </c>
      <c r="G727" t="str">
        <f>VLOOKUP(F727,Sheet1!$H$4:$I$11,2,FALSE)</f>
        <v>3_Teknik</v>
      </c>
      <c r="H727" t="s">
        <v>1055</v>
      </c>
      <c r="I727" t="s">
        <v>34</v>
      </c>
      <c r="J727" t="s">
        <v>214</v>
      </c>
      <c r="K727" s="1" t="s">
        <v>3098</v>
      </c>
      <c r="L727" t="s">
        <v>27</v>
      </c>
      <c r="O727" t="s">
        <v>78</v>
      </c>
      <c r="P727" t="str">
        <f t="shared" si="37"/>
        <v>SMKN</v>
      </c>
      <c r="Q727" t="str">
        <f t="shared" si="38"/>
        <v>Negeri</v>
      </c>
      <c r="R727" t="str">
        <f t="shared" si="36"/>
        <v>SMK</v>
      </c>
      <c r="S727" t="s">
        <v>26</v>
      </c>
      <c r="T727" t="s">
        <v>28</v>
      </c>
      <c r="U727" t="s">
        <v>30</v>
      </c>
      <c r="Z727" t="str">
        <f>VLOOKUP(A727,[1]registrasi!$B$2:$C$3000,2,FALSE)</f>
        <v>registrasi</v>
      </c>
      <c r="AA727">
        <f>VLOOKUP(D727,[2]Sheet1!$B$2:$D$42,3,FALSE)</f>
        <v>779</v>
      </c>
      <c r="AB727" t="e">
        <f>VLOOKUP(A727,[1]nim!$A$2:$B$3000,2,FALSE)</f>
        <v>#N/A</v>
      </c>
    </row>
    <row r="728" spans="1:28" x14ac:dyDescent="0.3">
      <c r="A728" s="2">
        <v>121312060021</v>
      </c>
      <c r="B728">
        <v>2</v>
      </c>
      <c r="C728">
        <v>2020</v>
      </c>
      <c r="D728" s="3">
        <v>3111111</v>
      </c>
      <c r="E728" t="s">
        <v>207</v>
      </c>
      <c r="F728" t="s">
        <v>323</v>
      </c>
      <c r="G728" t="str">
        <f>VLOOKUP(F728,Sheet1!$H$4:$I$11,2,FALSE)</f>
        <v>2_FKIP</v>
      </c>
      <c r="H728" t="s">
        <v>1056</v>
      </c>
      <c r="I728" t="s">
        <v>34</v>
      </c>
      <c r="J728" t="s">
        <v>215</v>
      </c>
      <c r="K728" s="1" t="s">
        <v>2944</v>
      </c>
      <c r="L728" t="s">
        <v>250</v>
      </c>
      <c r="O728" t="s">
        <v>3961</v>
      </c>
      <c r="P728" t="str">
        <f t="shared" si="37"/>
        <v>SMAN</v>
      </c>
      <c r="Q728" t="str">
        <f t="shared" si="38"/>
        <v>Negeri</v>
      </c>
      <c r="R728" t="str">
        <f t="shared" si="36"/>
        <v>SMA</v>
      </c>
      <c r="S728" t="s">
        <v>38</v>
      </c>
      <c r="T728" t="s">
        <v>28</v>
      </c>
      <c r="U728" t="s">
        <v>30</v>
      </c>
      <c r="Z728" t="str">
        <f>VLOOKUP(A728,[1]registrasi!$B$2:$C$3000,2,FALSE)</f>
        <v>registrasi</v>
      </c>
      <c r="AA728">
        <f>VLOOKUP(D728,[2]Sheet1!$B$2:$D$42,3,FALSE)</f>
        <v>364</v>
      </c>
      <c r="AB728" t="e">
        <f>VLOOKUP(A728,[1]nim!$A$2:$B$3000,2,FALSE)</f>
        <v>#N/A</v>
      </c>
    </row>
    <row r="729" spans="1:28" x14ac:dyDescent="0.3">
      <c r="A729" s="2">
        <v>121312060038</v>
      </c>
      <c r="B729">
        <v>1</v>
      </c>
      <c r="C729">
        <v>2021</v>
      </c>
      <c r="D729" s="3">
        <v>3111014</v>
      </c>
      <c r="E729" t="s">
        <v>188</v>
      </c>
      <c r="F729" t="s">
        <v>324</v>
      </c>
      <c r="G729" t="str">
        <f>VLOOKUP(F729,Sheet1!$H$4:$I$11,2,FALSE)</f>
        <v>3_Teknik</v>
      </c>
      <c r="H729" t="s">
        <v>1057</v>
      </c>
      <c r="I729" t="s">
        <v>25</v>
      </c>
      <c r="J729" t="s">
        <v>215</v>
      </c>
      <c r="K729" s="1" t="s">
        <v>3241</v>
      </c>
      <c r="L729" t="s">
        <v>27</v>
      </c>
      <c r="O729" t="s">
        <v>3914</v>
      </c>
      <c r="P729" t="str">
        <f t="shared" si="37"/>
        <v>SMAN</v>
      </c>
      <c r="Q729" t="str">
        <f t="shared" si="38"/>
        <v>Negeri</v>
      </c>
      <c r="R729" t="str">
        <f t="shared" si="36"/>
        <v>SMA</v>
      </c>
      <c r="S729" t="s">
        <v>26</v>
      </c>
      <c r="T729" t="s">
        <v>28</v>
      </c>
      <c r="U729" t="s">
        <v>30</v>
      </c>
      <c r="Z729" t="str">
        <f>VLOOKUP(A729,[1]registrasi!$B$2:$C$3000,2,FALSE)</f>
        <v>registrasi</v>
      </c>
      <c r="AA729">
        <f>VLOOKUP(D729,[2]Sheet1!$B$2:$D$42,3,FALSE)</f>
        <v>354</v>
      </c>
      <c r="AB729" t="e">
        <f>VLOOKUP(A729,[1]nim!$A$2:$B$3000,2,FALSE)</f>
        <v>#N/A</v>
      </c>
    </row>
    <row r="730" spans="1:28" x14ac:dyDescent="0.3">
      <c r="A730" s="2">
        <v>121312060056</v>
      </c>
      <c r="B730">
        <v>1</v>
      </c>
      <c r="C730">
        <v>2020</v>
      </c>
      <c r="D730" s="3">
        <v>3111223</v>
      </c>
      <c r="E730" t="s">
        <v>208</v>
      </c>
      <c r="F730" t="s">
        <v>56</v>
      </c>
      <c r="G730" t="str">
        <f>VLOOKUP(F730,Sheet1!$H$4:$I$11,2,FALSE)</f>
        <v>8_Kedokteran</v>
      </c>
      <c r="H730" t="s">
        <v>1058</v>
      </c>
      <c r="I730" t="s">
        <v>34</v>
      </c>
      <c r="J730" t="s">
        <v>215</v>
      </c>
      <c r="K730" s="1" t="s">
        <v>3307</v>
      </c>
      <c r="L730" t="s">
        <v>27</v>
      </c>
      <c r="O730" t="s">
        <v>82</v>
      </c>
      <c r="P730" t="str">
        <f t="shared" si="37"/>
        <v>SMAN</v>
      </c>
      <c r="Q730" t="str">
        <f t="shared" si="38"/>
        <v>Negeri</v>
      </c>
      <c r="R730" t="str">
        <f t="shared" si="36"/>
        <v>SMA</v>
      </c>
      <c r="S730" t="s">
        <v>38</v>
      </c>
      <c r="T730" t="s">
        <v>28</v>
      </c>
      <c r="U730" t="s">
        <v>36</v>
      </c>
      <c r="Z730" t="str">
        <f>VLOOKUP(A730,[1]registrasi!$B$2:$C$3000,2,FALSE)</f>
        <v>registrasi</v>
      </c>
      <c r="AA730">
        <f>VLOOKUP(D730,[2]Sheet1!$B$2:$D$42,3,FALSE)</f>
        <v>765</v>
      </c>
      <c r="AB730" t="e">
        <f>VLOOKUP(A730,[1]nim!$A$2:$B$3000,2,FALSE)</f>
        <v>#N/A</v>
      </c>
    </row>
    <row r="731" spans="1:28" x14ac:dyDescent="0.3">
      <c r="A731" s="2">
        <v>121312060066</v>
      </c>
      <c r="B731">
        <v>2</v>
      </c>
      <c r="C731">
        <v>2021</v>
      </c>
      <c r="D731" s="3">
        <v>3111142</v>
      </c>
      <c r="E731" t="s">
        <v>205</v>
      </c>
      <c r="F731" t="s">
        <v>323</v>
      </c>
      <c r="G731" t="str">
        <f>VLOOKUP(F731,Sheet1!$H$4:$I$11,2,FALSE)</f>
        <v>2_FKIP</v>
      </c>
      <c r="H731" t="s">
        <v>1059</v>
      </c>
      <c r="I731" t="s">
        <v>34</v>
      </c>
      <c r="J731" t="s">
        <v>215</v>
      </c>
      <c r="K731" s="1" t="s">
        <v>3146</v>
      </c>
      <c r="L731" t="s">
        <v>27</v>
      </c>
      <c r="O731" t="s">
        <v>169</v>
      </c>
      <c r="P731" t="str">
        <f t="shared" si="37"/>
        <v>SMAN</v>
      </c>
      <c r="Q731" t="str">
        <f t="shared" si="38"/>
        <v>Negeri</v>
      </c>
      <c r="R731" t="str">
        <f t="shared" si="36"/>
        <v>SMA</v>
      </c>
      <c r="S731" t="s">
        <v>26</v>
      </c>
      <c r="T731" t="s">
        <v>28</v>
      </c>
      <c r="U731" t="s">
        <v>30</v>
      </c>
      <c r="Z731" t="str">
        <f>VLOOKUP(A731,[1]registrasi!$B$2:$C$3000,2,FALSE)</f>
        <v>registrasi</v>
      </c>
      <c r="AA731">
        <f>VLOOKUP(D731,[2]Sheet1!$B$2:$D$42,3,FALSE)</f>
        <v>111</v>
      </c>
      <c r="AB731" t="e">
        <f>VLOOKUP(A731,[1]nim!$A$2:$B$3000,2,FALSE)</f>
        <v>#N/A</v>
      </c>
    </row>
    <row r="732" spans="1:28" x14ac:dyDescent="0.3">
      <c r="A732" s="2">
        <v>121312060193</v>
      </c>
      <c r="B732">
        <v>2</v>
      </c>
      <c r="C732">
        <v>2021</v>
      </c>
      <c r="D732" s="3">
        <v>3111111</v>
      </c>
      <c r="E732" t="s">
        <v>207</v>
      </c>
      <c r="F732" t="s">
        <v>323</v>
      </c>
      <c r="G732" t="str">
        <f>VLOOKUP(F732,Sheet1!$H$4:$I$11,2,FALSE)</f>
        <v>2_FKIP</v>
      </c>
      <c r="H732" t="s">
        <v>1060</v>
      </c>
      <c r="I732" t="s">
        <v>34</v>
      </c>
      <c r="J732" t="s">
        <v>215</v>
      </c>
      <c r="K732" s="1" t="s">
        <v>3085</v>
      </c>
      <c r="L732" t="s">
        <v>27</v>
      </c>
      <c r="O732" t="s">
        <v>160</v>
      </c>
      <c r="P732" t="str">
        <f t="shared" si="37"/>
        <v>SMAN</v>
      </c>
      <c r="Q732" t="str">
        <f t="shared" si="38"/>
        <v>Negeri</v>
      </c>
      <c r="R732" t="str">
        <f t="shared" si="36"/>
        <v>SMA</v>
      </c>
      <c r="S732" t="s">
        <v>38</v>
      </c>
      <c r="T732" t="s">
        <v>28</v>
      </c>
      <c r="U732" t="s">
        <v>30</v>
      </c>
      <c r="Z732" t="str">
        <f>VLOOKUP(A732,[1]registrasi!$B$2:$C$3000,2,FALSE)</f>
        <v>registrasi</v>
      </c>
      <c r="AA732">
        <f>VLOOKUP(D732,[2]Sheet1!$B$2:$D$42,3,FALSE)</f>
        <v>364</v>
      </c>
      <c r="AB732" t="e">
        <f>VLOOKUP(A732,[1]nim!$A$2:$B$3000,2,FALSE)</f>
        <v>#N/A</v>
      </c>
    </row>
    <row r="733" spans="1:28" x14ac:dyDescent="0.3">
      <c r="A733" s="2">
        <v>121312060202</v>
      </c>
      <c r="B733">
        <v>2</v>
      </c>
      <c r="C733">
        <v>2020</v>
      </c>
      <c r="D733" s="3">
        <v>3111084</v>
      </c>
      <c r="E733" t="s">
        <v>180</v>
      </c>
      <c r="F733" t="s">
        <v>325</v>
      </c>
      <c r="G733" t="str">
        <f>VLOOKUP(F733,Sheet1!$H$4:$I$11,2,FALSE)</f>
        <v>4_Pertanian</v>
      </c>
      <c r="H733" t="s">
        <v>1061</v>
      </c>
      <c r="I733" t="s">
        <v>34</v>
      </c>
      <c r="J733" t="s">
        <v>215</v>
      </c>
      <c r="K733" s="1" t="s">
        <v>3308</v>
      </c>
      <c r="L733" t="s">
        <v>27</v>
      </c>
      <c r="O733" t="s">
        <v>3978</v>
      </c>
      <c r="P733" t="str">
        <f t="shared" si="37"/>
        <v>SMA</v>
      </c>
      <c r="Q733" t="str">
        <f t="shared" si="38"/>
        <v>Swasta</v>
      </c>
      <c r="R733" t="str">
        <f t="shared" si="36"/>
        <v>SMA</v>
      </c>
      <c r="S733" t="s">
        <v>38</v>
      </c>
      <c r="T733" t="s">
        <v>28</v>
      </c>
      <c r="U733" t="s">
        <v>36</v>
      </c>
      <c r="Z733" t="str">
        <f>VLOOKUP(A733,[1]registrasi!$B$2:$C$3000,2,FALSE)</f>
        <v>registrasi</v>
      </c>
      <c r="AA733">
        <f>VLOOKUP(D733,[2]Sheet1!$B$2:$D$42,3,FALSE)</f>
        <v>490</v>
      </c>
      <c r="AB733" t="e">
        <f>VLOOKUP(A733,[1]nim!$A$2:$B$3000,2,FALSE)</f>
        <v>#N/A</v>
      </c>
    </row>
    <row r="734" spans="1:28" x14ac:dyDescent="0.3">
      <c r="A734" s="2">
        <v>121312060210</v>
      </c>
      <c r="B734">
        <v>1</v>
      </c>
      <c r="C734">
        <v>2021</v>
      </c>
      <c r="D734" s="3">
        <v>3111103</v>
      </c>
      <c r="E734" t="s">
        <v>191</v>
      </c>
      <c r="F734" t="s">
        <v>323</v>
      </c>
      <c r="G734" t="str">
        <f>VLOOKUP(F734,Sheet1!$H$4:$I$11,2,FALSE)</f>
        <v>2_FKIP</v>
      </c>
      <c r="H734" t="s">
        <v>1062</v>
      </c>
      <c r="I734" t="s">
        <v>34</v>
      </c>
      <c r="J734" t="s">
        <v>215</v>
      </c>
      <c r="K734" s="1" t="s">
        <v>3309</v>
      </c>
      <c r="L734" t="s">
        <v>27</v>
      </c>
      <c r="O734" t="s">
        <v>283</v>
      </c>
      <c r="P734" t="str">
        <f t="shared" si="37"/>
        <v>SMAN</v>
      </c>
      <c r="Q734" t="str">
        <f t="shared" si="38"/>
        <v>Negeri</v>
      </c>
      <c r="R734" t="str">
        <f t="shared" si="36"/>
        <v>SMA</v>
      </c>
      <c r="S734" t="s">
        <v>26</v>
      </c>
      <c r="T734" t="s">
        <v>28</v>
      </c>
      <c r="U734" t="s">
        <v>30</v>
      </c>
      <c r="Z734" t="str">
        <f>VLOOKUP(A734,[1]registrasi!$B$2:$C$3000,2,FALSE)</f>
        <v>registrasi</v>
      </c>
      <c r="AA734">
        <f>VLOOKUP(D734,[2]Sheet1!$B$2:$D$42,3,FALSE)</f>
        <v>323</v>
      </c>
      <c r="AB734" t="e">
        <f>VLOOKUP(A734,[1]nim!$A$2:$B$3000,2,FALSE)</f>
        <v>#N/A</v>
      </c>
    </row>
    <row r="735" spans="1:28" x14ac:dyDescent="0.3">
      <c r="A735" s="2">
        <v>121312060216</v>
      </c>
      <c r="B735">
        <v>1</v>
      </c>
      <c r="C735">
        <v>2020</v>
      </c>
      <c r="D735" s="3">
        <v>3111165</v>
      </c>
      <c r="E735" t="s">
        <v>183</v>
      </c>
      <c r="F735" t="s">
        <v>323</v>
      </c>
      <c r="G735" t="str">
        <f>VLOOKUP(F735,Sheet1!$H$4:$I$11,2,FALSE)</f>
        <v>2_FKIP</v>
      </c>
      <c r="H735" t="s">
        <v>1063</v>
      </c>
      <c r="I735" t="s">
        <v>34</v>
      </c>
      <c r="J735" t="s">
        <v>230</v>
      </c>
      <c r="K735" s="1" t="s">
        <v>3310</v>
      </c>
      <c r="L735" t="s">
        <v>27</v>
      </c>
      <c r="O735" t="s">
        <v>94</v>
      </c>
      <c r="P735" t="str">
        <f t="shared" si="37"/>
        <v>SMAN</v>
      </c>
      <c r="Q735" t="str">
        <f t="shared" si="38"/>
        <v>Negeri</v>
      </c>
      <c r="R735" t="str">
        <f t="shared" si="36"/>
        <v>SMA</v>
      </c>
      <c r="S735" t="s">
        <v>26</v>
      </c>
      <c r="T735" t="s">
        <v>28</v>
      </c>
      <c r="U735" t="s">
        <v>30</v>
      </c>
      <c r="Z735" t="str">
        <f>VLOOKUP(A735,[1]registrasi!$B$2:$C$3000,2,FALSE)</f>
        <v>registrasi</v>
      </c>
      <c r="AA735">
        <f>VLOOKUP(D735,[2]Sheet1!$B$2:$D$42,3,FALSE)</f>
        <v>179</v>
      </c>
      <c r="AB735" t="e">
        <f>VLOOKUP(A735,[1]nim!$A$2:$B$3000,2,FALSE)</f>
        <v>#N/A</v>
      </c>
    </row>
    <row r="736" spans="1:28" x14ac:dyDescent="0.3">
      <c r="A736" s="2">
        <v>121312060218</v>
      </c>
      <c r="B736">
        <v>1</v>
      </c>
      <c r="C736">
        <v>2021</v>
      </c>
      <c r="D736" s="3">
        <v>3111053</v>
      </c>
      <c r="E736" t="s">
        <v>202</v>
      </c>
      <c r="F736" t="s">
        <v>324</v>
      </c>
      <c r="G736" t="str">
        <f>VLOOKUP(F736,Sheet1!$H$4:$I$11,2,FALSE)</f>
        <v>3_Teknik</v>
      </c>
      <c r="H736" t="s">
        <v>1064</v>
      </c>
      <c r="I736" t="s">
        <v>34</v>
      </c>
      <c r="J736" t="s">
        <v>214</v>
      </c>
      <c r="K736" s="1" t="s">
        <v>3144</v>
      </c>
      <c r="L736" t="s">
        <v>250</v>
      </c>
      <c r="O736" t="s">
        <v>160</v>
      </c>
      <c r="P736" t="str">
        <f t="shared" si="37"/>
        <v>SMAN</v>
      </c>
      <c r="Q736" t="str">
        <f t="shared" si="38"/>
        <v>Negeri</v>
      </c>
      <c r="R736" t="str">
        <f t="shared" si="36"/>
        <v>SMA</v>
      </c>
      <c r="S736" t="s">
        <v>38</v>
      </c>
      <c r="T736" t="s">
        <v>28</v>
      </c>
      <c r="U736" t="s">
        <v>30</v>
      </c>
      <c r="Z736" t="str">
        <f>VLOOKUP(A736,[1]registrasi!$B$2:$C$3000,2,FALSE)</f>
        <v>registrasi</v>
      </c>
      <c r="AA736">
        <f>VLOOKUP(D736,[2]Sheet1!$B$2:$D$42,3,FALSE)</f>
        <v>387</v>
      </c>
      <c r="AB736" t="e">
        <f>VLOOKUP(A736,[1]nim!$A$2:$B$3000,2,FALSE)</f>
        <v>#N/A</v>
      </c>
    </row>
    <row r="737" spans="1:28" x14ac:dyDescent="0.3">
      <c r="A737" s="2">
        <v>121312060306</v>
      </c>
      <c r="B737">
        <v>1</v>
      </c>
      <c r="C737">
        <v>2020</v>
      </c>
      <c r="D737" s="3">
        <v>3111134</v>
      </c>
      <c r="E737" t="s">
        <v>192</v>
      </c>
      <c r="F737" t="s">
        <v>323</v>
      </c>
      <c r="G737" t="str">
        <f>VLOOKUP(F737,Sheet1!$H$4:$I$11,2,FALSE)</f>
        <v>2_FKIP</v>
      </c>
      <c r="H737" t="s">
        <v>1065</v>
      </c>
      <c r="I737" t="s">
        <v>25</v>
      </c>
      <c r="J737" t="s">
        <v>215</v>
      </c>
      <c r="K737" s="1" t="s">
        <v>2919</v>
      </c>
      <c r="L737" t="s">
        <v>27</v>
      </c>
      <c r="O737" t="s">
        <v>287</v>
      </c>
      <c r="P737" t="str">
        <f t="shared" si="37"/>
        <v>SMAN</v>
      </c>
      <c r="Q737" t="str">
        <f t="shared" si="38"/>
        <v>Negeri</v>
      </c>
      <c r="R737" t="str">
        <f t="shared" si="36"/>
        <v>SMA</v>
      </c>
      <c r="S737" t="s">
        <v>26</v>
      </c>
      <c r="T737" t="s">
        <v>28</v>
      </c>
      <c r="U737" t="s">
        <v>30</v>
      </c>
      <c r="Z737" t="str">
        <f>VLOOKUP(A737,[1]registrasi!$B$2:$C$3000,2,FALSE)</f>
        <v>registrasi</v>
      </c>
      <c r="AA737">
        <f>VLOOKUP(D737,[2]Sheet1!$B$2:$D$42,3,FALSE)</f>
        <v>53</v>
      </c>
      <c r="AB737" t="e">
        <f>VLOOKUP(A737,[1]nim!$A$2:$B$3000,2,FALSE)</f>
        <v>#N/A</v>
      </c>
    </row>
    <row r="738" spans="1:28" x14ac:dyDescent="0.3">
      <c r="A738" s="2">
        <v>121312060334</v>
      </c>
      <c r="B738">
        <v>1</v>
      </c>
      <c r="C738">
        <v>2021</v>
      </c>
      <c r="D738" s="3">
        <v>3111076</v>
      </c>
      <c r="E738" t="s">
        <v>193</v>
      </c>
      <c r="F738" t="s">
        <v>325</v>
      </c>
      <c r="G738" t="str">
        <f>VLOOKUP(F738,Sheet1!$H$4:$I$11,2,FALSE)</f>
        <v>4_Pertanian</v>
      </c>
      <c r="H738" t="s">
        <v>1066</v>
      </c>
      <c r="I738" t="s">
        <v>25</v>
      </c>
      <c r="J738" t="s">
        <v>215</v>
      </c>
      <c r="K738" s="1" t="s">
        <v>3193</v>
      </c>
      <c r="L738" t="s">
        <v>27</v>
      </c>
      <c r="O738" t="s">
        <v>161</v>
      </c>
      <c r="P738" t="str">
        <f t="shared" si="37"/>
        <v>SMAN</v>
      </c>
      <c r="Q738" t="str">
        <f t="shared" si="38"/>
        <v>Negeri</v>
      </c>
      <c r="R738" t="str">
        <f t="shared" si="36"/>
        <v>SMA</v>
      </c>
      <c r="S738" t="s">
        <v>38</v>
      </c>
      <c r="T738" t="s">
        <v>28</v>
      </c>
      <c r="U738" t="s">
        <v>30</v>
      </c>
      <c r="Z738" t="str">
        <f>VLOOKUP(A738,[1]registrasi!$B$2:$C$3000,2,FALSE)</f>
        <v>registrasi</v>
      </c>
      <c r="AA738">
        <f>VLOOKUP(D738,[2]Sheet1!$B$2:$D$42,3,FALSE)</f>
        <v>649</v>
      </c>
      <c r="AB738" t="e">
        <f>VLOOKUP(A738,[1]nim!$A$2:$B$3000,2,FALSE)</f>
        <v>#N/A</v>
      </c>
    </row>
    <row r="739" spans="1:28" x14ac:dyDescent="0.3">
      <c r="A739" s="2">
        <v>121312060385</v>
      </c>
      <c r="B739">
        <v>2</v>
      </c>
      <c r="C739">
        <v>2021</v>
      </c>
      <c r="D739" s="3">
        <v>3111103</v>
      </c>
      <c r="E739" t="s">
        <v>191</v>
      </c>
      <c r="F739" t="s">
        <v>323</v>
      </c>
      <c r="G739" t="str">
        <f>VLOOKUP(F739,Sheet1!$H$4:$I$11,2,FALSE)</f>
        <v>2_FKIP</v>
      </c>
      <c r="H739" t="s">
        <v>1067</v>
      </c>
      <c r="I739" t="s">
        <v>34</v>
      </c>
      <c r="J739" t="s">
        <v>215</v>
      </c>
      <c r="K739" s="1" t="s">
        <v>2981</v>
      </c>
      <c r="L739" t="s">
        <v>27</v>
      </c>
      <c r="O739" t="s">
        <v>151</v>
      </c>
      <c r="P739" t="str">
        <f t="shared" si="37"/>
        <v>SMAN</v>
      </c>
      <c r="Q739" t="str">
        <f t="shared" si="38"/>
        <v>Negeri</v>
      </c>
      <c r="R739" t="str">
        <f t="shared" si="36"/>
        <v>SMA</v>
      </c>
      <c r="S739" t="s">
        <v>38</v>
      </c>
      <c r="T739" t="s">
        <v>28</v>
      </c>
      <c r="U739" t="s">
        <v>30</v>
      </c>
      <c r="Z739" t="str">
        <f>VLOOKUP(A739,[1]registrasi!$B$2:$C$3000,2,FALSE)</f>
        <v>registrasi</v>
      </c>
      <c r="AA739">
        <f>VLOOKUP(D739,[2]Sheet1!$B$2:$D$42,3,FALSE)</f>
        <v>323</v>
      </c>
      <c r="AB739" t="e">
        <f>VLOOKUP(A739,[1]nim!$A$2:$B$3000,2,FALSE)</f>
        <v>#N/A</v>
      </c>
    </row>
    <row r="740" spans="1:28" x14ac:dyDescent="0.3">
      <c r="A740" s="2">
        <v>121312070061</v>
      </c>
      <c r="B740">
        <v>2</v>
      </c>
      <c r="C740">
        <v>2021</v>
      </c>
      <c r="D740" s="3">
        <v>3111092</v>
      </c>
      <c r="E740" t="s">
        <v>175</v>
      </c>
      <c r="F740" t="s">
        <v>325</v>
      </c>
      <c r="G740" t="str">
        <f>VLOOKUP(F740,Sheet1!$H$4:$I$11,2,FALSE)</f>
        <v>4_Pertanian</v>
      </c>
      <c r="H740" t="s">
        <v>1068</v>
      </c>
      <c r="I740" t="s">
        <v>34</v>
      </c>
      <c r="J740" t="s">
        <v>215</v>
      </c>
      <c r="K740" s="1" t="s">
        <v>2984</v>
      </c>
      <c r="L740" t="s">
        <v>27</v>
      </c>
      <c r="O740" t="s">
        <v>134</v>
      </c>
      <c r="P740" t="str">
        <f t="shared" si="37"/>
        <v>SMAN</v>
      </c>
      <c r="Q740" t="str">
        <f t="shared" si="38"/>
        <v>Negeri</v>
      </c>
      <c r="R740" t="str">
        <f t="shared" si="36"/>
        <v>SMA</v>
      </c>
      <c r="S740" t="s">
        <v>38</v>
      </c>
      <c r="T740" t="s">
        <v>28</v>
      </c>
      <c r="U740" t="s">
        <v>30</v>
      </c>
      <c r="Z740" t="str">
        <f>VLOOKUP(A740,[1]registrasi!$B$2:$C$3000,2,FALSE)</f>
        <v>registrasi</v>
      </c>
      <c r="AA740">
        <f>VLOOKUP(D740,[2]Sheet1!$B$2:$D$42,3,FALSE)</f>
        <v>248</v>
      </c>
      <c r="AB740" t="e">
        <f>VLOOKUP(A740,[1]nim!$A$2:$B$3000,2,FALSE)</f>
        <v>#N/A</v>
      </c>
    </row>
    <row r="741" spans="1:28" x14ac:dyDescent="0.3">
      <c r="A741" s="2">
        <v>121312070158</v>
      </c>
      <c r="B741">
        <v>1</v>
      </c>
      <c r="C741">
        <v>2020</v>
      </c>
      <c r="D741" s="3">
        <v>3111134</v>
      </c>
      <c r="E741" t="s">
        <v>192</v>
      </c>
      <c r="F741" t="s">
        <v>323</v>
      </c>
      <c r="G741" t="str">
        <f>VLOOKUP(F741,Sheet1!$H$4:$I$11,2,FALSE)</f>
        <v>2_FKIP</v>
      </c>
      <c r="H741" t="s">
        <v>1069</v>
      </c>
      <c r="I741" t="s">
        <v>34</v>
      </c>
      <c r="J741" t="s">
        <v>3311</v>
      </c>
      <c r="K741" s="1" t="s">
        <v>3312</v>
      </c>
      <c r="L741" t="s">
        <v>27</v>
      </c>
      <c r="O741" t="s">
        <v>154</v>
      </c>
      <c r="P741" t="str">
        <f t="shared" si="37"/>
        <v>SMKN</v>
      </c>
      <c r="Q741" t="str">
        <f t="shared" si="38"/>
        <v>Negeri</v>
      </c>
      <c r="R741" t="str">
        <f t="shared" si="36"/>
        <v>SMK</v>
      </c>
      <c r="S741" t="s">
        <v>38</v>
      </c>
      <c r="T741" t="s">
        <v>28</v>
      </c>
      <c r="U741" t="s">
        <v>30</v>
      </c>
      <c r="Z741" t="e">
        <f>VLOOKUP(A741,[1]registrasi!$B$2:$C$3000,2,FALSE)</f>
        <v>#N/A</v>
      </c>
      <c r="AA741">
        <f>VLOOKUP(D741,[2]Sheet1!$B$2:$D$42,3,FALSE)</f>
        <v>53</v>
      </c>
      <c r="AB741" t="e">
        <f>VLOOKUP(A741,[1]nim!$A$2:$B$3000,2,FALSE)</f>
        <v>#N/A</v>
      </c>
    </row>
    <row r="742" spans="1:28" x14ac:dyDescent="0.3">
      <c r="A742" s="2">
        <v>121312070159</v>
      </c>
      <c r="B742">
        <v>2</v>
      </c>
      <c r="C742">
        <v>2021</v>
      </c>
      <c r="D742" s="3">
        <v>3111014</v>
      </c>
      <c r="E742" t="s">
        <v>188</v>
      </c>
      <c r="F742" t="s">
        <v>324</v>
      </c>
      <c r="G742" t="str">
        <f>VLOOKUP(F742,Sheet1!$H$4:$I$11,2,FALSE)</f>
        <v>3_Teknik</v>
      </c>
      <c r="H742" t="s">
        <v>1070</v>
      </c>
      <c r="I742" t="s">
        <v>25</v>
      </c>
      <c r="J742" t="s">
        <v>215</v>
      </c>
      <c r="K742" s="1" t="s">
        <v>2934</v>
      </c>
      <c r="L742" t="s">
        <v>27</v>
      </c>
      <c r="O742" t="s">
        <v>153</v>
      </c>
      <c r="P742" t="str">
        <f t="shared" si="37"/>
        <v>MAN</v>
      </c>
      <c r="Q742" t="str">
        <f t="shared" si="38"/>
        <v>Negeri</v>
      </c>
      <c r="R742" t="str">
        <f t="shared" si="36"/>
        <v>MA</v>
      </c>
      <c r="S742" t="s">
        <v>42</v>
      </c>
      <c r="T742" t="s">
        <v>28</v>
      </c>
      <c r="U742" t="s">
        <v>30</v>
      </c>
      <c r="Z742" t="str">
        <f>VLOOKUP(A742,[1]registrasi!$B$2:$C$3000,2,FALSE)</f>
        <v>registrasi</v>
      </c>
      <c r="AA742">
        <f>VLOOKUP(D742,[2]Sheet1!$B$2:$D$42,3,FALSE)</f>
        <v>354</v>
      </c>
      <c r="AB742" t="e">
        <f>VLOOKUP(A742,[1]nim!$A$2:$B$3000,2,FALSE)</f>
        <v>#N/A</v>
      </c>
    </row>
    <row r="743" spans="1:28" x14ac:dyDescent="0.3">
      <c r="A743" s="2">
        <v>121312070191</v>
      </c>
      <c r="B743">
        <v>2</v>
      </c>
      <c r="C743">
        <v>2021</v>
      </c>
      <c r="D743" s="3">
        <v>3111053</v>
      </c>
      <c r="E743" t="s">
        <v>202</v>
      </c>
      <c r="F743" t="s">
        <v>324</v>
      </c>
      <c r="G743" t="str">
        <f>VLOOKUP(F743,Sheet1!$H$4:$I$11,2,FALSE)</f>
        <v>3_Teknik</v>
      </c>
      <c r="H743" t="s">
        <v>1071</v>
      </c>
      <c r="I743" t="s">
        <v>25</v>
      </c>
      <c r="J743" t="s">
        <v>2883</v>
      </c>
      <c r="K743" s="1" t="s">
        <v>3313</v>
      </c>
      <c r="L743" t="s">
        <v>27</v>
      </c>
      <c r="O743" t="s">
        <v>287</v>
      </c>
      <c r="P743" t="str">
        <f t="shared" si="37"/>
        <v>SMAN</v>
      </c>
      <c r="Q743" t="str">
        <f t="shared" si="38"/>
        <v>Negeri</v>
      </c>
      <c r="R743" t="str">
        <f t="shared" si="36"/>
        <v>SMA</v>
      </c>
      <c r="S743" t="s">
        <v>26</v>
      </c>
      <c r="T743" t="s">
        <v>28</v>
      </c>
      <c r="U743" t="s">
        <v>30</v>
      </c>
      <c r="Z743" t="str">
        <f>VLOOKUP(A743,[1]registrasi!$B$2:$C$3000,2,FALSE)</f>
        <v>registrasi</v>
      </c>
      <c r="AA743">
        <f>VLOOKUP(D743,[2]Sheet1!$B$2:$D$42,3,FALSE)</f>
        <v>387</v>
      </c>
      <c r="AB743" t="e">
        <f>VLOOKUP(A743,[1]nim!$A$2:$B$3000,2,FALSE)</f>
        <v>#N/A</v>
      </c>
    </row>
    <row r="744" spans="1:28" x14ac:dyDescent="0.3">
      <c r="A744" s="2">
        <v>121312070197</v>
      </c>
      <c r="B744">
        <v>2</v>
      </c>
      <c r="C744">
        <v>2021</v>
      </c>
      <c r="D744" s="3">
        <v>3111084</v>
      </c>
      <c r="E744" t="s">
        <v>180</v>
      </c>
      <c r="F744" t="s">
        <v>325</v>
      </c>
      <c r="G744" t="str">
        <f>VLOOKUP(F744,Sheet1!$H$4:$I$11,2,FALSE)</f>
        <v>4_Pertanian</v>
      </c>
      <c r="H744" t="s">
        <v>1072</v>
      </c>
      <c r="I744" t="s">
        <v>34</v>
      </c>
      <c r="J744" t="s">
        <v>2811</v>
      </c>
      <c r="K744" s="1" t="s">
        <v>3314</v>
      </c>
      <c r="L744" t="s">
        <v>27</v>
      </c>
      <c r="O744" t="s">
        <v>286</v>
      </c>
      <c r="P744" t="str">
        <f t="shared" si="37"/>
        <v>SMAN</v>
      </c>
      <c r="Q744" t="str">
        <f t="shared" si="38"/>
        <v>Negeri</v>
      </c>
      <c r="R744" t="str">
        <f t="shared" si="36"/>
        <v>SMA</v>
      </c>
      <c r="S744" t="s">
        <v>26</v>
      </c>
      <c r="T744" t="s">
        <v>28</v>
      </c>
      <c r="U744" t="s">
        <v>36</v>
      </c>
      <c r="Z744" t="str">
        <f>VLOOKUP(A744,[1]registrasi!$B$2:$C$3000,2,FALSE)</f>
        <v>registrasi</v>
      </c>
      <c r="AA744">
        <f>VLOOKUP(D744,[2]Sheet1!$B$2:$D$42,3,FALSE)</f>
        <v>490</v>
      </c>
      <c r="AB744" t="e">
        <f>VLOOKUP(A744,[1]nim!$A$2:$B$3000,2,FALSE)</f>
        <v>#N/A</v>
      </c>
    </row>
    <row r="745" spans="1:28" x14ac:dyDescent="0.3">
      <c r="A745" s="2">
        <v>121312070199</v>
      </c>
      <c r="B745">
        <v>2</v>
      </c>
      <c r="C745">
        <v>2020</v>
      </c>
      <c r="D745" s="3">
        <v>3111173</v>
      </c>
      <c r="E745" t="s">
        <v>203</v>
      </c>
      <c r="F745" t="s">
        <v>325</v>
      </c>
      <c r="G745" t="str">
        <f>VLOOKUP(F745,Sheet1!$H$4:$I$11,2,FALSE)</f>
        <v>4_Pertanian</v>
      </c>
      <c r="H745" t="s">
        <v>1073</v>
      </c>
      <c r="I745" t="s">
        <v>34</v>
      </c>
      <c r="J745" t="s">
        <v>215</v>
      </c>
      <c r="K745" s="1" t="s">
        <v>2895</v>
      </c>
      <c r="L745" t="s">
        <v>27</v>
      </c>
      <c r="O745" t="s">
        <v>3978</v>
      </c>
      <c r="P745" t="str">
        <f t="shared" si="37"/>
        <v>SMA</v>
      </c>
      <c r="Q745" t="str">
        <f t="shared" si="38"/>
        <v>Swasta</v>
      </c>
      <c r="R745" t="str">
        <f t="shared" si="36"/>
        <v>SMA</v>
      </c>
      <c r="S745" t="s">
        <v>38</v>
      </c>
      <c r="T745" t="s">
        <v>28</v>
      </c>
      <c r="U745" t="s">
        <v>30</v>
      </c>
      <c r="Z745" t="str">
        <f>VLOOKUP(A745,[1]registrasi!$B$2:$C$3000,2,FALSE)</f>
        <v>registrasi</v>
      </c>
      <c r="AA745">
        <f>VLOOKUP(D745,[2]Sheet1!$B$2:$D$42,3,FALSE)</f>
        <v>533</v>
      </c>
      <c r="AB745" t="e">
        <f>VLOOKUP(A745,[1]nim!$A$2:$B$3000,2,FALSE)</f>
        <v>#N/A</v>
      </c>
    </row>
    <row r="746" spans="1:28" x14ac:dyDescent="0.3">
      <c r="A746" s="2">
        <v>121312070233</v>
      </c>
      <c r="B746">
        <v>2</v>
      </c>
      <c r="C746">
        <v>2020</v>
      </c>
      <c r="D746" s="3">
        <v>3111037</v>
      </c>
      <c r="E746" t="s">
        <v>176</v>
      </c>
      <c r="F746" t="s">
        <v>324</v>
      </c>
      <c r="G746" t="str">
        <f>VLOOKUP(F746,Sheet1!$H$4:$I$11,2,FALSE)</f>
        <v>3_Teknik</v>
      </c>
      <c r="H746" t="s">
        <v>1074</v>
      </c>
      <c r="I746" t="s">
        <v>34</v>
      </c>
      <c r="J746" t="s">
        <v>215</v>
      </c>
      <c r="K746" s="1" t="s">
        <v>3295</v>
      </c>
      <c r="L746" t="s">
        <v>250</v>
      </c>
      <c r="O746" t="s">
        <v>95</v>
      </c>
      <c r="P746" t="str">
        <f t="shared" si="37"/>
        <v>SMAN</v>
      </c>
      <c r="Q746" t="str">
        <f t="shared" si="38"/>
        <v>Negeri</v>
      </c>
      <c r="R746" t="str">
        <f t="shared" si="36"/>
        <v>SMA</v>
      </c>
      <c r="S746" t="s">
        <v>26</v>
      </c>
      <c r="T746" t="s">
        <v>28</v>
      </c>
      <c r="U746" t="s">
        <v>30</v>
      </c>
      <c r="Z746" t="str">
        <f>VLOOKUP(A746,[1]registrasi!$B$2:$C$3000,2,FALSE)</f>
        <v>registrasi</v>
      </c>
      <c r="AA746">
        <f>VLOOKUP(D746,[2]Sheet1!$B$2:$D$42,3,FALSE)</f>
        <v>778</v>
      </c>
      <c r="AB746" t="e">
        <f>VLOOKUP(A746,[1]nim!$A$2:$B$3000,2,FALSE)</f>
        <v>#N/A</v>
      </c>
    </row>
    <row r="747" spans="1:28" x14ac:dyDescent="0.3">
      <c r="A747" s="2">
        <v>121312070235</v>
      </c>
      <c r="B747">
        <v>1</v>
      </c>
      <c r="C747">
        <v>2021</v>
      </c>
      <c r="D747" s="3">
        <v>3111084</v>
      </c>
      <c r="E747" t="s">
        <v>180</v>
      </c>
      <c r="F747" t="s">
        <v>325</v>
      </c>
      <c r="G747" t="str">
        <f>VLOOKUP(F747,Sheet1!$H$4:$I$11,2,FALSE)</f>
        <v>4_Pertanian</v>
      </c>
      <c r="H747" t="s">
        <v>1075</v>
      </c>
      <c r="I747" t="s">
        <v>34</v>
      </c>
      <c r="J747" t="s">
        <v>215</v>
      </c>
      <c r="K747" s="1" t="s">
        <v>2929</v>
      </c>
      <c r="L747" t="s">
        <v>27</v>
      </c>
      <c r="O747" t="s">
        <v>118</v>
      </c>
      <c r="P747" t="str">
        <f t="shared" si="37"/>
        <v>SMAN</v>
      </c>
      <c r="Q747" t="str">
        <f t="shared" si="38"/>
        <v>Negeri</v>
      </c>
      <c r="R747" t="str">
        <f t="shared" si="36"/>
        <v>SMA</v>
      </c>
      <c r="S747" t="s">
        <v>38</v>
      </c>
      <c r="T747" t="s">
        <v>28</v>
      </c>
      <c r="U747" t="s">
        <v>30</v>
      </c>
      <c r="Z747" t="str">
        <f>VLOOKUP(A747,[1]registrasi!$B$2:$C$3000,2,FALSE)</f>
        <v>registrasi</v>
      </c>
      <c r="AA747">
        <f>VLOOKUP(D747,[2]Sheet1!$B$2:$D$42,3,FALSE)</f>
        <v>490</v>
      </c>
      <c r="AB747" t="e">
        <f>VLOOKUP(A747,[1]nim!$A$2:$B$3000,2,FALSE)</f>
        <v>#N/A</v>
      </c>
    </row>
    <row r="748" spans="1:28" x14ac:dyDescent="0.3">
      <c r="A748" s="2">
        <v>121312070268</v>
      </c>
      <c r="B748">
        <v>1</v>
      </c>
      <c r="C748">
        <v>2020</v>
      </c>
      <c r="D748" s="3">
        <v>3111061</v>
      </c>
      <c r="E748" t="s">
        <v>198</v>
      </c>
      <c r="F748" t="s">
        <v>324</v>
      </c>
      <c r="G748" t="str">
        <f>VLOOKUP(F748,Sheet1!$H$4:$I$11,2,FALSE)</f>
        <v>3_Teknik</v>
      </c>
      <c r="H748" t="s">
        <v>1076</v>
      </c>
      <c r="I748" t="s">
        <v>34</v>
      </c>
      <c r="J748" t="s">
        <v>215</v>
      </c>
      <c r="K748" s="1" t="s">
        <v>3227</v>
      </c>
      <c r="L748" t="s">
        <v>27</v>
      </c>
      <c r="O748" t="s">
        <v>95</v>
      </c>
      <c r="P748" t="str">
        <f t="shared" si="37"/>
        <v>SMAN</v>
      </c>
      <c r="Q748" t="str">
        <f t="shared" si="38"/>
        <v>Negeri</v>
      </c>
      <c r="R748" t="str">
        <f t="shared" si="36"/>
        <v>SMA</v>
      </c>
      <c r="S748" t="s">
        <v>26</v>
      </c>
      <c r="T748" t="s">
        <v>28</v>
      </c>
      <c r="U748" t="s">
        <v>30</v>
      </c>
      <c r="Z748" t="str">
        <f>VLOOKUP(A748,[1]registrasi!$B$2:$C$3000,2,FALSE)</f>
        <v>registrasi</v>
      </c>
      <c r="AA748">
        <f>VLOOKUP(D748,[2]Sheet1!$B$2:$D$42,3,FALSE)</f>
        <v>568</v>
      </c>
      <c r="AB748" t="e">
        <f>VLOOKUP(A748,[1]nim!$A$2:$B$3000,2,FALSE)</f>
        <v>#N/A</v>
      </c>
    </row>
    <row r="749" spans="1:28" x14ac:dyDescent="0.3">
      <c r="A749" s="2">
        <v>121312070318</v>
      </c>
      <c r="B749">
        <v>2</v>
      </c>
      <c r="C749">
        <v>2021</v>
      </c>
      <c r="D749" s="3">
        <v>3111092</v>
      </c>
      <c r="E749" t="s">
        <v>175</v>
      </c>
      <c r="F749" t="s">
        <v>325</v>
      </c>
      <c r="G749" t="str">
        <f>VLOOKUP(F749,Sheet1!$H$4:$I$11,2,FALSE)</f>
        <v>4_Pertanian</v>
      </c>
      <c r="H749" t="s">
        <v>1077</v>
      </c>
      <c r="I749" t="s">
        <v>34</v>
      </c>
      <c r="J749" t="s">
        <v>214</v>
      </c>
      <c r="K749" s="1" t="s">
        <v>3312</v>
      </c>
      <c r="L749" t="s">
        <v>27</v>
      </c>
      <c r="O749" t="s">
        <v>162</v>
      </c>
      <c r="P749" t="str">
        <f t="shared" si="37"/>
        <v>SMAN</v>
      </c>
      <c r="Q749" t="str">
        <f t="shared" si="38"/>
        <v>Negeri</v>
      </c>
      <c r="R749" t="str">
        <f t="shared" si="36"/>
        <v>SMA</v>
      </c>
      <c r="S749" t="s">
        <v>67</v>
      </c>
      <c r="T749" t="s">
        <v>28</v>
      </c>
      <c r="U749" t="s">
        <v>30</v>
      </c>
      <c r="Z749" t="e">
        <f>VLOOKUP(A749,[1]registrasi!$B$2:$C$3000,2,FALSE)</f>
        <v>#N/A</v>
      </c>
      <c r="AA749">
        <f>VLOOKUP(D749,[2]Sheet1!$B$2:$D$42,3,FALSE)</f>
        <v>248</v>
      </c>
      <c r="AB749" t="e">
        <f>VLOOKUP(A749,[1]nim!$A$2:$B$3000,2,FALSE)</f>
        <v>#N/A</v>
      </c>
    </row>
    <row r="750" spans="1:28" x14ac:dyDescent="0.3">
      <c r="A750" s="2">
        <v>121312070347</v>
      </c>
      <c r="B750">
        <v>2</v>
      </c>
      <c r="C750">
        <v>2021</v>
      </c>
      <c r="D750" s="3">
        <v>3111045</v>
      </c>
      <c r="E750" t="s">
        <v>201</v>
      </c>
      <c r="F750" t="s">
        <v>324</v>
      </c>
      <c r="G750" t="str">
        <f>VLOOKUP(F750,Sheet1!$H$4:$I$11,2,FALSE)</f>
        <v>3_Teknik</v>
      </c>
      <c r="H750" t="s">
        <v>1078</v>
      </c>
      <c r="I750" t="s">
        <v>25</v>
      </c>
      <c r="J750" t="s">
        <v>215</v>
      </c>
      <c r="K750" s="1" t="s">
        <v>3315</v>
      </c>
      <c r="L750" t="s">
        <v>27</v>
      </c>
      <c r="O750" t="s">
        <v>3975</v>
      </c>
      <c r="P750" t="str">
        <f t="shared" si="37"/>
        <v>SMAN</v>
      </c>
      <c r="Q750" t="str">
        <f t="shared" si="38"/>
        <v>Negeri</v>
      </c>
      <c r="R750" t="str">
        <f t="shared" si="36"/>
        <v>SMA</v>
      </c>
      <c r="S750" t="s">
        <v>38</v>
      </c>
      <c r="T750" t="s">
        <v>28</v>
      </c>
      <c r="U750" t="s">
        <v>30</v>
      </c>
      <c r="Z750" t="str">
        <f>VLOOKUP(A750,[1]registrasi!$B$2:$C$3000,2,FALSE)</f>
        <v>registrasi</v>
      </c>
      <c r="AA750">
        <f>VLOOKUP(D750,[2]Sheet1!$B$2:$D$42,3,FALSE)</f>
        <v>282</v>
      </c>
      <c r="AB750" t="e">
        <f>VLOOKUP(A750,[1]nim!$A$2:$B$3000,2,FALSE)</f>
        <v>#N/A</v>
      </c>
    </row>
    <row r="751" spans="1:28" x14ac:dyDescent="0.3">
      <c r="A751" s="2">
        <v>121312070379</v>
      </c>
      <c r="B751">
        <v>1</v>
      </c>
      <c r="C751">
        <v>2021</v>
      </c>
      <c r="D751" s="3">
        <v>3111111</v>
      </c>
      <c r="E751" t="s">
        <v>207</v>
      </c>
      <c r="F751" t="s">
        <v>323</v>
      </c>
      <c r="G751" t="str">
        <f>VLOOKUP(F751,Sheet1!$H$4:$I$11,2,FALSE)</f>
        <v>2_FKIP</v>
      </c>
      <c r="H751" t="s">
        <v>1079</v>
      </c>
      <c r="I751" t="s">
        <v>25</v>
      </c>
      <c r="J751" t="s">
        <v>215</v>
      </c>
      <c r="K751" s="1" t="s">
        <v>2894</v>
      </c>
      <c r="L751" t="s">
        <v>27</v>
      </c>
      <c r="O751" t="s">
        <v>3975</v>
      </c>
      <c r="P751" t="str">
        <f t="shared" si="37"/>
        <v>SMAN</v>
      </c>
      <c r="Q751" t="str">
        <f t="shared" si="38"/>
        <v>Negeri</v>
      </c>
      <c r="R751" t="str">
        <f t="shared" si="36"/>
        <v>SMA</v>
      </c>
      <c r="S751" t="s">
        <v>38</v>
      </c>
      <c r="T751" t="s">
        <v>28</v>
      </c>
      <c r="U751" t="s">
        <v>30</v>
      </c>
      <c r="Z751" t="str">
        <f>VLOOKUP(A751,[1]registrasi!$B$2:$C$3000,2,FALSE)</f>
        <v>registrasi</v>
      </c>
      <c r="AA751">
        <f>VLOOKUP(D751,[2]Sheet1!$B$2:$D$42,3,FALSE)</f>
        <v>364</v>
      </c>
      <c r="AB751" t="e">
        <f>VLOOKUP(A751,[1]nim!$A$2:$B$3000,2,FALSE)</f>
        <v>#N/A</v>
      </c>
    </row>
    <row r="752" spans="1:28" x14ac:dyDescent="0.3">
      <c r="A752" s="2">
        <v>121312080149</v>
      </c>
      <c r="B752">
        <v>1</v>
      </c>
      <c r="C752">
        <v>2020</v>
      </c>
      <c r="D752" s="3">
        <v>3111215</v>
      </c>
      <c r="E752" t="s">
        <v>200</v>
      </c>
      <c r="F752" t="s">
        <v>324</v>
      </c>
      <c r="G752" t="str">
        <f>VLOOKUP(F752,Sheet1!$H$4:$I$11,2,FALSE)</f>
        <v>3_Teknik</v>
      </c>
      <c r="H752" t="s">
        <v>1080</v>
      </c>
      <c r="I752" t="s">
        <v>25</v>
      </c>
      <c r="J752" t="s">
        <v>226</v>
      </c>
      <c r="K752" s="1" t="s">
        <v>3081</v>
      </c>
      <c r="L752" t="s">
        <v>27</v>
      </c>
      <c r="O752" t="s">
        <v>3979</v>
      </c>
      <c r="P752" t="str">
        <f t="shared" si="37"/>
        <v>SMKN</v>
      </c>
      <c r="Q752" t="str">
        <f t="shared" si="38"/>
        <v>Negeri</v>
      </c>
      <c r="R752" t="str">
        <f t="shared" si="36"/>
        <v>SMK</v>
      </c>
      <c r="S752" t="s">
        <v>26</v>
      </c>
      <c r="T752" t="s">
        <v>28</v>
      </c>
      <c r="U752" t="s">
        <v>30</v>
      </c>
      <c r="Z752" t="str">
        <f>VLOOKUP(A752,[1]registrasi!$B$2:$C$3000,2,FALSE)</f>
        <v>registrasi</v>
      </c>
      <c r="AA752">
        <f>VLOOKUP(D752,[2]Sheet1!$B$2:$D$42,3,FALSE)</f>
        <v>779</v>
      </c>
      <c r="AB752" t="e">
        <f>VLOOKUP(A752,[1]nim!$A$2:$B$3000,2,FALSE)</f>
        <v>#N/A</v>
      </c>
    </row>
    <row r="753" spans="1:28" x14ac:dyDescent="0.3">
      <c r="A753" s="2">
        <v>121312080158</v>
      </c>
      <c r="B753">
        <v>1</v>
      </c>
      <c r="C753">
        <v>2021</v>
      </c>
      <c r="D753" s="3">
        <v>3111103</v>
      </c>
      <c r="E753" t="s">
        <v>191</v>
      </c>
      <c r="F753" t="s">
        <v>323</v>
      </c>
      <c r="G753" t="str">
        <f>VLOOKUP(F753,Sheet1!$H$4:$I$11,2,FALSE)</f>
        <v>2_FKIP</v>
      </c>
      <c r="H753" t="s">
        <v>1081</v>
      </c>
      <c r="I753" t="s">
        <v>34</v>
      </c>
      <c r="J753" t="s">
        <v>215</v>
      </c>
      <c r="K753" s="1" t="s">
        <v>3316</v>
      </c>
      <c r="L753" t="s">
        <v>27</v>
      </c>
      <c r="O753" t="s">
        <v>3980</v>
      </c>
      <c r="P753" t="str">
        <f t="shared" si="37"/>
        <v>SMAN</v>
      </c>
      <c r="Q753" t="str">
        <f t="shared" si="38"/>
        <v>Negeri</v>
      </c>
      <c r="R753" t="str">
        <f t="shared" si="36"/>
        <v>SMA</v>
      </c>
      <c r="S753" t="s">
        <v>26</v>
      </c>
      <c r="T753" t="s">
        <v>28</v>
      </c>
      <c r="U753" t="s">
        <v>36</v>
      </c>
      <c r="Z753" t="str">
        <f>VLOOKUP(A753,[1]registrasi!$B$2:$C$3000,2,FALSE)</f>
        <v>registrasi</v>
      </c>
      <c r="AA753">
        <f>VLOOKUP(D753,[2]Sheet1!$B$2:$D$42,3,FALSE)</f>
        <v>323</v>
      </c>
      <c r="AB753" t="e">
        <f>VLOOKUP(A753,[1]nim!$A$2:$B$3000,2,FALSE)</f>
        <v>#N/A</v>
      </c>
    </row>
    <row r="754" spans="1:28" x14ac:dyDescent="0.3">
      <c r="A754" s="2">
        <v>121312080265</v>
      </c>
      <c r="B754">
        <v>1</v>
      </c>
      <c r="C754">
        <v>2020</v>
      </c>
      <c r="D754" s="3">
        <v>3111076</v>
      </c>
      <c r="E754" t="s">
        <v>193</v>
      </c>
      <c r="F754" t="s">
        <v>325</v>
      </c>
      <c r="G754" t="str">
        <f>VLOOKUP(F754,Sheet1!$H$4:$I$11,2,FALSE)</f>
        <v>4_Pertanian</v>
      </c>
      <c r="H754" t="s">
        <v>1082</v>
      </c>
      <c r="I754" t="s">
        <v>34</v>
      </c>
      <c r="J754" t="s">
        <v>215</v>
      </c>
      <c r="K754" s="1" t="s">
        <v>3317</v>
      </c>
      <c r="L754" t="s">
        <v>27</v>
      </c>
      <c r="O754" t="s">
        <v>3975</v>
      </c>
      <c r="P754" t="str">
        <f t="shared" si="37"/>
        <v>SMAN</v>
      </c>
      <c r="Q754" t="str">
        <f t="shared" si="38"/>
        <v>Negeri</v>
      </c>
      <c r="R754" t="str">
        <f t="shared" si="36"/>
        <v>SMA</v>
      </c>
      <c r="S754" t="s">
        <v>38</v>
      </c>
      <c r="T754" t="s">
        <v>28</v>
      </c>
      <c r="U754" t="s">
        <v>36</v>
      </c>
      <c r="Z754" t="str">
        <f>VLOOKUP(A754,[1]registrasi!$B$2:$C$3000,2,FALSE)</f>
        <v>registrasi</v>
      </c>
      <c r="AA754">
        <f>VLOOKUP(D754,[2]Sheet1!$B$2:$D$42,3,FALSE)</f>
        <v>649</v>
      </c>
      <c r="AB754" t="e">
        <f>VLOOKUP(A754,[1]nim!$A$2:$B$3000,2,FALSE)</f>
        <v>#N/A</v>
      </c>
    </row>
    <row r="755" spans="1:28" x14ac:dyDescent="0.3">
      <c r="A755" s="2">
        <v>121312080272</v>
      </c>
      <c r="B755">
        <v>2</v>
      </c>
      <c r="C755">
        <v>2021</v>
      </c>
      <c r="D755" s="3">
        <v>3111076</v>
      </c>
      <c r="E755" t="s">
        <v>193</v>
      </c>
      <c r="F755" t="s">
        <v>325</v>
      </c>
      <c r="G755" t="str">
        <f>VLOOKUP(F755,Sheet1!$H$4:$I$11,2,FALSE)</f>
        <v>4_Pertanian</v>
      </c>
      <c r="H755" t="s">
        <v>1083</v>
      </c>
      <c r="I755" t="s">
        <v>34</v>
      </c>
      <c r="J755" t="s">
        <v>215</v>
      </c>
      <c r="K755" s="1" t="s">
        <v>2969</v>
      </c>
      <c r="L755" t="s">
        <v>27</v>
      </c>
      <c r="O755" t="s">
        <v>118</v>
      </c>
      <c r="P755" t="str">
        <f t="shared" si="37"/>
        <v>SMAN</v>
      </c>
      <c r="Q755" t="str">
        <f t="shared" si="38"/>
        <v>Negeri</v>
      </c>
      <c r="R755" t="str">
        <f t="shared" si="36"/>
        <v>SMA</v>
      </c>
      <c r="S755" t="s">
        <v>38</v>
      </c>
      <c r="T755" t="s">
        <v>28</v>
      </c>
      <c r="U755" t="s">
        <v>30</v>
      </c>
      <c r="Z755" t="str">
        <f>VLOOKUP(A755,[1]registrasi!$B$2:$C$3000,2,FALSE)</f>
        <v>registrasi</v>
      </c>
      <c r="AA755">
        <f>VLOOKUP(D755,[2]Sheet1!$B$2:$D$42,3,FALSE)</f>
        <v>649</v>
      </c>
      <c r="AB755" t="e">
        <f>VLOOKUP(A755,[1]nim!$A$2:$B$3000,2,FALSE)</f>
        <v>#N/A</v>
      </c>
    </row>
    <row r="756" spans="1:28" x14ac:dyDescent="0.3">
      <c r="A756" s="2">
        <v>121312090126</v>
      </c>
      <c r="B756">
        <v>2</v>
      </c>
      <c r="C756">
        <v>2020</v>
      </c>
      <c r="D756" s="3">
        <v>3111045</v>
      </c>
      <c r="E756" t="s">
        <v>201</v>
      </c>
      <c r="F756" t="s">
        <v>324</v>
      </c>
      <c r="G756" t="str">
        <f>VLOOKUP(F756,Sheet1!$H$4:$I$11,2,FALSE)</f>
        <v>3_Teknik</v>
      </c>
      <c r="H756" t="s">
        <v>1084</v>
      </c>
      <c r="I756" t="s">
        <v>25</v>
      </c>
      <c r="J756" t="s">
        <v>3318</v>
      </c>
      <c r="K756" s="1" t="s">
        <v>3298</v>
      </c>
      <c r="L756" t="s">
        <v>27</v>
      </c>
      <c r="O756" t="s">
        <v>286</v>
      </c>
      <c r="P756" t="str">
        <f t="shared" si="37"/>
        <v>SMAN</v>
      </c>
      <c r="Q756" t="str">
        <f t="shared" si="38"/>
        <v>Negeri</v>
      </c>
      <c r="R756" t="str">
        <f t="shared" si="36"/>
        <v>SMA</v>
      </c>
      <c r="S756" t="s">
        <v>26</v>
      </c>
      <c r="T756" t="s">
        <v>28</v>
      </c>
      <c r="U756" t="s">
        <v>30</v>
      </c>
      <c r="Z756" t="str">
        <f>VLOOKUP(A756,[1]registrasi!$B$2:$C$3000,2,FALSE)</f>
        <v>registrasi</v>
      </c>
      <c r="AA756">
        <f>VLOOKUP(D756,[2]Sheet1!$B$2:$D$42,3,FALSE)</f>
        <v>282</v>
      </c>
      <c r="AB756" t="e">
        <f>VLOOKUP(A756,[1]nim!$A$2:$B$3000,2,FALSE)</f>
        <v>#N/A</v>
      </c>
    </row>
    <row r="757" spans="1:28" x14ac:dyDescent="0.3">
      <c r="A757" s="2">
        <v>121312090229</v>
      </c>
      <c r="B757">
        <v>2</v>
      </c>
      <c r="C757">
        <v>2021</v>
      </c>
      <c r="D757" s="3">
        <v>3111103</v>
      </c>
      <c r="E757" t="s">
        <v>191</v>
      </c>
      <c r="F757" t="s">
        <v>323</v>
      </c>
      <c r="G757" t="str">
        <f>VLOOKUP(F757,Sheet1!$H$4:$I$11,2,FALSE)</f>
        <v>2_FKIP</v>
      </c>
      <c r="H757" t="s">
        <v>1085</v>
      </c>
      <c r="I757" t="s">
        <v>34</v>
      </c>
      <c r="J757" t="s">
        <v>219</v>
      </c>
      <c r="K757" s="1" t="s">
        <v>3073</v>
      </c>
      <c r="L757" t="s">
        <v>27</v>
      </c>
      <c r="O757" t="s">
        <v>150</v>
      </c>
      <c r="P757" t="str">
        <f t="shared" si="37"/>
        <v>MAN</v>
      </c>
      <c r="Q757" t="str">
        <f t="shared" si="38"/>
        <v>Negeri</v>
      </c>
      <c r="R757" t="str">
        <f t="shared" si="36"/>
        <v>MA</v>
      </c>
      <c r="S757" t="s">
        <v>26</v>
      </c>
      <c r="T757" t="s">
        <v>28</v>
      </c>
      <c r="U757" t="s">
        <v>30</v>
      </c>
      <c r="Z757" t="str">
        <f>VLOOKUP(A757,[1]registrasi!$B$2:$C$3000,2,FALSE)</f>
        <v>registrasi</v>
      </c>
      <c r="AA757">
        <f>VLOOKUP(D757,[2]Sheet1!$B$2:$D$42,3,FALSE)</f>
        <v>323</v>
      </c>
      <c r="AB757" t="e">
        <f>VLOOKUP(A757,[1]nim!$A$2:$B$3000,2,FALSE)</f>
        <v>#N/A</v>
      </c>
    </row>
    <row r="758" spans="1:28" x14ac:dyDescent="0.3">
      <c r="A758" s="2">
        <v>121312090248</v>
      </c>
      <c r="B758">
        <v>2</v>
      </c>
      <c r="C758">
        <v>2020</v>
      </c>
      <c r="D758" s="3">
        <v>3111111</v>
      </c>
      <c r="E758" t="s">
        <v>207</v>
      </c>
      <c r="F758" t="s">
        <v>323</v>
      </c>
      <c r="G758" t="str">
        <f>VLOOKUP(F758,Sheet1!$H$4:$I$11,2,FALSE)</f>
        <v>2_FKIP</v>
      </c>
      <c r="H758" t="s">
        <v>1086</v>
      </c>
      <c r="I758" t="s">
        <v>34</v>
      </c>
      <c r="J758" t="s">
        <v>215</v>
      </c>
      <c r="K758" s="1" t="s">
        <v>2923</v>
      </c>
      <c r="L758" t="s">
        <v>27</v>
      </c>
      <c r="O758" t="s">
        <v>3961</v>
      </c>
      <c r="P758" t="str">
        <f t="shared" si="37"/>
        <v>SMAN</v>
      </c>
      <c r="Q758" t="str">
        <f t="shared" si="38"/>
        <v>Negeri</v>
      </c>
      <c r="R758" t="str">
        <f t="shared" si="36"/>
        <v>SMA</v>
      </c>
      <c r="S758" t="s">
        <v>38</v>
      </c>
      <c r="T758" t="s">
        <v>28</v>
      </c>
      <c r="U758" t="s">
        <v>30</v>
      </c>
      <c r="Z758" t="str">
        <f>VLOOKUP(A758,[1]registrasi!$B$2:$C$3000,2,FALSE)</f>
        <v>registrasi</v>
      </c>
      <c r="AA758">
        <f>VLOOKUP(D758,[2]Sheet1!$B$2:$D$42,3,FALSE)</f>
        <v>364</v>
      </c>
      <c r="AB758" t="e">
        <f>VLOOKUP(A758,[1]nim!$A$2:$B$3000,2,FALSE)</f>
        <v>#N/A</v>
      </c>
    </row>
    <row r="759" spans="1:28" x14ac:dyDescent="0.3">
      <c r="A759" s="2">
        <v>121312090255</v>
      </c>
      <c r="B759">
        <v>1</v>
      </c>
      <c r="C759">
        <v>2020</v>
      </c>
      <c r="D759" s="3">
        <v>3111157</v>
      </c>
      <c r="E759" t="s">
        <v>189</v>
      </c>
      <c r="F759" t="s">
        <v>323</v>
      </c>
      <c r="G759" t="str">
        <f>VLOOKUP(F759,Sheet1!$H$4:$I$11,2,FALSE)</f>
        <v>2_FKIP</v>
      </c>
      <c r="H759" t="s">
        <v>1087</v>
      </c>
      <c r="I759" t="s">
        <v>34</v>
      </c>
      <c r="J759" t="s">
        <v>3319</v>
      </c>
      <c r="K759" s="1" t="s">
        <v>3320</v>
      </c>
      <c r="L759" t="s">
        <v>27</v>
      </c>
      <c r="O759" t="s">
        <v>95</v>
      </c>
      <c r="P759" t="str">
        <f t="shared" si="37"/>
        <v>SMAN</v>
      </c>
      <c r="Q759" t="str">
        <f t="shared" si="38"/>
        <v>Negeri</v>
      </c>
      <c r="R759" t="str">
        <f t="shared" si="36"/>
        <v>SMA</v>
      </c>
      <c r="S759" t="s">
        <v>26</v>
      </c>
      <c r="T759" t="s">
        <v>28</v>
      </c>
      <c r="U759" t="s">
        <v>36</v>
      </c>
      <c r="Z759" t="str">
        <f>VLOOKUP(A759,[1]registrasi!$B$2:$C$3000,2,FALSE)</f>
        <v>registrasi</v>
      </c>
      <c r="AA759">
        <f>VLOOKUP(D759,[2]Sheet1!$B$2:$D$42,3,FALSE)</f>
        <v>139</v>
      </c>
      <c r="AB759" t="e">
        <f>VLOOKUP(A759,[1]nim!$A$2:$B$3000,2,FALSE)</f>
        <v>#N/A</v>
      </c>
    </row>
    <row r="760" spans="1:28" x14ac:dyDescent="0.3">
      <c r="A760" s="2">
        <v>121312090259</v>
      </c>
      <c r="B760">
        <v>2</v>
      </c>
      <c r="C760">
        <v>2021</v>
      </c>
      <c r="D760" s="3">
        <v>3111053</v>
      </c>
      <c r="E760" t="s">
        <v>202</v>
      </c>
      <c r="F760" t="s">
        <v>324</v>
      </c>
      <c r="G760" t="str">
        <f>VLOOKUP(F760,Sheet1!$H$4:$I$11,2,FALSE)</f>
        <v>3_Teknik</v>
      </c>
      <c r="H760" t="s">
        <v>1088</v>
      </c>
      <c r="I760" t="s">
        <v>34</v>
      </c>
      <c r="J760" t="s">
        <v>215</v>
      </c>
      <c r="K760" s="1" t="s">
        <v>3321</v>
      </c>
      <c r="L760" t="s">
        <v>27</v>
      </c>
      <c r="O760" t="s">
        <v>144</v>
      </c>
      <c r="P760" t="str">
        <f t="shared" si="37"/>
        <v>SMAN</v>
      </c>
      <c r="Q760" t="str">
        <f t="shared" si="38"/>
        <v>Negeri</v>
      </c>
      <c r="R760" t="str">
        <f t="shared" si="36"/>
        <v>SMA</v>
      </c>
      <c r="S760" t="s">
        <v>26</v>
      </c>
      <c r="T760" t="s">
        <v>28</v>
      </c>
      <c r="U760" t="s">
        <v>36</v>
      </c>
      <c r="Z760" t="str">
        <f>VLOOKUP(A760,[1]registrasi!$B$2:$C$3000,2,FALSE)</f>
        <v>registrasi</v>
      </c>
      <c r="AA760">
        <f>VLOOKUP(D760,[2]Sheet1!$B$2:$D$42,3,FALSE)</f>
        <v>387</v>
      </c>
      <c r="AB760" t="e">
        <f>VLOOKUP(A760,[1]nim!$A$2:$B$3000,2,FALSE)</f>
        <v>#N/A</v>
      </c>
    </row>
    <row r="761" spans="1:28" x14ac:dyDescent="0.3">
      <c r="A761" s="2">
        <v>121312090272</v>
      </c>
      <c r="B761">
        <v>2</v>
      </c>
      <c r="C761">
        <v>2020</v>
      </c>
      <c r="D761" s="3">
        <v>3111022</v>
      </c>
      <c r="E761" t="s">
        <v>184</v>
      </c>
      <c r="F761" t="s">
        <v>324</v>
      </c>
      <c r="G761" t="str">
        <f>VLOOKUP(F761,Sheet1!$H$4:$I$11,2,FALSE)</f>
        <v>3_Teknik</v>
      </c>
      <c r="H761" t="s">
        <v>1089</v>
      </c>
      <c r="I761" t="s">
        <v>25</v>
      </c>
      <c r="J761" t="s">
        <v>215</v>
      </c>
      <c r="K761" s="1" t="s">
        <v>2844</v>
      </c>
      <c r="L761" t="s">
        <v>27</v>
      </c>
      <c r="O761" t="s">
        <v>172</v>
      </c>
      <c r="P761" t="str">
        <f t="shared" si="37"/>
        <v>SMAN</v>
      </c>
      <c r="Q761" t="str">
        <f t="shared" si="38"/>
        <v>Negeri</v>
      </c>
      <c r="R761" t="str">
        <f t="shared" si="36"/>
        <v>SMA</v>
      </c>
      <c r="S761" t="s">
        <v>26</v>
      </c>
      <c r="T761" t="s">
        <v>28</v>
      </c>
      <c r="U761" t="s">
        <v>30</v>
      </c>
      <c r="Z761" t="e">
        <f>VLOOKUP(A761,[1]registrasi!$B$2:$C$3000,2,FALSE)</f>
        <v>#N/A</v>
      </c>
      <c r="AA761">
        <f>VLOOKUP(D761,[2]Sheet1!$B$2:$D$42,3,FALSE)</f>
        <v>352</v>
      </c>
      <c r="AB761" t="e">
        <f>VLOOKUP(A761,[1]nim!$A$2:$B$3000,2,FALSE)</f>
        <v>#N/A</v>
      </c>
    </row>
    <row r="762" spans="1:28" x14ac:dyDescent="0.3">
      <c r="A762" s="2">
        <v>121312090369</v>
      </c>
      <c r="B762">
        <v>2</v>
      </c>
      <c r="C762">
        <v>2021</v>
      </c>
      <c r="D762" s="3">
        <v>3111165</v>
      </c>
      <c r="E762" t="s">
        <v>183</v>
      </c>
      <c r="F762" t="s">
        <v>323</v>
      </c>
      <c r="G762" t="str">
        <f>VLOOKUP(F762,Sheet1!$H$4:$I$11,2,FALSE)</f>
        <v>2_FKIP</v>
      </c>
      <c r="H762" t="s">
        <v>1090</v>
      </c>
      <c r="I762" t="s">
        <v>34</v>
      </c>
      <c r="J762" t="s">
        <v>215</v>
      </c>
      <c r="K762" s="1" t="s">
        <v>2848</v>
      </c>
      <c r="L762" t="s">
        <v>27</v>
      </c>
      <c r="O762" t="s">
        <v>169</v>
      </c>
      <c r="P762" t="str">
        <f t="shared" si="37"/>
        <v>SMAN</v>
      </c>
      <c r="Q762" t="str">
        <f t="shared" si="38"/>
        <v>Negeri</v>
      </c>
      <c r="R762" t="str">
        <f t="shared" si="36"/>
        <v>SMA</v>
      </c>
      <c r="S762" t="s">
        <v>26</v>
      </c>
      <c r="T762" t="s">
        <v>28</v>
      </c>
      <c r="U762" t="s">
        <v>36</v>
      </c>
      <c r="Z762" t="str">
        <f>VLOOKUP(A762,[1]registrasi!$B$2:$C$3000,2,FALSE)</f>
        <v>registrasi</v>
      </c>
      <c r="AA762">
        <f>VLOOKUP(D762,[2]Sheet1!$B$2:$D$42,3,FALSE)</f>
        <v>179</v>
      </c>
      <c r="AB762" t="e">
        <f>VLOOKUP(A762,[1]nim!$A$2:$B$3000,2,FALSE)</f>
        <v>#N/A</v>
      </c>
    </row>
    <row r="763" spans="1:28" x14ac:dyDescent="0.3">
      <c r="A763" s="2">
        <v>121312090408</v>
      </c>
      <c r="B763">
        <v>2</v>
      </c>
      <c r="C763">
        <v>2020</v>
      </c>
      <c r="D763" s="3">
        <v>3111134</v>
      </c>
      <c r="E763" t="s">
        <v>192</v>
      </c>
      <c r="F763" t="s">
        <v>323</v>
      </c>
      <c r="G763" t="str">
        <f>VLOOKUP(F763,Sheet1!$H$4:$I$11,2,FALSE)</f>
        <v>2_FKIP</v>
      </c>
      <c r="H763" t="s">
        <v>1091</v>
      </c>
      <c r="I763" t="s">
        <v>34</v>
      </c>
      <c r="J763" t="s">
        <v>216</v>
      </c>
      <c r="K763" s="1" t="s">
        <v>3270</v>
      </c>
      <c r="L763" t="s">
        <v>27</v>
      </c>
      <c r="O763" t="s">
        <v>3981</v>
      </c>
      <c r="P763" t="str">
        <f t="shared" si="37"/>
        <v>SMAN</v>
      </c>
      <c r="Q763" t="str">
        <f t="shared" si="38"/>
        <v>Negeri</v>
      </c>
      <c r="R763" t="str">
        <f t="shared" si="36"/>
        <v>SMA</v>
      </c>
      <c r="S763" t="s">
        <v>48</v>
      </c>
      <c r="T763" t="s">
        <v>28</v>
      </c>
      <c r="U763" t="s">
        <v>36</v>
      </c>
      <c r="Z763" t="str">
        <f>VLOOKUP(A763,[1]registrasi!$B$2:$C$3000,2,FALSE)</f>
        <v>registrasi</v>
      </c>
      <c r="AA763">
        <f>VLOOKUP(D763,[2]Sheet1!$B$2:$D$42,3,FALSE)</f>
        <v>53</v>
      </c>
      <c r="AB763" t="e">
        <f>VLOOKUP(A763,[1]nim!$A$2:$B$3000,2,FALSE)</f>
        <v>#N/A</v>
      </c>
    </row>
    <row r="764" spans="1:28" x14ac:dyDescent="0.3">
      <c r="A764" s="2">
        <v>121312100084</v>
      </c>
      <c r="B764">
        <v>2</v>
      </c>
      <c r="C764">
        <v>2021</v>
      </c>
      <c r="D764" s="3">
        <v>3111173</v>
      </c>
      <c r="E764" t="s">
        <v>203</v>
      </c>
      <c r="F764" t="s">
        <v>325</v>
      </c>
      <c r="G764" t="str">
        <f>VLOOKUP(F764,Sheet1!$H$4:$I$11,2,FALSE)</f>
        <v>4_Pertanian</v>
      </c>
      <c r="H764" t="s">
        <v>1092</v>
      </c>
      <c r="I764" t="s">
        <v>34</v>
      </c>
      <c r="J764" t="s">
        <v>214</v>
      </c>
      <c r="K764" s="1" t="s">
        <v>3322</v>
      </c>
      <c r="L764" t="s">
        <v>27</v>
      </c>
      <c r="O764" t="s">
        <v>3943</v>
      </c>
      <c r="P764" t="str">
        <f t="shared" si="37"/>
        <v>SMAN</v>
      </c>
      <c r="Q764" t="str">
        <f t="shared" si="38"/>
        <v>Negeri</v>
      </c>
      <c r="R764" t="str">
        <f t="shared" si="36"/>
        <v>SMA</v>
      </c>
      <c r="S764" t="s">
        <v>67</v>
      </c>
      <c r="T764" t="s">
        <v>28</v>
      </c>
      <c r="U764" t="s">
        <v>30</v>
      </c>
      <c r="Z764" t="e">
        <f>VLOOKUP(A764,[1]registrasi!$B$2:$C$3000,2,FALSE)</f>
        <v>#N/A</v>
      </c>
      <c r="AA764">
        <f>VLOOKUP(D764,[2]Sheet1!$B$2:$D$42,3,FALSE)</f>
        <v>533</v>
      </c>
      <c r="AB764" t="e">
        <f>VLOOKUP(A764,[1]nim!$A$2:$B$3000,2,FALSE)</f>
        <v>#N/A</v>
      </c>
    </row>
    <row r="765" spans="1:28" x14ac:dyDescent="0.3">
      <c r="A765" s="2">
        <v>121312100105</v>
      </c>
      <c r="B765">
        <v>1</v>
      </c>
      <c r="C765">
        <v>2021</v>
      </c>
      <c r="D765" s="3">
        <v>3111126</v>
      </c>
      <c r="E765" t="s">
        <v>195</v>
      </c>
      <c r="F765" t="s">
        <v>323</v>
      </c>
      <c r="G765" t="str">
        <f>VLOOKUP(F765,Sheet1!$H$4:$I$11,2,FALSE)</f>
        <v>2_FKIP</v>
      </c>
      <c r="H765" t="s">
        <v>1093</v>
      </c>
      <c r="I765" t="s">
        <v>25</v>
      </c>
      <c r="J765" t="s">
        <v>215</v>
      </c>
      <c r="K765" s="1" t="s">
        <v>3056</v>
      </c>
      <c r="L765" t="s">
        <v>27</v>
      </c>
      <c r="O765" t="s">
        <v>280</v>
      </c>
      <c r="P765" t="str">
        <f t="shared" si="37"/>
        <v>SMKN</v>
      </c>
      <c r="Q765" t="str">
        <f t="shared" si="38"/>
        <v>Negeri</v>
      </c>
      <c r="R765" t="str">
        <f t="shared" si="36"/>
        <v>SMK</v>
      </c>
      <c r="S765" t="s">
        <v>26</v>
      </c>
      <c r="T765" t="s">
        <v>28</v>
      </c>
      <c r="U765" t="s">
        <v>36</v>
      </c>
      <c r="Z765" t="str">
        <f>VLOOKUP(A765,[1]registrasi!$B$2:$C$3000,2,FALSE)</f>
        <v>registrasi</v>
      </c>
      <c r="AA765">
        <f>VLOOKUP(D765,[2]Sheet1!$B$2:$D$42,3,FALSE)</f>
        <v>55</v>
      </c>
      <c r="AB765" t="e">
        <f>VLOOKUP(A765,[1]nim!$A$2:$B$3000,2,FALSE)</f>
        <v>#N/A</v>
      </c>
    </row>
    <row r="766" spans="1:28" x14ac:dyDescent="0.3">
      <c r="A766" s="2">
        <v>121312100109</v>
      </c>
      <c r="B766">
        <v>2</v>
      </c>
      <c r="C766">
        <v>2020</v>
      </c>
      <c r="D766" s="3">
        <v>3111103</v>
      </c>
      <c r="E766" t="s">
        <v>191</v>
      </c>
      <c r="F766" t="s">
        <v>323</v>
      </c>
      <c r="G766" t="str">
        <f>VLOOKUP(F766,Sheet1!$H$4:$I$11,2,FALSE)</f>
        <v>2_FKIP</v>
      </c>
      <c r="H766" t="s">
        <v>1094</v>
      </c>
      <c r="I766" t="s">
        <v>34</v>
      </c>
      <c r="J766" t="s">
        <v>214</v>
      </c>
      <c r="K766" s="1" t="s">
        <v>3255</v>
      </c>
      <c r="L766" t="s">
        <v>250</v>
      </c>
      <c r="O766" t="s">
        <v>287</v>
      </c>
      <c r="P766" t="str">
        <f t="shared" si="37"/>
        <v>SMAN</v>
      </c>
      <c r="Q766" t="str">
        <f t="shared" si="38"/>
        <v>Negeri</v>
      </c>
      <c r="R766" t="str">
        <f t="shared" si="36"/>
        <v>SMA</v>
      </c>
      <c r="S766" t="s">
        <v>26</v>
      </c>
      <c r="T766" t="s">
        <v>28</v>
      </c>
      <c r="U766" t="s">
        <v>30</v>
      </c>
      <c r="Z766" t="str">
        <f>VLOOKUP(A766,[1]registrasi!$B$2:$C$3000,2,FALSE)</f>
        <v>registrasi</v>
      </c>
      <c r="AA766">
        <f>VLOOKUP(D766,[2]Sheet1!$B$2:$D$42,3,FALSE)</f>
        <v>323</v>
      </c>
      <c r="AB766" t="e">
        <f>VLOOKUP(A766,[1]nim!$A$2:$B$3000,2,FALSE)</f>
        <v>#N/A</v>
      </c>
    </row>
    <row r="767" spans="1:28" x14ac:dyDescent="0.3">
      <c r="A767" s="2">
        <v>121312100222</v>
      </c>
      <c r="B767">
        <v>2</v>
      </c>
      <c r="C767">
        <v>2020</v>
      </c>
      <c r="D767" s="3">
        <v>3111076</v>
      </c>
      <c r="E767" t="s">
        <v>193</v>
      </c>
      <c r="F767" t="s">
        <v>325</v>
      </c>
      <c r="G767" t="str">
        <f>VLOOKUP(F767,Sheet1!$H$4:$I$11,2,FALSE)</f>
        <v>4_Pertanian</v>
      </c>
      <c r="H767" t="s">
        <v>1095</v>
      </c>
      <c r="I767" t="s">
        <v>25</v>
      </c>
      <c r="J767" t="s">
        <v>214</v>
      </c>
      <c r="K767" s="1" t="s">
        <v>3323</v>
      </c>
      <c r="L767" t="s">
        <v>27</v>
      </c>
      <c r="O767" t="s">
        <v>287</v>
      </c>
      <c r="P767" t="str">
        <f t="shared" si="37"/>
        <v>SMAN</v>
      </c>
      <c r="Q767" t="str">
        <f t="shared" si="38"/>
        <v>Negeri</v>
      </c>
      <c r="R767" t="str">
        <f t="shared" si="36"/>
        <v>SMA</v>
      </c>
      <c r="S767" t="s">
        <v>26</v>
      </c>
      <c r="T767" t="s">
        <v>28</v>
      </c>
      <c r="U767" t="s">
        <v>30</v>
      </c>
      <c r="Z767" t="str">
        <f>VLOOKUP(A767,[1]registrasi!$B$2:$C$3000,2,FALSE)</f>
        <v>registrasi</v>
      </c>
      <c r="AA767">
        <f>VLOOKUP(D767,[2]Sheet1!$B$2:$D$42,3,FALSE)</f>
        <v>649</v>
      </c>
      <c r="AB767" t="e">
        <f>VLOOKUP(A767,[1]nim!$A$2:$B$3000,2,FALSE)</f>
        <v>#N/A</v>
      </c>
    </row>
    <row r="768" spans="1:28" x14ac:dyDescent="0.3">
      <c r="A768" s="2">
        <v>121312100229</v>
      </c>
      <c r="B768">
        <v>2</v>
      </c>
      <c r="C768">
        <v>2020</v>
      </c>
      <c r="D768" s="3">
        <v>3111111</v>
      </c>
      <c r="E768" t="s">
        <v>207</v>
      </c>
      <c r="F768" t="s">
        <v>323</v>
      </c>
      <c r="G768" t="str">
        <f>VLOOKUP(F768,Sheet1!$H$4:$I$11,2,FALSE)</f>
        <v>2_FKIP</v>
      </c>
      <c r="H768" t="s">
        <v>1096</v>
      </c>
      <c r="I768" t="s">
        <v>34</v>
      </c>
      <c r="J768" t="s">
        <v>215</v>
      </c>
      <c r="K768" s="1" t="s">
        <v>3324</v>
      </c>
      <c r="L768" t="s">
        <v>27</v>
      </c>
      <c r="O768" t="s">
        <v>94</v>
      </c>
      <c r="P768" t="str">
        <f t="shared" si="37"/>
        <v>SMAN</v>
      </c>
      <c r="Q768" t="str">
        <f t="shared" si="38"/>
        <v>Negeri</v>
      </c>
      <c r="R768" t="str">
        <f t="shared" si="36"/>
        <v>SMA</v>
      </c>
      <c r="S768" t="s">
        <v>26</v>
      </c>
      <c r="T768" t="s">
        <v>28</v>
      </c>
      <c r="U768" t="s">
        <v>36</v>
      </c>
      <c r="Z768" t="e">
        <f>VLOOKUP(A768,[1]registrasi!$B$2:$C$3000,2,FALSE)</f>
        <v>#N/A</v>
      </c>
      <c r="AA768">
        <f>VLOOKUP(D768,[2]Sheet1!$B$2:$D$42,3,FALSE)</f>
        <v>364</v>
      </c>
      <c r="AB768" t="e">
        <f>VLOOKUP(A768,[1]nim!$A$2:$B$3000,2,FALSE)</f>
        <v>#N/A</v>
      </c>
    </row>
    <row r="769" spans="1:28" x14ac:dyDescent="0.3">
      <c r="A769" s="2">
        <v>121312100268</v>
      </c>
      <c r="B769">
        <v>2</v>
      </c>
      <c r="C769">
        <v>2020</v>
      </c>
      <c r="D769" s="3">
        <v>3111022</v>
      </c>
      <c r="E769" t="s">
        <v>184</v>
      </c>
      <c r="F769" t="s">
        <v>324</v>
      </c>
      <c r="G769" t="str">
        <f>VLOOKUP(F769,Sheet1!$H$4:$I$11,2,FALSE)</f>
        <v>3_Teknik</v>
      </c>
      <c r="H769" t="s">
        <v>1097</v>
      </c>
      <c r="I769" t="s">
        <v>25</v>
      </c>
      <c r="J769" t="s">
        <v>222</v>
      </c>
      <c r="K769" s="1" t="s">
        <v>3325</v>
      </c>
      <c r="L769" t="s">
        <v>250</v>
      </c>
      <c r="O769" t="s">
        <v>3982</v>
      </c>
      <c r="P769" t="str">
        <f t="shared" si="37"/>
        <v>SMAS</v>
      </c>
      <c r="Q769" t="str">
        <f t="shared" si="38"/>
        <v>Swasta</v>
      </c>
      <c r="R769" t="str">
        <f t="shared" si="36"/>
        <v>SMA</v>
      </c>
      <c r="S769" t="s">
        <v>38</v>
      </c>
      <c r="T769" t="s">
        <v>28</v>
      </c>
      <c r="U769" t="s">
        <v>30</v>
      </c>
      <c r="Z769" t="e">
        <f>VLOOKUP(A769,[1]registrasi!$B$2:$C$3000,2,FALSE)</f>
        <v>#N/A</v>
      </c>
      <c r="AA769">
        <f>VLOOKUP(D769,[2]Sheet1!$B$2:$D$42,3,FALSE)</f>
        <v>352</v>
      </c>
      <c r="AB769" t="e">
        <f>VLOOKUP(A769,[1]nim!$A$2:$B$3000,2,FALSE)</f>
        <v>#N/A</v>
      </c>
    </row>
    <row r="770" spans="1:28" x14ac:dyDescent="0.3">
      <c r="A770" s="2">
        <v>121312100330</v>
      </c>
      <c r="B770">
        <v>2</v>
      </c>
      <c r="C770">
        <v>2020</v>
      </c>
      <c r="D770" s="3">
        <v>3111173</v>
      </c>
      <c r="E770" t="s">
        <v>203</v>
      </c>
      <c r="F770" t="s">
        <v>325</v>
      </c>
      <c r="G770" t="str">
        <f>VLOOKUP(F770,Sheet1!$H$4:$I$11,2,FALSE)</f>
        <v>4_Pertanian</v>
      </c>
      <c r="H770" t="s">
        <v>1098</v>
      </c>
      <c r="I770" t="s">
        <v>34</v>
      </c>
      <c r="J770" t="s">
        <v>214</v>
      </c>
      <c r="K770" s="1" t="s">
        <v>3108</v>
      </c>
      <c r="L770" t="s">
        <v>251</v>
      </c>
      <c r="O770" t="s">
        <v>3983</v>
      </c>
      <c r="P770" t="str">
        <f t="shared" si="37"/>
        <v>SMAN</v>
      </c>
      <c r="Q770" t="str">
        <f t="shared" si="38"/>
        <v>Negeri</v>
      </c>
      <c r="R770" t="str">
        <f t="shared" si="36"/>
        <v>SMA</v>
      </c>
      <c r="S770" t="s">
        <v>70</v>
      </c>
      <c r="T770" t="s">
        <v>329</v>
      </c>
      <c r="U770" t="s">
        <v>30</v>
      </c>
      <c r="Z770" t="str">
        <f>VLOOKUP(A770,[1]registrasi!$B$2:$C$3000,2,FALSE)</f>
        <v>registrasi</v>
      </c>
      <c r="AA770">
        <f>VLOOKUP(D770,[2]Sheet1!$B$2:$D$42,3,FALSE)</f>
        <v>533</v>
      </c>
      <c r="AB770" t="e">
        <f>VLOOKUP(A770,[1]nim!$A$2:$B$3000,2,FALSE)</f>
        <v>#N/A</v>
      </c>
    </row>
    <row r="771" spans="1:28" x14ac:dyDescent="0.3">
      <c r="A771" s="2">
        <v>121312100344</v>
      </c>
      <c r="B771">
        <v>1</v>
      </c>
      <c r="C771">
        <v>2021</v>
      </c>
      <c r="D771" s="3">
        <v>3111103</v>
      </c>
      <c r="E771" t="s">
        <v>191</v>
      </c>
      <c r="F771" t="s">
        <v>323</v>
      </c>
      <c r="G771" t="str">
        <f>VLOOKUP(F771,Sheet1!$H$4:$I$11,2,FALSE)</f>
        <v>2_FKIP</v>
      </c>
      <c r="H771" t="s">
        <v>1099</v>
      </c>
      <c r="I771" t="s">
        <v>34</v>
      </c>
      <c r="J771" t="s">
        <v>215</v>
      </c>
      <c r="K771" s="1" t="s">
        <v>3240</v>
      </c>
      <c r="L771" t="s">
        <v>27</v>
      </c>
      <c r="O771" t="s">
        <v>150</v>
      </c>
      <c r="P771" t="str">
        <f t="shared" si="37"/>
        <v>MAN</v>
      </c>
      <c r="Q771" t="str">
        <f t="shared" si="38"/>
        <v>Negeri</v>
      </c>
      <c r="R771" t="str">
        <f t="shared" si="36"/>
        <v>MA</v>
      </c>
      <c r="S771" t="s">
        <v>26</v>
      </c>
      <c r="T771" t="s">
        <v>28</v>
      </c>
      <c r="U771" t="s">
        <v>30</v>
      </c>
      <c r="Z771" t="e">
        <f>VLOOKUP(A771,[1]registrasi!$B$2:$C$3000,2,FALSE)</f>
        <v>#N/A</v>
      </c>
      <c r="AA771">
        <f>VLOOKUP(D771,[2]Sheet1!$B$2:$D$42,3,FALSE)</f>
        <v>323</v>
      </c>
      <c r="AB771" t="e">
        <f>VLOOKUP(A771,[1]nim!$A$2:$B$3000,2,FALSE)</f>
        <v>#N/A</v>
      </c>
    </row>
    <row r="772" spans="1:28" x14ac:dyDescent="0.3">
      <c r="A772" s="2">
        <v>121312100389</v>
      </c>
      <c r="B772">
        <v>2</v>
      </c>
      <c r="C772">
        <v>2021</v>
      </c>
      <c r="D772" s="3">
        <v>3111076</v>
      </c>
      <c r="E772" t="s">
        <v>193</v>
      </c>
      <c r="F772" t="s">
        <v>325</v>
      </c>
      <c r="G772" t="str">
        <f>VLOOKUP(F772,Sheet1!$H$4:$I$11,2,FALSE)</f>
        <v>4_Pertanian</v>
      </c>
      <c r="H772" t="s">
        <v>1100</v>
      </c>
      <c r="I772" t="s">
        <v>25</v>
      </c>
      <c r="J772" t="s">
        <v>215</v>
      </c>
      <c r="K772" s="1" t="s">
        <v>3148</v>
      </c>
      <c r="L772" t="s">
        <v>27</v>
      </c>
      <c r="O772" t="s">
        <v>255</v>
      </c>
      <c r="P772" t="str">
        <f t="shared" si="37"/>
        <v>SMAS</v>
      </c>
      <c r="Q772" t="str">
        <f t="shared" si="38"/>
        <v>Swasta</v>
      </c>
      <c r="R772" t="str">
        <f t="shared" si="36"/>
        <v>SMA</v>
      </c>
      <c r="S772" t="s">
        <v>38</v>
      </c>
      <c r="T772" t="s">
        <v>28</v>
      </c>
      <c r="U772" t="s">
        <v>30</v>
      </c>
      <c r="Z772" t="str">
        <f>VLOOKUP(A772,[1]registrasi!$B$2:$C$3000,2,FALSE)</f>
        <v>registrasi</v>
      </c>
      <c r="AA772">
        <f>VLOOKUP(D772,[2]Sheet1!$B$2:$D$42,3,FALSE)</f>
        <v>649</v>
      </c>
      <c r="AB772" t="e">
        <f>VLOOKUP(A772,[1]nim!$A$2:$B$3000,2,FALSE)</f>
        <v>#N/A</v>
      </c>
    </row>
    <row r="773" spans="1:28" x14ac:dyDescent="0.3">
      <c r="A773" s="2">
        <v>121312100412</v>
      </c>
      <c r="B773">
        <v>2</v>
      </c>
      <c r="C773">
        <v>2021</v>
      </c>
      <c r="D773" s="3">
        <v>3111092</v>
      </c>
      <c r="E773" t="s">
        <v>175</v>
      </c>
      <c r="F773" t="s">
        <v>325</v>
      </c>
      <c r="G773" t="str">
        <f>VLOOKUP(F773,Sheet1!$H$4:$I$11,2,FALSE)</f>
        <v>4_Pertanian</v>
      </c>
      <c r="H773" t="s">
        <v>1101</v>
      </c>
      <c r="I773" t="s">
        <v>34</v>
      </c>
      <c r="J773" t="s">
        <v>215</v>
      </c>
      <c r="K773" s="1" t="s">
        <v>3326</v>
      </c>
      <c r="L773" t="s">
        <v>27</v>
      </c>
      <c r="O773" t="s">
        <v>3974</v>
      </c>
      <c r="P773" t="str">
        <f t="shared" si="37"/>
        <v>MAN</v>
      </c>
      <c r="Q773" t="str">
        <f t="shared" si="38"/>
        <v>Negeri</v>
      </c>
      <c r="R773" t="str">
        <f t="shared" ref="R773:R836" si="39">IF(Q773="Negeri",LEFT(P773,LEN(P773)-1),IF(RIGHT(P773,1)="S",LEFT(P773,LEN(P773)-1),P773))</f>
        <v>MA</v>
      </c>
      <c r="S773" t="s">
        <v>70</v>
      </c>
      <c r="T773" t="s">
        <v>329</v>
      </c>
      <c r="U773" t="s">
        <v>30</v>
      </c>
      <c r="Z773" t="str">
        <f>VLOOKUP(A773,[1]registrasi!$B$2:$C$3000,2,FALSE)</f>
        <v>registrasi</v>
      </c>
      <c r="AA773">
        <f>VLOOKUP(D773,[2]Sheet1!$B$2:$D$42,3,FALSE)</f>
        <v>248</v>
      </c>
      <c r="AB773" t="e">
        <f>VLOOKUP(A773,[1]nim!$A$2:$B$3000,2,FALSE)</f>
        <v>#N/A</v>
      </c>
    </row>
    <row r="774" spans="1:28" x14ac:dyDescent="0.3">
      <c r="A774" s="2">
        <v>121312110001</v>
      </c>
      <c r="B774">
        <v>2</v>
      </c>
      <c r="C774">
        <v>2020</v>
      </c>
      <c r="D774" s="3">
        <v>3111022</v>
      </c>
      <c r="E774" t="s">
        <v>184</v>
      </c>
      <c r="F774" t="s">
        <v>324</v>
      </c>
      <c r="G774" t="str">
        <f>VLOOKUP(F774,Sheet1!$H$4:$I$11,2,FALSE)</f>
        <v>3_Teknik</v>
      </c>
      <c r="H774" t="s">
        <v>1102</v>
      </c>
      <c r="I774" t="s">
        <v>25</v>
      </c>
      <c r="J774" t="s">
        <v>3327</v>
      </c>
      <c r="K774" s="1" t="s">
        <v>3328</v>
      </c>
      <c r="L774" t="s">
        <v>27</v>
      </c>
      <c r="O774" t="s">
        <v>87</v>
      </c>
      <c r="P774" t="str">
        <f t="shared" si="37"/>
        <v>SMAN</v>
      </c>
      <c r="Q774" t="str">
        <f t="shared" si="38"/>
        <v>Negeri</v>
      </c>
      <c r="R774" t="str">
        <f t="shared" si="39"/>
        <v>SMA</v>
      </c>
      <c r="S774" t="s">
        <v>26</v>
      </c>
      <c r="T774" t="s">
        <v>28</v>
      </c>
      <c r="U774" t="s">
        <v>36</v>
      </c>
      <c r="Z774" t="str">
        <f>VLOOKUP(A774,[1]registrasi!$B$2:$C$3000,2,FALSE)</f>
        <v>registrasi</v>
      </c>
      <c r="AA774">
        <f>VLOOKUP(D774,[2]Sheet1!$B$2:$D$42,3,FALSE)</f>
        <v>352</v>
      </c>
      <c r="AB774" t="e">
        <f>VLOOKUP(A774,[1]nim!$A$2:$B$3000,2,FALSE)</f>
        <v>#N/A</v>
      </c>
    </row>
    <row r="775" spans="1:28" x14ac:dyDescent="0.3">
      <c r="A775" s="2">
        <v>121312110049</v>
      </c>
      <c r="B775">
        <v>2</v>
      </c>
      <c r="C775">
        <v>2021</v>
      </c>
      <c r="D775" s="3">
        <v>3111134</v>
      </c>
      <c r="E775" t="s">
        <v>192</v>
      </c>
      <c r="F775" t="s">
        <v>323</v>
      </c>
      <c r="G775" t="str">
        <f>VLOOKUP(F775,Sheet1!$H$4:$I$11,2,FALSE)</f>
        <v>2_FKIP</v>
      </c>
      <c r="H775" t="s">
        <v>1103</v>
      </c>
      <c r="I775" t="s">
        <v>25</v>
      </c>
      <c r="J775" t="s">
        <v>215</v>
      </c>
      <c r="K775" s="1" t="s">
        <v>2855</v>
      </c>
      <c r="L775" t="s">
        <v>27</v>
      </c>
      <c r="O775" t="s">
        <v>154</v>
      </c>
      <c r="P775" t="str">
        <f t="shared" si="37"/>
        <v>SMKN</v>
      </c>
      <c r="Q775" t="str">
        <f t="shared" si="38"/>
        <v>Negeri</v>
      </c>
      <c r="R775" t="str">
        <f t="shared" si="39"/>
        <v>SMK</v>
      </c>
      <c r="S775" t="s">
        <v>38</v>
      </c>
      <c r="T775" t="s">
        <v>28</v>
      </c>
      <c r="U775" t="s">
        <v>30</v>
      </c>
      <c r="Z775" t="str">
        <f>VLOOKUP(A775,[1]registrasi!$B$2:$C$3000,2,FALSE)</f>
        <v>registrasi</v>
      </c>
      <c r="AA775">
        <f>VLOOKUP(D775,[2]Sheet1!$B$2:$D$42,3,FALSE)</f>
        <v>53</v>
      </c>
      <c r="AB775" t="e">
        <f>VLOOKUP(A775,[1]nim!$A$2:$B$3000,2,FALSE)</f>
        <v>#N/A</v>
      </c>
    </row>
    <row r="776" spans="1:28" x14ac:dyDescent="0.3">
      <c r="A776" s="2">
        <v>121312110114</v>
      </c>
      <c r="B776">
        <v>2</v>
      </c>
      <c r="C776">
        <v>2021</v>
      </c>
      <c r="D776" s="3">
        <v>3111014</v>
      </c>
      <c r="E776" t="s">
        <v>188</v>
      </c>
      <c r="F776" t="s">
        <v>324</v>
      </c>
      <c r="G776" t="str">
        <f>VLOOKUP(F776,Sheet1!$H$4:$I$11,2,FALSE)</f>
        <v>3_Teknik</v>
      </c>
      <c r="H776" t="s">
        <v>1104</v>
      </c>
      <c r="I776" t="s">
        <v>25</v>
      </c>
      <c r="J776" t="s">
        <v>214</v>
      </c>
      <c r="K776" s="1" t="s">
        <v>3074</v>
      </c>
      <c r="L776" t="s">
        <v>27</v>
      </c>
      <c r="O776" t="s">
        <v>258</v>
      </c>
      <c r="P776" t="str">
        <f t="shared" si="37"/>
        <v>SMAN</v>
      </c>
      <c r="Q776" t="str">
        <f t="shared" si="38"/>
        <v>Negeri</v>
      </c>
      <c r="R776" t="str">
        <f t="shared" si="39"/>
        <v>SMA</v>
      </c>
      <c r="S776" t="s">
        <v>38</v>
      </c>
      <c r="T776" t="s">
        <v>28</v>
      </c>
      <c r="U776" t="s">
        <v>30</v>
      </c>
      <c r="Z776" t="str">
        <f>VLOOKUP(A776,[1]registrasi!$B$2:$C$3000,2,FALSE)</f>
        <v>registrasi</v>
      </c>
      <c r="AA776">
        <f>VLOOKUP(D776,[2]Sheet1!$B$2:$D$42,3,FALSE)</f>
        <v>354</v>
      </c>
      <c r="AB776" t="e">
        <f>VLOOKUP(A776,[1]nim!$A$2:$B$3000,2,FALSE)</f>
        <v>#N/A</v>
      </c>
    </row>
    <row r="777" spans="1:28" x14ac:dyDescent="0.3">
      <c r="A777" s="2">
        <v>121312110124</v>
      </c>
      <c r="B777">
        <v>2</v>
      </c>
      <c r="C777">
        <v>2020</v>
      </c>
      <c r="D777" s="3">
        <v>3111061</v>
      </c>
      <c r="E777" t="s">
        <v>198</v>
      </c>
      <c r="F777" t="s">
        <v>324</v>
      </c>
      <c r="G777" t="str">
        <f>VLOOKUP(F777,Sheet1!$H$4:$I$11,2,FALSE)</f>
        <v>3_Teknik</v>
      </c>
      <c r="H777" t="s">
        <v>1105</v>
      </c>
      <c r="I777" t="s">
        <v>25</v>
      </c>
      <c r="J777" t="s">
        <v>215</v>
      </c>
      <c r="K777" s="1" t="s">
        <v>3036</v>
      </c>
      <c r="L777" t="s">
        <v>27</v>
      </c>
      <c r="O777" t="s">
        <v>100</v>
      </c>
      <c r="P777" t="str">
        <f t="shared" si="37"/>
        <v>SMAN</v>
      </c>
      <c r="Q777" t="str">
        <f t="shared" si="38"/>
        <v>Negeri</v>
      </c>
      <c r="R777" t="str">
        <f t="shared" si="39"/>
        <v>SMA</v>
      </c>
      <c r="S777" t="s">
        <v>26</v>
      </c>
      <c r="T777" t="s">
        <v>28</v>
      </c>
      <c r="U777" t="s">
        <v>30</v>
      </c>
      <c r="Z777" t="str">
        <f>VLOOKUP(A777,[1]registrasi!$B$2:$C$3000,2,FALSE)</f>
        <v>registrasi</v>
      </c>
      <c r="AA777">
        <f>VLOOKUP(D777,[2]Sheet1!$B$2:$D$42,3,FALSE)</f>
        <v>568</v>
      </c>
      <c r="AB777" t="e">
        <f>VLOOKUP(A777,[1]nim!$A$2:$B$3000,2,FALSE)</f>
        <v>#N/A</v>
      </c>
    </row>
    <row r="778" spans="1:28" x14ac:dyDescent="0.3">
      <c r="A778" s="2">
        <v>121312110126</v>
      </c>
      <c r="B778">
        <v>2</v>
      </c>
      <c r="C778">
        <v>2021</v>
      </c>
      <c r="D778" s="3">
        <v>3111215</v>
      </c>
      <c r="E778" t="s">
        <v>200</v>
      </c>
      <c r="F778" t="s">
        <v>324</v>
      </c>
      <c r="G778" t="str">
        <f>VLOOKUP(F778,Sheet1!$H$4:$I$11,2,FALSE)</f>
        <v>3_Teknik</v>
      </c>
      <c r="H778" t="s">
        <v>1106</v>
      </c>
      <c r="I778" t="s">
        <v>34</v>
      </c>
      <c r="J778" t="s">
        <v>215</v>
      </c>
      <c r="K778" s="1" t="s">
        <v>3329</v>
      </c>
      <c r="L778" t="s">
        <v>27</v>
      </c>
      <c r="O778" t="s">
        <v>3938</v>
      </c>
      <c r="P778" t="str">
        <f t="shared" si="37"/>
        <v>SMKN</v>
      </c>
      <c r="Q778" t="str">
        <f t="shared" si="38"/>
        <v>Negeri</v>
      </c>
      <c r="R778" t="str">
        <f t="shared" si="39"/>
        <v>SMK</v>
      </c>
      <c r="S778" t="s">
        <v>38</v>
      </c>
      <c r="T778" t="s">
        <v>28</v>
      </c>
      <c r="U778" t="s">
        <v>30</v>
      </c>
      <c r="Z778" t="str">
        <f>VLOOKUP(A778,[1]registrasi!$B$2:$C$3000,2,FALSE)</f>
        <v>registrasi</v>
      </c>
      <c r="AA778">
        <f>VLOOKUP(D778,[2]Sheet1!$B$2:$D$42,3,FALSE)</f>
        <v>779</v>
      </c>
      <c r="AB778" t="e">
        <f>VLOOKUP(A778,[1]nim!$A$2:$B$3000,2,FALSE)</f>
        <v>#N/A</v>
      </c>
    </row>
    <row r="779" spans="1:28" x14ac:dyDescent="0.3">
      <c r="A779" s="2">
        <v>121312110228</v>
      </c>
      <c r="B779">
        <v>1</v>
      </c>
      <c r="C779">
        <v>2020</v>
      </c>
      <c r="D779" s="3">
        <v>3111111</v>
      </c>
      <c r="E779" t="s">
        <v>207</v>
      </c>
      <c r="F779" t="s">
        <v>323</v>
      </c>
      <c r="G779" t="str">
        <f>VLOOKUP(F779,Sheet1!$H$4:$I$11,2,FALSE)</f>
        <v>2_FKIP</v>
      </c>
      <c r="H779" t="s">
        <v>1107</v>
      </c>
      <c r="I779" t="s">
        <v>34</v>
      </c>
      <c r="J779" t="s">
        <v>216</v>
      </c>
      <c r="K779" s="1" t="s">
        <v>3172</v>
      </c>
      <c r="L779" t="s">
        <v>27</v>
      </c>
      <c r="O779" t="s">
        <v>95</v>
      </c>
      <c r="P779" t="str">
        <f t="shared" si="37"/>
        <v>SMAN</v>
      </c>
      <c r="Q779" t="str">
        <f t="shared" si="38"/>
        <v>Negeri</v>
      </c>
      <c r="R779" t="str">
        <f t="shared" si="39"/>
        <v>SMA</v>
      </c>
      <c r="S779" t="s">
        <v>26</v>
      </c>
      <c r="T779" t="s">
        <v>28</v>
      </c>
      <c r="U779" t="s">
        <v>36</v>
      </c>
      <c r="Z779" t="str">
        <f>VLOOKUP(A779,[1]registrasi!$B$2:$C$3000,2,FALSE)</f>
        <v>registrasi</v>
      </c>
      <c r="AA779">
        <f>VLOOKUP(D779,[2]Sheet1!$B$2:$D$42,3,FALSE)</f>
        <v>364</v>
      </c>
      <c r="AB779" t="e">
        <f>VLOOKUP(A779,[1]nim!$A$2:$B$3000,2,FALSE)</f>
        <v>#N/A</v>
      </c>
    </row>
    <row r="780" spans="1:28" x14ac:dyDescent="0.3">
      <c r="A780" s="2">
        <v>121312110270</v>
      </c>
      <c r="B780">
        <v>2</v>
      </c>
      <c r="C780">
        <v>2021</v>
      </c>
      <c r="D780" s="3">
        <v>3111053</v>
      </c>
      <c r="E780" t="s">
        <v>202</v>
      </c>
      <c r="F780" t="s">
        <v>324</v>
      </c>
      <c r="G780" t="str">
        <f>VLOOKUP(F780,Sheet1!$H$4:$I$11,2,FALSE)</f>
        <v>3_Teknik</v>
      </c>
      <c r="H780" t="s">
        <v>1108</v>
      </c>
      <c r="I780" t="s">
        <v>34</v>
      </c>
      <c r="J780" t="s">
        <v>215</v>
      </c>
      <c r="K780" s="1" t="s">
        <v>2919</v>
      </c>
      <c r="L780" t="s">
        <v>27</v>
      </c>
      <c r="O780" t="s">
        <v>3977</v>
      </c>
      <c r="P780" t="str">
        <f t="shared" si="37"/>
        <v>MAN</v>
      </c>
      <c r="Q780" t="str">
        <f t="shared" si="38"/>
        <v>Negeri</v>
      </c>
      <c r="R780" t="str">
        <f t="shared" si="39"/>
        <v>MA</v>
      </c>
      <c r="S780" t="s">
        <v>26</v>
      </c>
      <c r="T780" t="s">
        <v>28</v>
      </c>
      <c r="U780" t="s">
        <v>36</v>
      </c>
      <c r="Z780" t="str">
        <f>VLOOKUP(A780,[1]registrasi!$B$2:$C$3000,2,FALSE)</f>
        <v>registrasi</v>
      </c>
      <c r="AA780">
        <f>VLOOKUP(D780,[2]Sheet1!$B$2:$D$42,3,FALSE)</f>
        <v>387</v>
      </c>
      <c r="AB780" t="e">
        <f>VLOOKUP(A780,[1]nim!$A$2:$B$3000,2,FALSE)</f>
        <v>#N/A</v>
      </c>
    </row>
    <row r="781" spans="1:28" x14ac:dyDescent="0.3">
      <c r="A781" s="2">
        <v>121312110277</v>
      </c>
      <c r="B781">
        <v>2</v>
      </c>
      <c r="C781">
        <v>2020</v>
      </c>
      <c r="D781" s="3">
        <v>3111061</v>
      </c>
      <c r="E781" t="s">
        <v>198</v>
      </c>
      <c r="F781" t="s">
        <v>324</v>
      </c>
      <c r="G781" t="str">
        <f>VLOOKUP(F781,Sheet1!$H$4:$I$11,2,FALSE)</f>
        <v>3_Teknik</v>
      </c>
      <c r="H781" t="s">
        <v>1109</v>
      </c>
      <c r="I781" t="s">
        <v>25</v>
      </c>
      <c r="J781" t="s">
        <v>215</v>
      </c>
      <c r="K781" s="1" t="s">
        <v>3192</v>
      </c>
      <c r="L781" t="s">
        <v>27</v>
      </c>
      <c r="O781" t="s">
        <v>143</v>
      </c>
      <c r="P781" t="str">
        <f t="shared" si="37"/>
        <v>SMAN</v>
      </c>
      <c r="Q781" t="str">
        <f t="shared" si="38"/>
        <v>Negeri</v>
      </c>
      <c r="R781" t="str">
        <f t="shared" si="39"/>
        <v>SMA</v>
      </c>
      <c r="S781" t="s">
        <v>26</v>
      </c>
      <c r="T781" t="s">
        <v>28</v>
      </c>
      <c r="U781" t="s">
        <v>30</v>
      </c>
      <c r="Z781" t="e">
        <f>VLOOKUP(A781,[1]registrasi!$B$2:$C$3000,2,FALSE)</f>
        <v>#N/A</v>
      </c>
      <c r="AA781">
        <f>VLOOKUP(D781,[2]Sheet1!$B$2:$D$42,3,FALSE)</f>
        <v>568</v>
      </c>
      <c r="AB781" t="e">
        <f>VLOOKUP(A781,[1]nim!$A$2:$B$3000,2,FALSE)</f>
        <v>#N/A</v>
      </c>
    </row>
    <row r="782" spans="1:28" x14ac:dyDescent="0.3">
      <c r="A782" s="2">
        <v>121312110293</v>
      </c>
      <c r="B782">
        <v>2</v>
      </c>
      <c r="C782">
        <v>2021</v>
      </c>
      <c r="D782" s="3">
        <v>3111076</v>
      </c>
      <c r="E782" t="s">
        <v>193</v>
      </c>
      <c r="F782" t="s">
        <v>325</v>
      </c>
      <c r="G782" t="str">
        <f>VLOOKUP(F782,Sheet1!$H$4:$I$11,2,FALSE)</f>
        <v>4_Pertanian</v>
      </c>
      <c r="H782" t="s">
        <v>1110</v>
      </c>
      <c r="I782" t="s">
        <v>34</v>
      </c>
      <c r="J782" t="s">
        <v>215</v>
      </c>
      <c r="K782" s="1" t="s">
        <v>2864</v>
      </c>
      <c r="L782" t="s">
        <v>27</v>
      </c>
      <c r="O782" t="s">
        <v>3975</v>
      </c>
      <c r="P782" t="str">
        <f t="shared" si="37"/>
        <v>SMAN</v>
      </c>
      <c r="Q782" t="str">
        <f t="shared" si="38"/>
        <v>Negeri</v>
      </c>
      <c r="R782" t="str">
        <f t="shared" si="39"/>
        <v>SMA</v>
      </c>
      <c r="S782" t="s">
        <v>38</v>
      </c>
      <c r="T782" t="s">
        <v>28</v>
      </c>
      <c r="U782" t="s">
        <v>36</v>
      </c>
      <c r="Z782" t="str">
        <f>VLOOKUP(A782,[1]registrasi!$B$2:$C$3000,2,FALSE)</f>
        <v>registrasi</v>
      </c>
      <c r="AA782">
        <f>VLOOKUP(D782,[2]Sheet1!$B$2:$D$42,3,FALSE)</f>
        <v>649</v>
      </c>
      <c r="AB782" t="e">
        <f>VLOOKUP(A782,[1]nim!$A$2:$B$3000,2,FALSE)</f>
        <v>#N/A</v>
      </c>
    </row>
    <row r="783" spans="1:28" x14ac:dyDescent="0.3">
      <c r="A783" s="2">
        <v>121312110308</v>
      </c>
      <c r="B783">
        <v>2</v>
      </c>
      <c r="C783">
        <v>2021</v>
      </c>
      <c r="D783" s="3">
        <v>3111076</v>
      </c>
      <c r="E783" t="s">
        <v>193</v>
      </c>
      <c r="F783" t="s">
        <v>325</v>
      </c>
      <c r="G783" t="str">
        <f>VLOOKUP(F783,Sheet1!$H$4:$I$11,2,FALSE)</f>
        <v>4_Pertanian</v>
      </c>
      <c r="H783" t="s">
        <v>1111</v>
      </c>
      <c r="I783" t="s">
        <v>34</v>
      </c>
      <c r="J783" t="s">
        <v>2790</v>
      </c>
      <c r="K783" s="1" t="s">
        <v>3330</v>
      </c>
      <c r="L783" t="s">
        <v>250</v>
      </c>
      <c r="O783" t="s">
        <v>82</v>
      </c>
      <c r="P783" t="str">
        <f t="shared" si="37"/>
        <v>SMAN</v>
      </c>
      <c r="Q783" t="str">
        <f t="shared" si="38"/>
        <v>Negeri</v>
      </c>
      <c r="R783" t="str">
        <f t="shared" si="39"/>
        <v>SMA</v>
      </c>
      <c r="S783" t="s">
        <v>38</v>
      </c>
      <c r="T783" t="s">
        <v>28</v>
      </c>
      <c r="U783" t="s">
        <v>30</v>
      </c>
      <c r="Z783" t="str">
        <f>VLOOKUP(A783,[1]registrasi!$B$2:$C$3000,2,FALSE)</f>
        <v>registrasi</v>
      </c>
      <c r="AA783">
        <f>VLOOKUP(D783,[2]Sheet1!$B$2:$D$42,3,FALSE)</f>
        <v>649</v>
      </c>
      <c r="AB783" t="e">
        <f>VLOOKUP(A783,[1]nim!$A$2:$B$3000,2,FALSE)</f>
        <v>#N/A</v>
      </c>
    </row>
    <row r="784" spans="1:28" x14ac:dyDescent="0.3">
      <c r="A784" s="2">
        <v>121312110417</v>
      </c>
      <c r="B784">
        <v>2</v>
      </c>
      <c r="C784">
        <v>2021</v>
      </c>
      <c r="D784" s="3">
        <v>3111173</v>
      </c>
      <c r="E784" t="s">
        <v>203</v>
      </c>
      <c r="F784" t="s">
        <v>325</v>
      </c>
      <c r="G784" t="str">
        <f>VLOOKUP(F784,Sheet1!$H$4:$I$11,2,FALSE)</f>
        <v>4_Pertanian</v>
      </c>
      <c r="H784" t="s">
        <v>1112</v>
      </c>
      <c r="I784" t="s">
        <v>34</v>
      </c>
      <c r="J784" t="s">
        <v>215</v>
      </c>
      <c r="K784" s="1" t="s">
        <v>3323</v>
      </c>
      <c r="L784" t="s">
        <v>250</v>
      </c>
      <c r="O784" t="s">
        <v>3908</v>
      </c>
      <c r="P784" t="str">
        <f t="shared" si="37"/>
        <v>SMAN</v>
      </c>
      <c r="Q784" t="str">
        <f t="shared" si="38"/>
        <v>Negeri</v>
      </c>
      <c r="R784" t="str">
        <f t="shared" si="39"/>
        <v>SMA</v>
      </c>
      <c r="S784" t="s">
        <v>70</v>
      </c>
      <c r="T784" t="s">
        <v>329</v>
      </c>
      <c r="U784" t="s">
        <v>36</v>
      </c>
      <c r="Z784" t="e">
        <f>VLOOKUP(A784,[1]registrasi!$B$2:$C$3000,2,FALSE)</f>
        <v>#N/A</v>
      </c>
      <c r="AA784">
        <f>VLOOKUP(D784,[2]Sheet1!$B$2:$D$42,3,FALSE)</f>
        <v>533</v>
      </c>
      <c r="AB784" t="e">
        <f>VLOOKUP(A784,[1]nim!$A$2:$B$3000,2,FALSE)</f>
        <v>#N/A</v>
      </c>
    </row>
    <row r="785" spans="1:28" x14ac:dyDescent="0.3">
      <c r="A785" s="2">
        <v>121312120038</v>
      </c>
      <c r="B785">
        <v>2</v>
      </c>
      <c r="C785">
        <v>2021</v>
      </c>
      <c r="D785" s="3">
        <v>3111142</v>
      </c>
      <c r="E785" t="s">
        <v>205</v>
      </c>
      <c r="F785" t="s">
        <v>323</v>
      </c>
      <c r="G785" t="str">
        <f>VLOOKUP(F785,Sheet1!$H$4:$I$11,2,FALSE)</f>
        <v>2_FKIP</v>
      </c>
      <c r="H785" t="s">
        <v>1113</v>
      </c>
      <c r="I785" t="s">
        <v>34</v>
      </c>
      <c r="J785" t="s">
        <v>215</v>
      </c>
      <c r="K785" s="1" t="s">
        <v>2848</v>
      </c>
      <c r="L785" t="s">
        <v>27</v>
      </c>
      <c r="O785" t="s">
        <v>153</v>
      </c>
      <c r="P785" t="str">
        <f t="shared" si="37"/>
        <v>MAN</v>
      </c>
      <c r="Q785" t="str">
        <f t="shared" si="38"/>
        <v>Negeri</v>
      </c>
      <c r="R785" t="str">
        <f t="shared" si="39"/>
        <v>MA</v>
      </c>
      <c r="S785" t="s">
        <v>42</v>
      </c>
      <c r="T785" t="s">
        <v>28</v>
      </c>
      <c r="U785" t="s">
        <v>30</v>
      </c>
      <c r="Z785" t="e">
        <f>VLOOKUP(A785,[1]registrasi!$B$2:$C$3000,2,FALSE)</f>
        <v>#N/A</v>
      </c>
      <c r="AA785">
        <f>VLOOKUP(D785,[2]Sheet1!$B$2:$D$42,3,FALSE)</f>
        <v>111</v>
      </c>
      <c r="AB785" t="e">
        <f>VLOOKUP(A785,[1]nim!$A$2:$B$3000,2,FALSE)</f>
        <v>#N/A</v>
      </c>
    </row>
    <row r="786" spans="1:28" x14ac:dyDescent="0.3">
      <c r="A786" s="2">
        <v>121312120040</v>
      </c>
      <c r="B786">
        <v>1</v>
      </c>
      <c r="C786">
        <v>2021</v>
      </c>
      <c r="D786" s="3">
        <v>3111084</v>
      </c>
      <c r="E786" t="s">
        <v>180</v>
      </c>
      <c r="F786" t="s">
        <v>325</v>
      </c>
      <c r="G786" t="str">
        <f>VLOOKUP(F786,Sheet1!$H$4:$I$11,2,FALSE)</f>
        <v>4_Pertanian</v>
      </c>
      <c r="H786" t="s">
        <v>1114</v>
      </c>
      <c r="I786" t="s">
        <v>25</v>
      </c>
      <c r="J786" t="s">
        <v>231</v>
      </c>
      <c r="K786" s="1" t="s">
        <v>3271</v>
      </c>
      <c r="L786" t="s">
        <v>27</v>
      </c>
      <c r="O786" t="s">
        <v>3977</v>
      </c>
      <c r="P786" t="str">
        <f t="shared" si="37"/>
        <v>MAN</v>
      </c>
      <c r="Q786" t="str">
        <f t="shared" si="38"/>
        <v>Negeri</v>
      </c>
      <c r="R786" t="str">
        <f t="shared" si="39"/>
        <v>MA</v>
      </c>
      <c r="S786" t="s">
        <v>26</v>
      </c>
      <c r="T786" t="s">
        <v>28</v>
      </c>
      <c r="U786" t="s">
        <v>30</v>
      </c>
      <c r="Z786" t="str">
        <f>VLOOKUP(A786,[1]registrasi!$B$2:$C$3000,2,FALSE)</f>
        <v>registrasi</v>
      </c>
      <c r="AA786">
        <f>VLOOKUP(D786,[2]Sheet1!$B$2:$D$42,3,FALSE)</f>
        <v>490</v>
      </c>
      <c r="AB786" t="e">
        <f>VLOOKUP(A786,[1]nim!$A$2:$B$3000,2,FALSE)</f>
        <v>#N/A</v>
      </c>
    </row>
    <row r="787" spans="1:28" x14ac:dyDescent="0.3">
      <c r="A787" s="2">
        <v>121312120042</v>
      </c>
      <c r="B787">
        <v>2</v>
      </c>
      <c r="C787">
        <v>2021</v>
      </c>
      <c r="D787" s="3">
        <v>3111014</v>
      </c>
      <c r="E787" t="s">
        <v>188</v>
      </c>
      <c r="F787" t="s">
        <v>324</v>
      </c>
      <c r="G787" t="str">
        <f>VLOOKUP(F787,Sheet1!$H$4:$I$11,2,FALSE)</f>
        <v>3_Teknik</v>
      </c>
      <c r="H787" t="s">
        <v>1115</v>
      </c>
      <c r="I787" t="s">
        <v>25</v>
      </c>
      <c r="J787" t="s">
        <v>215</v>
      </c>
      <c r="K787" s="1" t="s">
        <v>3331</v>
      </c>
      <c r="L787" t="s">
        <v>27</v>
      </c>
      <c r="O787" t="s">
        <v>109</v>
      </c>
      <c r="P787" t="str">
        <f t="shared" si="37"/>
        <v>MAN</v>
      </c>
      <c r="Q787" t="str">
        <f t="shared" si="38"/>
        <v>Negeri</v>
      </c>
      <c r="R787" t="str">
        <f t="shared" si="39"/>
        <v>MA</v>
      </c>
      <c r="S787" t="s">
        <v>38</v>
      </c>
      <c r="T787" t="s">
        <v>28</v>
      </c>
      <c r="U787" t="s">
        <v>30</v>
      </c>
      <c r="Z787" t="str">
        <f>VLOOKUP(A787,[1]registrasi!$B$2:$C$3000,2,FALSE)</f>
        <v>registrasi</v>
      </c>
      <c r="AA787">
        <f>VLOOKUP(D787,[2]Sheet1!$B$2:$D$42,3,FALSE)</f>
        <v>354</v>
      </c>
      <c r="AB787" t="e">
        <f>VLOOKUP(A787,[1]nim!$A$2:$B$3000,2,FALSE)</f>
        <v>#N/A</v>
      </c>
    </row>
    <row r="788" spans="1:28" x14ac:dyDescent="0.3">
      <c r="A788" s="2">
        <v>121312120129</v>
      </c>
      <c r="B788">
        <v>2</v>
      </c>
      <c r="C788">
        <v>2020</v>
      </c>
      <c r="D788" s="3">
        <v>3111076</v>
      </c>
      <c r="E788" t="s">
        <v>193</v>
      </c>
      <c r="F788" t="s">
        <v>325</v>
      </c>
      <c r="G788" t="str">
        <f>VLOOKUP(F788,Sheet1!$H$4:$I$11,2,FALSE)</f>
        <v>4_Pertanian</v>
      </c>
      <c r="H788" t="s">
        <v>1116</v>
      </c>
      <c r="I788" t="s">
        <v>34</v>
      </c>
      <c r="J788" t="s">
        <v>245</v>
      </c>
      <c r="K788" s="1" t="s">
        <v>3224</v>
      </c>
      <c r="L788" t="s">
        <v>27</v>
      </c>
      <c r="O788" t="s">
        <v>172</v>
      </c>
      <c r="P788" t="str">
        <f t="shared" si="37"/>
        <v>SMAN</v>
      </c>
      <c r="Q788" t="str">
        <f t="shared" si="38"/>
        <v>Negeri</v>
      </c>
      <c r="R788" t="str">
        <f t="shared" si="39"/>
        <v>SMA</v>
      </c>
      <c r="S788" t="s">
        <v>26</v>
      </c>
      <c r="T788" t="s">
        <v>28</v>
      </c>
      <c r="U788" t="s">
        <v>36</v>
      </c>
      <c r="Z788" t="e">
        <f>VLOOKUP(A788,[1]registrasi!$B$2:$C$3000,2,FALSE)</f>
        <v>#N/A</v>
      </c>
      <c r="AA788">
        <f>VLOOKUP(D788,[2]Sheet1!$B$2:$D$42,3,FALSE)</f>
        <v>649</v>
      </c>
      <c r="AB788" t="e">
        <f>VLOOKUP(A788,[1]nim!$A$2:$B$3000,2,FALSE)</f>
        <v>#N/A</v>
      </c>
    </row>
    <row r="789" spans="1:28" x14ac:dyDescent="0.3">
      <c r="A789" s="2">
        <v>121312120212</v>
      </c>
      <c r="B789">
        <v>2</v>
      </c>
      <c r="C789">
        <v>2020</v>
      </c>
      <c r="D789" s="3">
        <v>3111084</v>
      </c>
      <c r="E789" t="s">
        <v>180</v>
      </c>
      <c r="F789" t="s">
        <v>325</v>
      </c>
      <c r="G789" t="str">
        <f>VLOOKUP(F789,Sheet1!$H$4:$I$11,2,FALSE)</f>
        <v>4_Pertanian</v>
      </c>
      <c r="H789" t="s">
        <v>1117</v>
      </c>
      <c r="I789" t="s">
        <v>25</v>
      </c>
      <c r="J789" t="s">
        <v>215</v>
      </c>
      <c r="K789" s="1" t="s">
        <v>3136</v>
      </c>
      <c r="L789" t="s">
        <v>27</v>
      </c>
      <c r="O789" t="s">
        <v>287</v>
      </c>
      <c r="P789" t="str">
        <f t="shared" ref="P789:P852" si="40">TRIM(LEFT(O789,FIND(" ",O789,1)))</f>
        <v>SMAN</v>
      </c>
      <c r="Q789" t="str">
        <f t="shared" ref="Q789:Q852" si="41">IF(RIGHT(P789,1)="N","Negeri","Swasta")</f>
        <v>Negeri</v>
      </c>
      <c r="R789" t="str">
        <f t="shared" si="39"/>
        <v>SMA</v>
      </c>
      <c r="S789" t="s">
        <v>26</v>
      </c>
      <c r="T789" t="s">
        <v>28</v>
      </c>
      <c r="U789" t="s">
        <v>30</v>
      </c>
      <c r="Z789" t="str">
        <f>VLOOKUP(A789,[1]registrasi!$B$2:$C$3000,2,FALSE)</f>
        <v>registrasi</v>
      </c>
      <c r="AA789">
        <f>VLOOKUP(D789,[2]Sheet1!$B$2:$D$42,3,FALSE)</f>
        <v>490</v>
      </c>
      <c r="AB789" t="e">
        <f>VLOOKUP(A789,[1]nim!$A$2:$B$3000,2,FALSE)</f>
        <v>#N/A</v>
      </c>
    </row>
    <row r="790" spans="1:28" x14ac:dyDescent="0.3">
      <c r="A790" s="2">
        <v>121312120262</v>
      </c>
      <c r="B790">
        <v>2</v>
      </c>
      <c r="C790">
        <v>2020</v>
      </c>
      <c r="D790" s="3">
        <v>3111092</v>
      </c>
      <c r="E790" t="s">
        <v>175</v>
      </c>
      <c r="F790" t="s">
        <v>325</v>
      </c>
      <c r="G790" t="str">
        <f>VLOOKUP(F790,Sheet1!$H$4:$I$11,2,FALSE)</f>
        <v>4_Pertanian</v>
      </c>
      <c r="H790" t="s">
        <v>1118</v>
      </c>
      <c r="I790" t="s">
        <v>34</v>
      </c>
      <c r="J790" t="s">
        <v>215</v>
      </c>
      <c r="K790" s="1" t="s">
        <v>3332</v>
      </c>
      <c r="L790" t="s">
        <v>27</v>
      </c>
      <c r="O790" t="s">
        <v>95</v>
      </c>
      <c r="P790" t="str">
        <f t="shared" si="40"/>
        <v>SMAN</v>
      </c>
      <c r="Q790" t="str">
        <f t="shared" si="41"/>
        <v>Negeri</v>
      </c>
      <c r="R790" t="str">
        <f t="shared" si="39"/>
        <v>SMA</v>
      </c>
      <c r="S790" t="s">
        <v>26</v>
      </c>
      <c r="T790" t="s">
        <v>28</v>
      </c>
      <c r="U790" t="s">
        <v>36</v>
      </c>
      <c r="Z790" t="e">
        <f>VLOOKUP(A790,[1]registrasi!$B$2:$C$3000,2,FALSE)</f>
        <v>#N/A</v>
      </c>
      <c r="AA790">
        <f>VLOOKUP(D790,[2]Sheet1!$B$2:$D$42,3,FALSE)</f>
        <v>248</v>
      </c>
      <c r="AB790" t="e">
        <f>VLOOKUP(A790,[1]nim!$A$2:$B$3000,2,FALSE)</f>
        <v>#N/A</v>
      </c>
    </row>
    <row r="791" spans="1:28" x14ac:dyDescent="0.3">
      <c r="A791" s="2">
        <v>121312120277</v>
      </c>
      <c r="B791">
        <v>1</v>
      </c>
      <c r="C791">
        <v>2021</v>
      </c>
      <c r="D791" s="3">
        <v>3111084</v>
      </c>
      <c r="E791" t="s">
        <v>180</v>
      </c>
      <c r="F791" t="s">
        <v>325</v>
      </c>
      <c r="G791" t="str">
        <f>VLOOKUP(F791,Sheet1!$H$4:$I$11,2,FALSE)</f>
        <v>4_Pertanian</v>
      </c>
      <c r="H791" t="s">
        <v>1119</v>
      </c>
      <c r="I791" t="s">
        <v>25</v>
      </c>
      <c r="J791" t="s">
        <v>215</v>
      </c>
      <c r="K791" s="1" t="s">
        <v>3333</v>
      </c>
      <c r="L791" t="s">
        <v>27</v>
      </c>
      <c r="O791" t="s">
        <v>118</v>
      </c>
      <c r="P791" t="str">
        <f t="shared" si="40"/>
        <v>SMAN</v>
      </c>
      <c r="Q791" t="str">
        <f t="shared" si="41"/>
        <v>Negeri</v>
      </c>
      <c r="R791" t="str">
        <f t="shared" si="39"/>
        <v>SMA</v>
      </c>
      <c r="S791" t="s">
        <v>38</v>
      </c>
      <c r="T791" t="s">
        <v>28</v>
      </c>
      <c r="U791" t="s">
        <v>30</v>
      </c>
      <c r="Z791" t="str">
        <f>VLOOKUP(A791,[1]registrasi!$B$2:$C$3000,2,FALSE)</f>
        <v>registrasi</v>
      </c>
      <c r="AA791">
        <f>VLOOKUP(D791,[2]Sheet1!$B$2:$D$42,3,FALSE)</f>
        <v>490</v>
      </c>
      <c r="AB791" t="e">
        <f>VLOOKUP(A791,[1]nim!$A$2:$B$3000,2,FALSE)</f>
        <v>#N/A</v>
      </c>
    </row>
    <row r="792" spans="1:28" x14ac:dyDescent="0.3">
      <c r="A792" s="2">
        <v>121312120318</v>
      </c>
      <c r="B792">
        <v>2</v>
      </c>
      <c r="C792">
        <v>2021</v>
      </c>
      <c r="D792" s="3">
        <v>3111084</v>
      </c>
      <c r="E792" t="s">
        <v>180</v>
      </c>
      <c r="F792" t="s">
        <v>325</v>
      </c>
      <c r="G792" t="str">
        <f>VLOOKUP(F792,Sheet1!$H$4:$I$11,2,FALSE)</f>
        <v>4_Pertanian</v>
      </c>
      <c r="H792" t="s">
        <v>1120</v>
      </c>
      <c r="I792" t="s">
        <v>25</v>
      </c>
      <c r="J792" t="s">
        <v>215</v>
      </c>
      <c r="K792" s="1" t="s">
        <v>2965</v>
      </c>
      <c r="L792" t="s">
        <v>27</v>
      </c>
      <c r="O792" t="s">
        <v>118</v>
      </c>
      <c r="P792" t="str">
        <f t="shared" si="40"/>
        <v>SMAN</v>
      </c>
      <c r="Q792" t="str">
        <f t="shared" si="41"/>
        <v>Negeri</v>
      </c>
      <c r="R792" t="str">
        <f t="shared" si="39"/>
        <v>SMA</v>
      </c>
      <c r="S792" t="s">
        <v>38</v>
      </c>
      <c r="T792" t="s">
        <v>28</v>
      </c>
      <c r="U792" t="s">
        <v>30</v>
      </c>
      <c r="Z792" t="str">
        <f>VLOOKUP(A792,[1]registrasi!$B$2:$C$3000,2,FALSE)</f>
        <v>registrasi</v>
      </c>
      <c r="AA792">
        <f>VLOOKUP(D792,[2]Sheet1!$B$2:$D$42,3,FALSE)</f>
        <v>490</v>
      </c>
      <c r="AB792" t="e">
        <f>VLOOKUP(A792,[1]nim!$A$2:$B$3000,2,FALSE)</f>
        <v>#N/A</v>
      </c>
    </row>
    <row r="793" spans="1:28" x14ac:dyDescent="0.3">
      <c r="A793" s="2">
        <v>121312130031</v>
      </c>
      <c r="B793">
        <v>2</v>
      </c>
      <c r="C793">
        <v>2020</v>
      </c>
      <c r="D793" s="3">
        <v>3111165</v>
      </c>
      <c r="E793" t="s">
        <v>183</v>
      </c>
      <c r="F793" t="s">
        <v>323</v>
      </c>
      <c r="G793" t="str">
        <f>VLOOKUP(F793,Sheet1!$H$4:$I$11,2,FALSE)</f>
        <v>2_FKIP</v>
      </c>
      <c r="H793" t="s">
        <v>1121</v>
      </c>
      <c r="I793" t="s">
        <v>34</v>
      </c>
      <c r="J793" t="s">
        <v>226</v>
      </c>
      <c r="K793" s="1" t="s">
        <v>3154</v>
      </c>
      <c r="L793" t="s">
        <v>27</v>
      </c>
      <c r="O793" t="s">
        <v>258</v>
      </c>
      <c r="P793" t="str">
        <f t="shared" si="40"/>
        <v>SMAN</v>
      </c>
      <c r="Q793" t="str">
        <f t="shared" si="41"/>
        <v>Negeri</v>
      </c>
      <c r="R793" t="str">
        <f t="shared" si="39"/>
        <v>SMA</v>
      </c>
      <c r="S793" t="s">
        <v>38</v>
      </c>
      <c r="T793" t="s">
        <v>28</v>
      </c>
      <c r="U793" t="s">
        <v>36</v>
      </c>
      <c r="Z793" t="str">
        <f>VLOOKUP(A793,[1]registrasi!$B$2:$C$3000,2,FALSE)</f>
        <v>registrasi</v>
      </c>
      <c r="AA793">
        <f>VLOOKUP(D793,[2]Sheet1!$B$2:$D$42,3,FALSE)</f>
        <v>179</v>
      </c>
      <c r="AB793" t="e">
        <f>VLOOKUP(A793,[1]nim!$A$2:$B$3000,2,FALSE)</f>
        <v>#N/A</v>
      </c>
    </row>
    <row r="794" spans="1:28" x14ac:dyDescent="0.3">
      <c r="A794" s="2">
        <v>121312130151</v>
      </c>
      <c r="B794">
        <v>2</v>
      </c>
      <c r="C794">
        <v>2020</v>
      </c>
      <c r="D794" s="3">
        <v>3111053</v>
      </c>
      <c r="E794" t="s">
        <v>202</v>
      </c>
      <c r="F794" t="s">
        <v>324</v>
      </c>
      <c r="G794" t="str">
        <f>VLOOKUP(F794,Sheet1!$H$4:$I$11,2,FALSE)</f>
        <v>3_Teknik</v>
      </c>
      <c r="H794" t="s">
        <v>1122</v>
      </c>
      <c r="I794" t="s">
        <v>34</v>
      </c>
      <c r="J794" t="s">
        <v>215</v>
      </c>
      <c r="K794" s="1" t="s">
        <v>2935</v>
      </c>
      <c r="L794" t="s">
        <v>27</v>
      </c>
      <c r="O794" t="s">
        <v>95</v>
      </c>
      <c r="P794" t="str">
        <f t="shared" si="40"/>
        <v>SMAN</v>
      </c>
      <c r="Q794" t="str">
        <f t="shared" si="41"/>
        <v>Negeri</v>
      </c>
      <c r="R794" t="str">
        <f t="shared" si="39"/>
        <v>SMA</v>
      </c>
      <c r="S794" t="s">
        <v>26</v>
      </c>
      <c r="T794" t="s">
        <v>28</v>
      </c>
      <c r="U794" t="s">
        <v>30</v>
      </c>
      <c r="Z794" t="str">
        <f>VLOOKUP(A794,[1]registrasi!$B$2:$C$3000,2,FALSE)</f>
        <v>registrasi</v>
      </c>
      <c r="AA794">
        <f>VLOOKUP(D794,[2]Sheet1!$B$2:$D$42,3,FALSE)</f>
        <v>387</v>
      </c>
      <c r="AB794" t="e">
        <f>VLOOKUP(A794,[1]nim!$A$2:$B$3000,2,FALSE)</f>
        <v>#N/A</v>
      </c>
    </row>
    <row r="795" spans="1:28" x14ac:dyDescent="0.3">
      <c r="A795" s="2">
        <v>121312130176</v>
      </c>
      <c r="B795">
        <v>1</v>
      </c>
      <c r="C795">
        <v>2021</v>
      </c>
      <c r="D795" s="3">
        <v>3111045</v>
      </c>
      <c r="E795" t="s">
        <v>201</v>
      </c>
      <c r="F795" t="s">
        <v>324</v>
      </c>
      <c r="G795" t="str">
        <f>VLOOKUP(F795,Sheet1!$H$4:$I$11,2,FALSE)</f>
        <v>3_Teknik</v>
      </c>
      <c r="H795" t="s">
        <v>1123</v>
      </c>
      <c r="I795" t="s">
        <v>34</v>
      </c>
      <c r="J795" t="s">
        <v>215</v>
      </c>
      <c r="K795" s="1" t="s">
        <v>3255</v>
      </c>
      <c r="L795" t="s">
        <v>27</v>
      </c>
      <c r="O795" t="s">
        <v>169</v>
      </c>
      <c r="P795" t="str">
        <f t="shared" si="40"/>
        <v>SMAN</v>
      </c>
      <c r="Q795" t="str">
        <f t="shared" si="41"/>
        <v>Negeri</v>
      </c>
      <c r="R795" t="str">
        <f t="shared" si="39"/>
        <v>SMA</v>
      </c>
      <c r="S795" t="s">
        <v>26</v>
      </c>
      <c r="T795" t="s">
        <v>28</v>
      </c>
      <c r="U795" t="s">
        <v>30</v>
      </c>
      <c r="Z795" t="e">
        <f>VLOOKUP(A795,[1]registrasi!$B$2:$C$3000,2,FALSE)</f>
        <v>#N/A</v>
      </c>
      <c r="AA795">
        <f>VLOOKUP(D795,[2]Sheet1!$B$2:$D$42,3,FALSE)</f>
        <v>282</v>
      </c>
      <c r="AB795" t="e">
        <f>VLOOKUP(A795,[1]nim!$A$2:$B$3000,2,FALSE)</f>
        <v>#N/A</v>
      </c>
    </row>
    <row r="796" spans="1:28" x14ac:dyDescent="0.3">
      <c r="A796" s="2">
        <v>121312130185</v>
      </c>
      <c r="B796">
        <v>1</v>
      </c>
      <c r="C796">
        <v>2020</v>
      </c>
      <c r="D796" s="3">
        <v>3111076</v>
      </c>
      <c r="E796" t="s">
        <v>193</v>
      </c>
      <c r="F796" t="s">
        <v>325</v>
      </c>
      <c r="G796" t="str">
        <f>VLOOKUP(F796,Sheet1!$H$4:$I$11,2,FALSE)</f>
        <v>4_Pertanian</v>
      </c>
      <c r="H796" t="s">
        <v>1124</v>
      </c>
      <c r="I796" t="s">
        <v>25</v>
      </c>
      <c r="J796" t="s">
        <v>215</v>
      </c>
      <c r="K796" s="1" t="s">
        <v>2806</v>
      </c>
      <c r="L796" t="s">
        <v>27</v>
      </c>
      <c r="O796" t="s">
        <v>119</v>
      </c>
      <c r="P796" t="str">
        <f t="shared" si="40"/>
        <v>SMAS</v>
      </c>
      <c r="Q796" t="str">
        <f t="shared" si="41"/>
        <v>Swasta</v>
      </c>
      <c r="R796" t="str">
        <f t="shared" si="39"/>
        <v>SMA</v>
      </c>
      <c r="S796" t="s">
        <v>38</v>
      </c>
      <c r="T796" t="s">
        <v>28</v>
      </c>
      <c r="U796" t="s">
        <v>30</v>
      </c>
      <c r="Z796" t="str">
        <f>VLOOKUP(A796,[1]registrasi!$B$2:$C$3000,2,FALSE)</f>
        <v>registrasi</v>
      </c>
      <c r="AA796">
        <f>VLOOKUP(D796,[2]Sheet1!$B$2:$D$42,3,FALSE)</f>
        <v>649</v>
      </c>
      <c r="AB796" t="e">
        <f>VLOOKUP(A796,[1]nim!$A$2:$B$3000,2,FALSE)</f>
        <v>#N/A</v>
      </c>
    </row>
    <row r="797" spans="1:28" x14ac:dyDescent="0.3">
      <c r="A797" s="2">
        <v>121312130268</v>
      </c>
      <c r="B797">
        <v>2</v>
      </c>
      <c r="C797">
        <v>2021</v>
      </c>
      <c r="D797" s="3">
        <v>3111045</v>
      </c>
      <c r="E797" t="s">
        <v>201</v>
      </c>
      <c r="F797" t="s">
        <v>324</v>
      </c>
      <c r="G797" t="str">
        <f>VLOOKUP(F797,Sheet1!$H$4:$I$11,2,FALSE)</f>
        <v>3_Teknik</v>
      </c>
      <c r="H797" t="s">
        <v>1125</v>
      </c>
      <c r="I797" t="s">
        <v>34</v>
      </c>
      <c r="J797" t="s">
        <v>214</v>
      </c>
      <c r="K797" s="1" t="s">
        <v>3334</v>
      </c>
      <c r="L797" t="s">
        <v>27</v>
      </c>
      <c r="O797" t="s">
        <v>3984</v>
      </c>
      <c r="P797" t="str">
        <f t="shared" si="40"/>
        <v>SMAN</v>
      </c>
      <c r="Q797" t="str">
        <f t="shared" si="41"/>
        <v>Negeri</v>
      </c>
      <c r="R797" t="str">
        <f t="shared" si="39"/>
        <v>SMA</v>
      </c>
      <c r="S797" t="s">
        <v>4463</v>
      </c>
      <c r="T797" t="s">
        <v>329</v>
      </c>
      <c r="U797" t="s">
        <v>36</v>
      </c>
      <c r="Z797" t="str">
        <f>VLOOKUP(A797,[1]registrasi!$B$2:$C$3000,2,FALSE)</f>
        <v>registrasi</v>
      </c>
      <c r="AA797">
        <f>VLOOKUP(D797,[2]Sheet1!$B$2:$D$42,3,FALSE)</f>
        <v>282</v>
      </c>
      <c r="AB797" t="e">
        <f>VLOOKUP(A797,[1]nim!$A$2:$B$3000,2,FALSE)</f>
        <v>#N/A</v>
      </c>
    </row>
    <row r="798" spans="1:28" x14ac:dyDescent="0.3">
      <c r="A798" s="2">
        <v>121312130438</v>
      </c>
      <c r="B798">
        <v>2</v>
      </c>
      <c r="C798">
        <v>2021</v>
      </c>
      <c r="D798" s="3">
        <v>3111022</v>
      </c>
      <c r="E798" t="s">
        <v>184</v>
      </c>
      <c r="F798" t="s">
        <v>324</v>
      </c>
      <c r="G798" t="str">
        <f>VLOOKUP(F798,Sheet1!$H$4:$I$11,2,FALSE)</f>
        <v>3_Teknik</v>
      </c>
      <c r="H798" t="s">
        <v>1126</v>
      </c>
      <c r="I798" t="s">
        <v>25</v>
      </c>
      <c r="J798" t="s">
        <v>215</v>
      </c>
      <c r="K798" s="1" t="s">
        <v>2955</v>
      </c>
      <c r="L798" t="s">
        <v>27</v>
      </c>
      <c r="O798" t="s">
        <v>160</v>
      </c>
      <c r="P798" t="str">
        <f t="shared" si="40"/>
        <v>SMAN</v>
      </c>
      <c r="Q798" t="str">
        <f t="shared" si="41"/>
        <v>Negeri</v>
      </c>
      <c r="R798" t="str">
        <f t="shared" si="39"/>
        <v>SMA</v>
      </c>
      <c r="S798" t="s">
        <v>38</v>
      </c>
      <c r="T798" t="s">
        <v>28</v>
      </c>
      <c r="U798" t="s">
        <v>30</v>
      </c>
      <c r="Z798" t="str">
        <f>VLOOKUP(A798,[1]registrasi!$B$2:$C$3000,2,FALSE)</f>
        <v>registrasi</v>
      </c>
      <c r="AA798">
        <f>VLOOKUP(D798,[2]Sheet1!$B$2:$D$42,3,FALSE)</f>
        <v>352</v>
      </c>
      <c r="AB798" t="e">
        <f>VLOOKUP(A798,[1]nim!$A$2:$B$3000,2,FALSE)</f>
        <v>#N/A</v>
      </c>
    </row>
    <row r="799" spans="1:28" x14ac:dyDescent="0.3">
      <c r="A799" s="2">
        <v>121312140179</v>
      </c>
      <c r="B799">
        <v>2</v>
      </c>
      <c r="C799">
        <v>2021</v>
      </c>
      <c r="D799" s="3">
        <v>3111061</v>
      </c>
      <c r="E799" t="s">
        <v>198</v>
      </c>
      <c r="F799" t="s">
        <v>324</v>
      </c>
      <c r="G799" t="str">
        <f>VLOOKUP(F799,Sheet1!$H$4:$I$11,2,FALSE)</f>
        <v>3_Teknik</v>
      </c>
      <c r="H799" t="s">
        <v>1127</v>
      </c>
      <c r="I799" t="s">
        <v>25</v>
      </c>
      <c r="J799" t="s">
        <v>2950</v>
      </c>
      <c r="K799" s="1" t="s">
        <v>2931</v>
      </c>
      <c r="L799" t="s">
        <v>27</v>
      </c>
      <c r="O799" t="s">
        <v>3985</v>
      </c>
      <c r="P799" t="str">
        <f t="shared" si="40"/>
        <v>SMAN</v>
      </c>
      <c r="Q799" t="str">
        <f t="shared" si="41"/>
        <v>Negeri</v>
      </c>
      <c r="R799" t="str">
        <f t="shared" si="39"/>
        <v>SMA</v>
      </c>
      <c r="S799" t="s">
        <v>171</v>
      </c>
      <c r="T799" t="s">
        <v>110</v>
      </c>
      <c r="U799" t="s">
        <v>30</v>
      </c>
      <c r="Z799" t="str">
        <f>VLOOKUP(A799,[1]registrasi!$B$2:$C$3000,2,FALSE)</f>
        <v>registrasi</v>
      </c>
      <c r="AA799">
        <f>VLOOKUP(D799,[2]Sheet1!$B$2:$D$42,3,FALSE)</f>
        <v>568</v>
      </c>
      <c r="AB799" t="e">
        <f>VLOOKUP(A799,[1]nim!$A$2:$B$3000,2,FALSE)</f>
        <v>#N/A</v>
      </c>
    </row>
    <row r="800" spans="1:28" x14ac:dyDescent="0.3">
      <c r="A800" s="2">
        <v>121312140241</v>
      </c>
      <c r="B800">
        <v>2</v>
      </c>
      <c r="C800">
        <v>2020</v>
      </c>
      <c r="D800" s="3">
        <v>3111165</v>
      </c>
      <c r="E800" t="s">
        <v>183</v>
      </c>
      <c r="F800" t="s">
        <v>323</v>
      </c>
      <c r="G800" t="str">
        <f>VLOOKUP(F800,Sheet1!$H$4:$I$11,2,FALSE)</f>
        <v>2_FKIP</v>
      </c>
      <c r="H800" t="s">
        <v>1128</v>
      </c>
      <c r="I800" t="s">
        <v>34</v>
      </c>
      <c r="J800" t="s">
        <v>215</v>
      </c>
      <c r="K800" s="1" t="s">
        <v>2884</v>
      </c>
      <c r="L800" t="s">
        <v>27</v>
      </c>
      <c r="O800" t="s">
        <v>119</v>
      </c>
      <c r="P800" t="str">
        <f t="shared" si="40"/>
        <v>SMAS</v>
      </c>
      <c r="Q800" t="str">
        <f t="shared" si="41"/>
        <v>Swasta</v>
      </c>
      <c r="R800" t="str">
        <f t="shared" si="39"/>
        <v>SMA</v>
      </c>
      <c r="S800" t="s">
        <v>38</v>
      </c>
      <c r="T800" t="s">
        <v>28</v>
      </c>
      <c r="U800" t="s">
        <v>30</v>
      </c>
      <c r="Z800" t="str">
        <f>VLOOKUP(A800,[1]registrasi!$B$2:$C$3000,2,FALSE)</f>
        <v>registrasi</v>
      </c>
      <c r="AA800">
        <f>VLOOKUP(D800,[2]Sheet1!$B$2:$D$42,3,FALSE)</f>
        <v>179</v>
      </c>
      <c r="AB800" t="e">
        <f>VLOOKUP(A800,[1]nim!$A$2:$B$3000,2,FALSE)</f>
        <v>#N/A</v>
      </c>
    </row>
    <row r="801" spans="1:28" x14ac:dyDescent="0.3">
      <c r="A801" s="2">
        <v>121312140327</v>
      </c>
      <c r="B801">
        <v>1</v>
      </c>
      <c r="C801">
        <v>2020</v>
      </c>
      <c r="D801" s="3">
        <v>3111165</v>
      </c>
      <c r="E801" t="s">
        <v>183</v>
      </c>
      <c r="F801" t="s">
        <v>323</v>
      </c>
      <c r="G801" t="str">
        <f>VLOOKUP(F801,Sheet1!$H$4:$I$11,2,FALSE)</f>
        <v>2_FKIP</v>
      </c>
      <c r="H801" t="s">
        <v>1129</v>
      </c>
      <c r="I801" t="s">
        <v>34</v>
      </c>
      <c r="J801" t="s">
        <v>226</v>
      </c>
      <c r="K801" s="1" t="s">
        <v>2872</v>
      </c>
      <c r="L801" t="s">
        <v>27</v>
      </c>
      <c r="O801" t="s">
        <v>94</v>
      </c>
      <c r="P801" t="str">
        <f t="shared" si="40"/>
        <v>SMAN</v>
      </c>
      <c r="Q801" t="str">
        <f t="shared" si="41"/>
        <v>Negeri</v>
      </c>
      <c r="R801" t="str">
        <f t="shared" si="39"/>
        <v>SMA</v>
      </c>
      <c r="S801" t="s">
        <v>26</v>
      </c>
      <c r="T801" t="s">
        <v>28</v>
      </c>
      <c r="U801" t="s">
        <v>36</v>
      </c>
      <c r="Z801" t="e">
        <f>VLOOKUP(A801,[1]registrasi!$B$2:$C$3000,2,FALSE)</f>
        <v>#N/A</v>
      </c>
      <c r="AA801">
        <f>VLOOKUP(D801,[2]Sheet1!$B$2:$D$42,3,FALSE)</f>
        <v>179</v>
      </c>
      <c r="AB801" t="e">
        <f>VLOOKUP(A801,[1]nim!$A$2:$B$3000,2,FALSE)</f>
        <v>#N/A</v>
      </c>
    </row>
    <row r="802" spans="1:28" x14ac:dyDescent="0.3">
      <c r="A802" s="2">
        <v>121312140358</v>
      </c>
      <c r="B802">
        <v>2</v>
      </c>
      <c r="C802">
        <v>2021</v>
      </c>
      <c r="D802" s="3">
        <v>3111092</v>
      </c>
      <c r="E802" t="s">
        <v>175</v>
      </c>
      <c r="F802" t="s">
        <v>325</v>
      </c>
      <c r="G802" t="str">
        <f>VLOOKUP(F802,Sheet1!$H$4:$I$11,2,FALSE)</f>
        <v>4_Pertanian</v>
      </c>
      <c r="H802" t="s">
        <v>1130</v>
      </c>
      <c r="I802" t="s">
        <v>34</v>
      </c>
      <c r="J802" t="s">
        <v>215</v>
      </c>
      <c r="K802" s="1" t="s">
        <v>3335</v>
      </c>
      <c r="L802" t="s">
        <v>251</v>
      </c>
      <c r="O802" t="s">
        <v>161</v>
      </c>
      <c r="P802" t="str">
        <f t="shared" si="40"/>
        <v>SMAN</v>
      </c>
      <c r="Q802" t="str">
        <f t="shared" si="41"/>
        <v>Negeri</v>
      </c>
      <c r="R802" t="str">
        <f t="shared" si="39"/>
        <v>SMA</v>
      </c>
      <c r="S802" t="s">
        <v>38</v>
      </c>
      <c r="T802" t="s">
        <v>28</v>
      </c>
      <c r="U802" t="s">
        <v>30</v>
      </c>
      <c r="Z802" t="str">
        <f>VLOOKUP(A802,[1]registrasi!$B$2:$C$3000,2,FALSE)</f>
        <v>registrasi</v>
      </c>
      <c r="AA802">
        <f>VLOOKUP(D802,[2]Sheet1!$B$2:$D$42,3,FALSE)</f>
        <v>248</v>
      </c>
      <c r="AB802" t="e">
        <f>VLOOKUP(A802,[1]nim!$A$2:$B$3000,2,FALSE)</f>
        <v>#N/A</v>
      </c>
    </row>
    <row r="803" spans="1:28" x14ac:dyDescent="0.3">
      <c r="A803" s="2">
        <v>121312150025</v>
      </c>
      <c r="B803">
        <v>2</v>
      </c>
      <c r="C803">
        <v>2021</v>
      </c>
      <c r="D803" s="3">
        <v>3111076</v>
      </c>
      <c r="E803" t="s">
        <v>193</v>
      </c>
      <c r="F803" t="s">
        <v>325</v>
      </c>
      <c r="G803" t="str">
        <f>VLOOKUP(F803,Sheet1!$H$4:$I$11,2,FALSE)</f>
        <v>4_Pertanian</v>
      </c>
      <c r="H803" t="s">
        <v>1131</v>
      </c>
      <c r="I803" t="s">
        <v>34</v>
      </c>
      <c r="J803" t="s">
        <v>215</v>
      </c>
      <c r="K803" s="1" t="s">
        <v>3336</v>
      </c>
      <c r="L803" t="s">
        <v>27</v>
      </c>
      <c r="O803" t="s">
        <v>3960</v>
      </c>
      <c r="P803" t="str">
        <f t="shared" si="40"/>
        <v>SMAN</v>
      </c>
      <c r="Q803" t="str">
        <f t="shared" si="41"/>
        <v>Negeri</v>
      </c>
      <c r="R803" t="str">
        <f t="shared" si="39"/>
        <v>SMA</v>
      </c>
      <c r="S803" t="s">
        <v>67</v>
      </c>
      <c r="T803" t="s">
        <v>28</v>
      </c>
      <c r="U803" t="s">
        <v>30</v>
      </c>
      <c r="Z803" t="str">
        <f>VLOOKUP(A803,[1]registrasi!$B$2:$C$3000,2,FALSE)</f>
        <v>registrasi</v>
      </c>
      <c r="AA803">
        <f>VLOOKUP(D803,[2]Sheet1!$B$2:$D$42,3,FALSE)</f>
        <v>649</v>
      </c>
      <c r="AB803" t="e">
        <f>VLOOKUP(A803,[1]nim!$A$2:$B$3000,2,FALSE)</f>
        <v>#N/A</v>
      </c>
    </row>
    <row r="804" spans="1:28" x14ac:dyDescent="0.3">
      <c r="A804" s="2">
        <v>121312150047</v>
      </c>
      <c r="B804">
        <v>2</v>
      </c>
      <c r="C804">
        <v>2020</v>
      </c>
      <c r="D804" s="3">
        <v>3111165</v>
      </c>
      <c r="E804" t="s">
        <v>183</v>
      </c>
      <c r="F804" t="s">
        <v>323</v>
      </c>
      <c r="G804" t="str">
        <f>VLOOKUP(F804,Sheet1!$H$4:$I$11,2,FALSE)</f>
        <v>2_FKIP</v>
      </c>
      <c r="H804" t="s">
        <v>1132</v>
      </c>
      <c r="I804" t="s">
        <v>34</v>
      </c>
      <c r="J804" t="s">
        <v>214</v>
      </c>
      <c r="K804" s="1" t="s">
        <v>3337</v>
      </c>
      <c r="L804" t="s">
        <v>250</v>
      </c>
      <c r="O804" t="s">
        <v>3898</v>
      </c>
      <c r="P804" t="str">
        <f t="shared" si="40"/>
        <v>SMAN</v>
      </c>
      <c r="Q804" t="str">
        <f t="shared" si="41"/>
        <v>Negeri</v>
      </c>
      <c r="R804" t="str">
        <f t="shared" si="39"/>
        <v>SMA</v>
      </c>
      <c r="S804" t="s">
        <v>70</v>
      </c>
      <c r="T804" t="s">
        <v>329</v>
      </c>
      <c r="U804" t="s">
        <v>36</v>
      </c>
      <c r="Z804" t="str">
        <f>VLOOKUP(A804,[1]registrasi!$B$2:$C$3000,2,FALSE)</f>
        <v>registrasi</v>
      </c>
      <c r="AA804">
        <f>VLOOKUP(D804,[2]Sheet1!$B$2:$D$42,3,FALSE)</f>
        <v>179</v>
      </c>
      <c r="AB804" t="e">
        <f>VLOOKUP(A804,[1]nim!$A$2:$B$3000,2,FALSE)</f>
        <v>#N/A</v>
      </c>
    </row>
    <row r="805" spans="1:28" x14ac:dyDescent="0.3">
      <c r="A805" s="2">
        <v>121312150050</v>
      </c>
      <c r="B805">
        <v>2</v>
      </c>
      <c r="C805">
        <v>2021</v>
      </c>
      <c r="D805" s="3">
        <v>3111103</v>
      </c>
      <c r="E805" t="s">
        <v>191</v>
      </c>
      <c r="F805" t="s">
        <v>323</v>
      </c>
      <c r="G805" t="str">
        <f>VLOOKUP(F805,Sheet1!$H$4:$I$11,2,FALSE)</f>
        <v>2_FKIP</v>
      </c>
      <c r="H805" t="s">
        <v>1133</v>
      </c>
      <c r="I805" t="s">
        <v>34</v>
      </c>
      <c r="J805" t="s">
        <v>215</v>
      </c>
      <c r="K805" s="1" t="s">
        <v>3338</v>
      </c>
      <c r="L805" t="s">
        <v>27</v>
      </c>
      <c r="O805" t="s">
        <v>82</v>
      </c>
      <c r="P805" t="str">
        <f t="shared" si="40"/>
        <v>SMAN</v>
      </c>
      <c r="Q805" t="str">
        <f t="shared" si="41"/>
        <v>Negeri</v>
      </c>
      <c r="R805" t="str">
        <f t="shared" si="39"/>
        <v>SMA</v>
      </c>
      <c r="S805" t="s">
        <v>38</v>
      </c>
      <c r="T805" t="s">
        <v>28</v>
      </c>
      <c r="U805" t="s">
        <v>30</v>
      </c>
      <c r="Z805" t="e">
        <f>VLOOKUP(A805,[1]registrasi!$B$2:$C$3000,2,FALSE)</f>
        <v>#N/A</v>
      </c>
      <c r="AA805">
        <f>VLOOKUP(D805,[2]Sheet1!$B$2:$D$42,3,FALSE)</f>
        <v>323</v>
      </c>
      <c r="AB805" t="e">
        <f>VLOOKUP(A805,[1]nim!$A$2:$B$3000,2,FALSE)</f>
        <v>#N/A</v>
      </c>
    </row>
    <row r="806" spans="1:28" x14ac:dyDescent="0.3">
      <c r="A806" s="2">
        <v>121312150077</v>
      </c>
      <c r="B806">
        <v>1</v>
      </c>
      <c r="C806">
        <v>2021</v>
      </c>
      <c r="D806" s="3">
        <v>3111092</v>
      </c>
      <c r="E806" t="s">
        <v>175</v>
      </c>
      <c r="F806" t="s">
        <v>325</v>
      </c>
      <c r="G806" t="str">
        <f>VLOOKUP(F806,Sheet1!$H$4:$I$11,2,FALSE)</f>
        <v>4_Pertanian</v>
      </c>
      <c r="H806" t="s">
        <v>1134</v>
      </c>
      <c r="I806" t="s">
        <v>34</v>
      </c>
      <c r="J806" t="s">
        <v>215</v>
      </c>
      <c r="K806" s="1" t="s">
        <v>3339</v>
      </c>
      <c r="L806" t="s">
        <v>27</v>
      </c>
      <c r="O806" t="s">
        <v>286</v>
      </c>
      <c r="P806" t="str">
        <f t="shared" si="40"/>
        <v>SMAN</v>
      </c>
      <c r="Q806" t="str">
        <f t="shared" si="41"/>
        <v>Negeri</v>
      </c>
      <c r="R806" t="str">
        <f t="shared" si="39"/>
        <v>SMA</v>
      </c>
      <c r="S806" t="s">
        <v>26</v>
      </c>
      <c r="T806" t="s">
        <v>28</v>
      </c>
      <c r="U806" t="s">
        <v>30</v>
      </c>
      <c r="Z806" t="e">
        <f>VLOOKUP(A806,[1]registrasi!$B$2:$C$3000,2,FALSE)</f>
        <v>#N/A</v>
      </c>
      <c r="AA806">
        <f>VLOOKUP(D806,[2]Sheet1!$B$2:$D$42,3,FALSE)</f>
        <v>248</v>
      </c>
      <c r="AB806" t="e">
        <f>VLOOKUP(A806,[1]nim!$A$2:$B$3000,2,FALSE)</f>
        <v>#N/A</v>
      </c>
    </row>
    <row r="807" spans="1:28" x14ac:dyDescent="0.3">
      <c r="A807" s="2">
        <v>121312150144</v>
      </c>
      <c r="B807">
        <v>1</v>
      </c>
      <c r="C807">
        <v>2021</v>
      </c>
      <c r="D807" s="3">
        <v>3111084</v>
      </c>
      <c r="E807" t="s">
        <v>180</v>
      </c>
      <c r="F807" t="s">
        <v>325</v>
      </c>
      <c r="G807" t="str">
        <f>VLOOKUP(F807,Sheet1!$H$4:$I$11,2,FALSE)</f>
        <v>4_Pertanian</v>
      </c>
      <c r="H807" t="s">
        <v>1135</v>
      </c>
      <c r="I807" t="s">
        <v>34</v>
      </c>
      <c r="J807" t="s">
        <v>215</v>
      </c>
      <c r="K807" s="1" t="s">
        <v>3141</v>
      </c>
      <c r="L807" t="s">
        <v>27</v>
      </c>
      <c r="O807" t="s">
        <v>161</v>
      </c>
      <c r="P807" t="str">
        <f t="shared" si="40"/>
        <v>SMAN</v>
      </c>
      <c r="Q807" t="str">
        <f t="shared" si="41"/>
        <v>Negeri</v>
      </c>
      <c r="R807" t="str">
        <f t="shared" si="39"/>
        <v>SMA</v>
      </c>
      <c r="S807" t="s">
        <v>38</v>
      </c>
      <c r="T807" t="s">
        <v>28</v>
      </c>
      <c r="U807" t="s">
        <v>36</v>
      </c>
      <c r="Z807" t="str">
        <f>VLOOKUP(A807,[1]registrasi!$B$2:$C$3000,2,FALSE)</f>
        <v>registrasi</v>
      </c>
      <c r="AA807">
        <f>VLOOKUP(D807,[2]Sheet1!$B$2:$D$42,3,FALSE)</f>
        <v>490</v>
      </c>
      <c r="AB807" t="e">
        <f>VLOOKUP(A807,[1]nim!$A$2:$B$3000,2,FALSE)</f>
        <v>#N/A</v>
      </c>
    </row>
    <row r="808" spans="1:28" x14ac:dyDescent="0.3">
      <c r="A808" s="2">
        <v>121312150180</v>
      </c>
      <c r="B808">
        <v>2</v>
      </c>
      <c r="C808">
        <v>2020</v>
      </c>
      <c r="D808" s="3">
        <v>3111111</v>
      </c>
      <c r="E808" t="s">
        <v>207</v>
      </c>
      <c r="F808" t="s">
        <v>323</v>
      </c>
      <c r="G808" t="str">
        <f>VLOOKUP(F808,Sheet1!$H$4:$I$11,2,FALSE)</f>
        <v>2_FKIP</v>
      </c>
      <c r="H808" t="s">
        <v>1136</v>
      </c>
      <c r="I808" t="s">
        <v>34</v>
      </c>
      <c r="J808" t="s">
        <v>214</v>
      </c>
      <c r="K808" s="1" t="s">
        <v>3156</v>
      </c>
      <c r="L808" t="s">
        <v>27</v>
      </c>
      <c r="O808" t="s">
        <v>3898</v>
      </c>
      <c r="P808" t="str">
        <f t="shared" si="40"/>
        <v>SMAN</v>
      </c>
      <c r="Q808" t="str">
        <f t="shared" si="41"/>
        <v>Negeri</v>
      </c>
      <c r="R808" t="str">
        <f t="shared" si="39"/>
        <v>SMA</v>
      </c>
      <c r="S808" t="s">
        <v>70</v>
      </c>
      <c r="T808" t="s">
        <v>329</v>
      </c>
      <c r="U808" t="s">
        <v>36</v>
      </c>
      <c r="Z808" t="str">
        <f>VLOOKUP(A808,[1]registrasi!$B$2:$C$3000,2,FALSE)</f>
        <v>registrasi</v>
      </c>
      <c r="AA808">
        <f>VLOOKUP(D808,[2]Sheet1!$B$2:$D$42,3,FALSE)</f>
        <v>364</v>
      </c>
      <c r="AB808" t="e">
        <f>VLOOKUP(A808,[1]nim!$A$2:$B$3000,2,FALSE)</f>
        <v>#N/A</v>
      </c>
    </row>
    <row r="809" spans="1:28" x14ac:dyDescent="0.3">
      <c r="A809" s="2">
        <v>121312150306</v>
      </c>
      <c r="B809">
        <v>2</v>
      </c>
      <c r="C809">
        <v>2020</v>
      </c>
      <c r="D809" s="3">
        <v>3111084</v>
      </c>
      <c r="E809" t="s">
        <v>180</v>
      </c>
      <c r="F809" t="s">
        <v>325</v>
      </c>
      <c r="G809" t="str">
        <f>VLOOKUP(F809,Sheet1!$H$4:$I$11,2,FALSE)</f>
        <v>4_Pertanian</v>
      </c>
      <c r="H809" t="s">
        <v>1137</v>
      </c>
      <c r="I809" t="s">
        <v>34</v>
      </c>
      <c r="J809" t="s">
        <v>214</v>
      </c>
      <c r="K809" s="1" t="s">
        <v>2949</v>
      </c>
      <c r="L809" t="s">
        <v>27</v>
      </c>
      <c r="O809" t="s">
        <v>3913</v>
      </c>
      <c r="P809" t="str">
        <f t="shared" si="40"/>
        <v>SMAN</v>
      </c>
      <c r="Q809" t="str">
        <f t="shared" si="41"/>
        <v>Negeri</v>
      </c>
      <c r="R809" t="str">
        <f t="shared" si="39"/>
        <v>SMA</v>
      </c>
      <c r="S809" t="s">
        <v>70</v>
      </c>
      <c r="T809" t="s">
        <v>329</v>
      </c>
      <c r="U809" t="s">
        <v>30</v>
      </c>
      <c r="Z809" t="e">
        <f>VLOOKUP(A809,[1]registrasi!$B$2:$C$3000,2,FALSE)</f>
        <v>#N/A</v>
      </c>
      <c r="AA809">
        <f>VLOOKUP(D809,[2]Sheet1!$B$2:$D$42,3,FALSE)</f>
        <v>490</v>
      </c>
      <c r="AB809" t="e">
        <f>VLOOKUP(A809,[1]nim!$A$2:$B$3000,2,FALSE)</f>
        <v>#N/A</v>
      </c>
    </row>
    <row r="810" spans="1:28" x14ac:dyDescent="0.3">
      <c r="A810" s="2">
        <v>121312150311</v>
      </c>
      <c r="B810">
        <v>2</v>
      </c>
      <c r="C810">
        <v>2021</v>
      </c>
      <c r="D810" s="3">
        <v>3111215</v>
      </c>
      <c r="E810" t="s">
        <v>200</v>
      </c>
      <c r="F810" t="s">
        <v>324</v>
      </c>
      <c r="G810" t="str">
        <f>VLOOKUP(F810,Sheet1!$H$4:$I$11,2,FALSE)</f>
        <v>3_Teknik</v>
      </c>
      <c r="H810" t="s">
        <v>1138</v>
      </c>
      <c r="I810" t="s">
        <v>25</v>
      </c>
      <c r="J810" t="s">
        <v>215</v>
      </c>
      <c r="K810" s="1" t="s">
        <v>3270</v>
      </c>
      <c r="L810" t="s">
        <v>249</v>
      </c>
      <c r="O810" t="s">
        <v>3986</v>
      </c>
      <c r="P810" t="str">
        <f t="shared" si="40"/>
        <v>SMAN</v>
      </c>
      <c r="Q810" t="str">
        <f t="shared" si="41"/>
        <v>Negeri</v>
      </c>
      <c r="R810" t="str">
        <f t="shared" si="39"/>
        <v>SMA</v>
      </c>
      <c r="S810" t="s">
        <v>26</v>
      </c>
      <c r="T810" t="s">
        <v>28</v>
      </c>
      <c r="U810" t="s">
        <v>30</v>
      </c>
      <c r="Z810" t="e">
        <f>VLOOKUP(A810,[1]registrasi!$B$2:$C$3000,2,FALSE)</f>
        <v>#N/A</v>
      </c>
      <c r="AA810">
        <f>VLOOKUP(D810,[2]Sheet1!$B$2:$D$42,3,FALSE)</f>
        <v>779</v>
      </c>
      <c r="AB810" t="e">
        <f>VLOOKUP(A810,[1]nim!$A$2:$B$3000,2,FALSE)</f>
        <v>#N/A</v>
      </c>
    </row>
    <row r="811" spans="1:28" x14ac:dyDescent="0.3">
      <c r="A811" s="2">
        <v>121312150339</v>
      </c>
      <c r="B811">
        <v>1</v>
      </c>
      <c r="C811">
        <v>2020</v>
      </c>
      <c r="D811" s="3">
        <v>3111045</v>
      </c>
      <c r="E811" t="s">
        <v>201</v>
      </c>
      <c r="F811" t="s">
        <v>324</v>
      </c>
      <c r="G811" t="str">
        <f>VLOOKUP(F811,Sheet1!$H$4:$I$11,2,FALSE)</f>
        <v>3_Teknik</v>
      </c>
      <c r="H811" t="s">
        <v>1139</v>
      </c>
      <c r="I811" t="s">
        <v>25</v>
      </c>
      <c r="J811" t="s">
        <v>214</v>
      </c>
      <c r="K811" s="1" t="s">
        <v>3340</v>
      </c>
      <c r="L811" t="s">
        <v>27</v>
      </c>
      <c r="O811" t="s">
        <v>3987</v>
      </c>
      <c r="P811" t="str">
        <f t="shared" si="40"/>
        <v>SMAN</v>
      </c>
      <c r="Q811" t="str">
        <f t="shared" si="41"/>
        <v>Negeri</v>
      </c>
      <c r="R811" t="str">
        <f t="shared" si="39"/>
        <v>SMA</v>
      </c>
      <c r="S811" t="s">
        <v>4471</v>
      </c>
      <c r="T811" t="s">
        <v>110</v>
      </c>
      <c r="U811" t="s">
        <v>30</v>
      </c>
      <c r="Z811" t="str">
        <f>VLOOKUP(A811,[1]registrasi!$B$2:$C$3000,2,FALSE)</f>
        <v>registrasi</v>
      </c>
      <c r="AA811">
        <f>VLOOKUP(D811,[2]Sheet1!$B$2:$D$42,3,FALSE)</f>
        <v>282</v>
      </c>
      <c r="AB811" t="e">
        <f>VLOOKUP(A811,[1]nim!$A$2:$B$3000,2,FALSE)</f>
        <v>#N/A</v>
      </c>
    </row>
    <row r="812" spans="1:28" x14ac:dyDescent="0.3">
      <c r="A812" s="2">
        <v>121312150394</v>
      </c>
      <c r="B812">
        <v>2</v>
      </c>
      <c r="C812">
        <v>2021</v>
      </c>
      <c r="D812" s="3">
        <v>3111022</v>
      </c>
      <c r="E812" t="s">
        <v>184</v>
      </c>
      <c r="F812" t="s">
        <v>324</v>
      </c>
      <c r="G812" t="str">
        <f>VLOOKUP(F812,Sheet1!$H$4:$I$11,2,FALSE)</f>
        <v>3_Teknik</v>
      </c>
      <c r="H812" t="s">
        <v>1140</v>
      </c>
      <c r="I812" t="s">
        <v>25</v>
      </c>
      <c r="J812" t="s">
        <v>214</v>
      </c>
      <c r="K812" s="1" t="s">
        <v>3341</v>
      </c>
      <c r="L812" t="s">
        <v>27</v>
      </c>
      <c r="O812" t="s">
        <v>3988</v>
      </c>
      <c r="P812" t="str">
        <f t="shared" si="40"/>
        <v>SMAN</v>
      </c>
      <c r="Q812" t="str">
        <f t="shared" si="41"/>
        <v>Negeri</v>
      </c>
      <c r="R812" t="str">
        <f t="shared" si="39"/>
        <v>SMA</v>
      </c>
      <c r="S812" t="s">
        <v>4463</v>
      </c>
      <c r="T812" t="s">
        <v>329</v>
      </c>
      <c r="U812" t="s">
        <v>30</v>
      </c>
      <c r="Z812" t="str">
        <f>VLOOKUP(A812,[1]registrasi!$B$2:$C$3000,2,FALSE)</f>
        <v>registrasi</v>
      </c>
      <c r="AA812">
        <f>VLOOKUP(D812,[2]Sheet1!$B$2:$D$42,3,FALSE)</f>
        <v>352</v>
      </c>
      <c r="AB812" t="e">
        <f>VLOOKUP(A812,[1]nim!$A$2:$B$3000,2,FALSE)</f>
        <v>#N/A</v>
      </c>
    </row>
    <row r="813" spans="1:28" x14ac:dyDescent="0.3">
      <c r="A813" s="2">
        <v>121312160048</v>
      </c>
      <c r="B813">
        <v>2</v>
      </c>
      <c r="C813">
        <v>2019</v>
      </c>
      <c r="D813" s="3">
        <v>3111045</v>
      </c>
      <c r="E813" t="s">
        <v>201</v>
      </c>
      <c r="F813" t="s">
        <v>324</v>
      </c>
      <c r="G813" t="str">
        <f>VLOOKUP(F813,Sheet1!$H$4:$I$11,2,FALSE)</f>
        <v>3_Teknik</v>
      </c>
      <c r="H813" t="s">
        <v>1141</v>
      </c>
      <c r="I813" t="s">
        <v>25</v>
      </c>
      <c r="J813" t="s">
        <v>215</v>
      </c>
      <c r="K813" s="1" t="s">
        <v>3342</v>
      </c>
      <c r="L813" t="s">
        <v>27</v>
      </c>
      <c r="O813" t="s">
        <v>3989</v>
      </c>
      <c r="P813" t="str">
        <f t="shared" si="40"/>
        <v>SMAN</v>
      </c>
      <c r="Q813" t="str">
        <f t="shared" si="41"/>
        <v>Negeri</v>
      </c>
      <c r="R813" t="str">
        <f t="shared" si="39"/>
        <v>SMA</v>
      </c>
      <c r="S813" t="s">
        <v>38</v>
      </c>
      <c r="T813" t="s">
        <v>28</v>
      </c>
      <c r="U813" t="s">
        <v>30</v>
      </c>
      <c r="Z813" t="e">
        <f>VLOOKUP(A813,[1]registrasi!$B$2:$C$3000,2,FALSE)</f>
        <v>#N/A</v>
      </c>
      <c r="AA813">
        <f>VLOOKUP(D813,[2]Sheet1!$B$2:$D$42,3,FALSE)</f>
        <v>282</v>
      </c>
      <c r="AB813" t="e">
        <f>VLOOKUP(A813,[1]nim!$A$2:$B$3000,2,FALSE)</f>
        <v>#N/A</v>
      </c>
    </row>
    <row r="814" spans="1:28" x14ac:dyDescent="0.3">
      <c r="A814" s="2">
        <v>121312160073</v>
      </c>
      <c r="B814">
        <v>1</v>
      </c>
      <c r="C814">
        <v>2020</v>
      </c>
      <c r="D814" s="3">
        <v>3111037</v>
      </c>
      <c r="E814" t="s">
        <v>176</v>
      </c>
      <c r="F814" t="s">
        <v>324</v>
      </c>
      <c r="G814" t="str">
        <f>VLOOKUP(F814,Sheet1!$H$4:$I$11,2,FALSE)</f>
        <v>3_Teknik</v>
      </c>
      <c r="H814" t="s">
        <v>1142</v>
      </c>
      <c r="I814" t="s">
        <v>34</v>
      </c>
      <c r="J814" t="s">
        <v>3343</v>
      </c>
      <c r="K814" s="1" t="s">
        <v>3344</v>
      </c>
      <c r="L814" t="s">
        <v>27</v>
      </c>
      <c r="O814" t="s">
        <v>134</v>
      </c>
      <c r="P814" t="str">
        <f t="shared" si="40"/>
        <v>SMAN</v>
      </c>
      <c r="Q814" t="str">
        <f t="shared" si="41"/>
        <v>Negeri</v>
      </c>
      <c r="R814" t="str">
        <f t="shared" si="39"/>
        <v>SMA</v>
      </c>
      <c r="S814" t="s">
        <v>38</v>
      </c>
      <c r="T814" t="s">
        <v>28</v>
      </c>
      <c r="U814" t="s">
        <v>30</v>
      </c>
      <c r="Z814" t="str">
        <f>VLOOKUP(A814,[1]registrasi!$B$2:$C$3000,2,FALSE)</f>
        <v>registrasi</v>
      </c>
      <c r="AA814">
        <f>VLOOKUP(D814,[2]Sheet1!$B$2:$D$42,3,FALSE)</f>
        <v>778</v>
      </c>
      <c r="AB814" t="e">
        <f>VLOOKUP(A814,[1]nim!$A$2:$B$3000,2,FALSE)</f>
        <v>#N/A</v>
      </c>
    </row>
    <row r="815" spans="1:28" x14ac:dyDescent="0.3">
      <c r="A815" s="2">
        <v>121312160140</v>
      </c>
      <c r="B815">
        <v>2</v>
      </c>
      <c r="C815">
        <v>2020</v>
      </c>
      <c r="D815" s="3">
        <v>3111022</v>
      </c>
      <c r="E815" t="s">
        <v>184</v>
      </c>
      <c r="F815" t="s">
        <v>324</v>
      </c>
      <c r="G815" t="str">
        <f>VLOOKUP(F815,Sheet1!$H$4:$I$11,2,FALSE)</f>
        <v>3_Teknik</v>
      </c>
      <c r="H815" t="s">
        <v>1143</v>
      </c>
      <c r="I815" t="s">
        <v>25</v>
      </c>
      <c r="J815" t="s">
        <v>215</v>
      </c>
      <c r="K815" s="1" t="s">
        <v>2913</v>
      </c>
      <c r="L815" t="s">
        <v>27</v>
      </c>
      <c r="O815" t="s">
        <v>143</v>
      </c>
      <c r="P815" t="str">
        <f t="shared" si="40"/>
        <v>SMAN</v>
      </c>
      <c r="Q815" t="str">
        <f t="shared" si="41"/>
        <v>Negeri</v>
      </c>
      <c r="R815" t="str">
        <f t="shared" si="39"/>
        <v>SMA</v>
      </c>
      <c r="S815" t="s">
        <v>26</v>
      </c>
      <c r="T815" t="s">
        <v>28</v>
      </c>
      <c r="U815" t="s">
        <v>30</v>
      </c>
      <c r="Z815" t="e">
        <f>VLOOKUP(A815,[1]registrasi!$B$2:$C$3000,2,FALSE)</f>
        <v>#N/A</v>
      </c>
      <c r="AA815">
        <f>VLOOKUP(D815,[2]Sheet1!$B$2:$D$42,3,FALSE)</f>
        <v>352</v>
      </c>
      <c r="AB815" t="e">
        <f>VLOOKUP(A815,[1]nim!$A$2:$B$3000,2,FALSE)</f>
        <v>#N/A</v>
      </c>
    </row>
    <row r="816" spans="1:28" x14ac:dyDescent="0.3">
      <c r="A816" s="2">
        <v>121312160168</v>
      </c>
      <c r="B816">
        <v>2</v>
      </c>
      <c r="C816">
        <v>2020</v>
      </c>
      <c r="D816" s="3">
        <v>3111142</v>
      </c>
      <c r="E816" t="s">
        <v>205</v>
      </c>
      <c r="F816" t="s">
        <v>323</v>
      </c>
      <c r="G816" t="str">
        <f>VLOOKUP(F816,Sheet1!$H$4:$I$11,2,FALSE)</f>
        <v>2_FKIP</v>
      </c>
      <c r="H816" t="s">
        <v>1144</v>
      </c>
      <c r="I816" t="s">
        <v>34</v>
      </c>
      <c r="J816" t="s">
        <v>214</v>
      </c>
      <c r="K816" s="1" t="s">
        <v>2912</v>
      </c>
      <c r="L816" t="s">
        <v>27</v>
      </c>
      <c r="O816" t="s">
        <v>172</v>
      </c>
      <c r="P816" t="str">
        <f t="shared" si="40"/>
        <v>SMAN</v>
      </c>
      <c r="Q816" t="str">
        <f t="shared" si="41"/>
        <v>Negeri</v>
      </c>
      <c r="R816" t="str">
        <f t="shared" si="39"/>
        <v>SMA</v>
      </c>
      <c r="S816" t="s">
        <v>26</v>
      </c>
      <c r="T816" t="s">
        <v>28</v>
      </c>
      <c r="U816" t="s">
        <v>36</v>
      </c>
      <c r="Z816" t="str">
        <f>VLOOKUP(A816,[1]registrasi!$B$2:$C$3000,2,FALSE)</f>
        <v>registrasi</v>
      </c>
      <c r="AA816">
        <f>VLOOKUP(D816,[2]Sheet1!$B$2:$D$42,3,FALSE)</f>
        <v>111</v>
      </c>
      <c r="AB816" t="e">
        <f>VLOOKUP(A816,[1]nim!$A$2:$B$3000,2,FALSE)</f>
        <v>#N/A</v>
      </c>
    </row>
    <row r="817" spans="1:28" x14ac:dyDescent="0.3">
      <c r="A817" s="2">
        <v>121312160247</v>
      </c>
      <c r="B817">
        <v>2</v>
      </c>
      <c r="C817">
        <v>2021</v>
      </c>
      <c r="D817" s="3">
        <v>3111173</v>
      </c>
      <c r="E817" t="s">
        <v>203</v>
      </c>
      <c r="F817" t="s">
        <v>325</v>
      </c>
      <c r="G817" t="str">
        <f>VLOOKUP(F817,Sheet1!$H$4:$I$11,2,FALSE)</f>
        <v>4_Pertanian</v>
      </c>
      <c r="H817" t="s">
        <v>1145</v>
      </c>
      <c r="I817" t="s">
        <v>34</v>
      </c>
      <c r="J817" t="s">
        <v>215</v>
      </c>
      <c r="K817" s="1" t="s">
        <v>2982</v>
      </c>
      <c r="L817" t="s">
        <v>27</v>
      </c>
      <c r="O817" t="s">
        <v>151</v>
      </c>
      <c r="P817" t="str">
        <f t="shared" si="40"/>
        <v>SMAN</v>
      </c>
      <c r="Q817" t="str">
        <f t="shared" si="41"/>
        <v>Negeri</v>
      </c>
      <c r="R817" t="str">
        <f t="shared" si="39"/>
        <v>SMA</v>
      </c>
      <c r="S817" t="s">
        <v>38</v>
      </c>
      <c r="T817" t="s">
        <v>28</v>
      </c>
      <c r="U817" t="s">
        <v>30</v>
      </c>
      <c r="Z817" t="e">
        <f>VLOOKUP(A817,[1]registrasi!$B$2:$C$3000,2,FALSE)</f>
        <v>#N/A</v>
      </c>
      <c r="AA817">
        <f>VLOOKUP(D817,[2]Sheet1!$B$2:$D$42,3,FALSE)</f>
        <v>533</v>
      </c>
      <c r="AB817" t="e">
        <f>VLOOKUP(A817,[1]nim!$A$2:$B$3000,2,FALSE)</f>
        <v>#N/A</v>
      </c>
    </row>
    <row r="818" spans="1:28" x14ac:dyDescent="0.3">
      <c r="A818" s="2">
        <v>121312160280</v>
      </c>
      <c r="B818">
        <v>2</v>
      </c>
      <c r="C818">
        <v>2021</v>
      </c>
      <c r="D818" s="3">
        <v>3111053</v>
      </c>
      <c r="E818" t="s">
        <v>202</v>
      </c>
      <c r="F818" t="s">
        <v>324</v>
      </c>
      <c r="G818" t="str">
        <f>VLOOKUP(F818,Sheet1!$H$4:$I$11,2,FALSE)</f>
        <v>3_Teknik</v>
      </c>
      <c r="H818" t="s">
        <v>1146</v>
      </c>
      <c r="I818" t="s">
        <v>25</v>
      </c>
      <c r="J818" t="s">
        <v>214</v>
      </c>
      <c r="K818" s="1" t="s">
        <v>3223</v>
      </c>
      <c r="L818" t="s">
        <v>27</v>
      </c>
      <c r="O818" t="s">
        <v>3975</v>
      </c>
      <c r="P818" t="str">
        <f t="shared" si="40"/>
        <v>SMAN</v>
      </c>
      <c r="Q818" t="str">
        <f t="shared" si="41"/>
        <v>Negeri</v>
      </c>
      <c r="R818" t="str">
        <f t="shared" si="39"/>
        <v>SMA</v>
      </c>
      <c r="S818" t="s">
        <v>38</v>
      </c>
      <c r="T818" t="s">
        <v>28</v>
      </c>
      <c r="U818" t="s">
        <v>30</v>
      </c>
      <c r="Z818" t="str">
        <f>VLOOKUP(A818,[1]registrasi!$B$2:$C$3000,2,FALSE)</f>
        <v>registrasi</v>
      </c>
      <c r="AA818">
        <f>VLOOKUP(D818,[2]Sheet1!$B$2:$D$42,3,FALSE)</f>
        <v>387</v>
      </c>
      <c r="AB818" t="e">
        <f>VLOOKUP(A818,[1]nim!$A$2:$B$3000,2,FALSE)</f>
        <v>#N/A</v>
      </c>
    </row>
    <row r="819" spans="1:28" x14ac:dyDescent="0.3">
      <c r="A819" s="2">
        <v>121312160332</v>
      </c>
      <c r="B819">
        <v>2</v>
      </c>
      <c r="C819">
        <v>2020</v>
      </c>
      <c r="D819" s="3">
        <v>3111092</v>
      </c>
      <c r="E819" t="s">
        <v>175</v>
      </c>
      <c r="F819" t="s">
        <v>325</v>
      </c>
      <c r="G819" t="str">
        <f>VLOOKUP(F819,Sheet1!$H$4:$I$11,2,FALSE)</f>
        <v>4_Pertanian</v>
      </c>
      <c r="H819" t="s">
        <v>1147</v>
      </c>
      <c r="I819" t="s">
        <v>25</v>
      </c>
      <c r="J819" t="s">
        <v>214</v>
      </c>
      <c r="K819" s="1" t="s">
        <v>3345</v>
      </c>
      <c r="L819" t="s">
        <v>27</v>
      </c>
      <c r="O819" t="s">
        <v>3913</v>
      </c>
      <c r="P819" t="str">
        <f t="shared" si="40"/>
        <v>SMAN</v>
      </c>
      <c r="Q819" t="str">
        <f t="shared" si="41"/>
        <v>Negeri</v>
      </c>
      <c r="R819" t="str">
        <f t="shared" si="39"/>
        <v>SMA</v>
      </c>
      <c r="S819" t="s">
        <v>70</v>
      </c>
      <c r="T819" t="s">
        <v>329</v>
      </c>
      <c r="U819" t="s">
        <v>30</v>
      </c>
      <c r="Z819" t="str">
        <f>VLOOKUP(A819,[1]registrasi!$B$2:$C$3000,2,FALSE)</f>
        <v>registrasi</v>
      </c>
      <c r="AA819">
        <f>VLOOKUP(D819,[2]Sheet1!$B$2:$D$42,3,FALSE)</f>
        <v>248</v>
      </c>
      <c r="AB819" t="e">
        <f>VLOOKUP(A819,[1]nim!$A$2:$B$3000,2,FALSE)</f>
        <v>#N/A</v>
      </c>
    </row>
    <row r="820" spans="1:28" x14ac:dyDescent="0.3">
      <c r="A820" s="2">
        <v>121312160353</v>
      </c>
      <c r="B820">
        <v>2</v>
      </c>
      <c r="C820">
        <v>2021</v>
      </c>
      <c r="D820" s="3">
        <v>3111076</v>
      </c>
      <c r="E820" t="s">
        <v>193</v>
      </c>
      <c r="F820" t="s">
        <v>325</v>
      </c>
      <c r="G820" t="str">
        <f>VLOOKUP(F820,Sheet1!$H$4:$I$11,2,FALSE)</f>
        <v>4_Pertanian</v>
      </c>
      <c r="H820" t="s">
        <v>1148</v>
      </c>
      <c r="I820" t="s">
        <v>25</v>
      </c>
      <c r="J820" t="s">
        <v>2790</v>
      </c>
      <c r="K820" s="1" t="s">
        <v>3346</v>
      </c>
      <c r="L820" t="s">
        <v>250</v>
      </c>
      <c r="O820" t="s">
        <v>3990</v>
      </c>
      <c r="P820" t="str">
        <f t="shared" si="40"/>
        <v>SMAN</v>
      </c>
      <c r="Q820" t="str">
        <f t="shared" si="41"/>
        <v>Negeri</v>
      </c>
      <c r="R820" t="str">
        <f t="shared" si="39"/>
        <v>SMA</v>
      </c>
      <c r="S820" t="s">
        <v>83</v>
      </c>
      <c r="T820" t="s">
        <v>329</v>
      </c>
      <c r="U820" t="s">
        <v>30</v>
      </c>
      <c r="Z820" t="str">
        <f>VLOOKUP(A820,[1]registrasi!$B$2:$C$3000,2,FALSE)</f>
        <v>registrasi</v>
      </c>
      <c r="AA820">
        <f>VLOOKUP(D820,[2]Sheet1!$B$2:$D$42,3,FALSE)</f>
        <v>649</v>
      </c>
      <c r="AB820" t="e">
        <f>VLOOKUP(A820,[1]nim!$A$2:$B$3000,2,FALSE)</f>
        <v>#N/A</v>
      </c>
    </row>
    <row r="821" spans="1:28" x14ac:dyDescent="0.3">
      <c r="A821" s="2">
        <v>121312170073</v>
      </c>
      <c r="B821">
        <v>1</v>
      </c>
      <c r="C821">
        <v>2021</v>
      </c>
      <c r="D821" s="3">
        <v>3111076</v>
      </c>
      <c r="E821" t="s">
        <v>193</v>
      </c>
      <c r="F821" t="s">
        <v>325</v>
      </c>
      <c r="G821" t="str">
        <f>VLOOKUP(F821,Sheet1!$H$4:$I$11,2,FALSE)</f>
        <v>4_Pertanian</v>
      </c>
      <c r="H821" t="s">
        <v>1149</v>
      </c>
      <c r="I821" t="s">
        <v>34</v>
      </c>
      <c r="J821" t="s">
        <v>215</v>
      </c>
      <c r="K821" s="1" t="s">
        <v>3347</v>
      </c>
      <c r="L821" t="s">
        <v>27</v>
      </c>
      <c r="O821" t="s">
        <v>82</v>
      </c>
      <c r="P821" t="str">
        <f t="shared" si="40"/>
        <v>SMAN</v>
      </c>
      <c r="Q821" t="str">
        <f t="shared" si="41"/>
        <v>Negeri</v>
      </c>
      <c r="R821" t="str">
        <f t="shared" si="39"/>
        <v>SMA</v>
      </c>
      <c r="S821" t="s">
        <v>38</v>
      </c>
      <c r="T821" t="s">
        <v>28</v>
      </c>
      <c r="U821" t="s">
        <v>30</v>
      </c>
      <c r="Z821" t="e">
        <f>VLOOKUP(A821,[1]registrasi!$B$2:$C$3000,2,FALSE)</f>
        <v>#N/A</v>
      </c>
      <c r="AA821">
        <f>VLOOKUP(D821,[2]Sheet1!$B$2:$D$42,3,FALSE)</f>
        <v>649</v>
      </c>
      <c r="AB821" t="e">
        <f>VLOOKUP(A821,[1]nim!$A$2:$B$3000,2,FALSE)</f>
        <v>#N/A</v>
      </c>
    </row>
    <row r="822" spans="1:28" x14ac:dyDescent="0.3">
      <c r="A822" s="2">
        <v>121312170100</v>
      </c>
      <c r="B822">
        <v>1</v>
      </c>
      <c r="C822">
        <v>2021</v>
      </c>
      <c r="D822" s="3">
        <v>3111037</v>
      </c>
      <c r="E822" t="s">
        <v>176</v>
      </c>
      <c r="F822" t="s">
        <v>324</v>
      </c>
      <c r="G822" t="str">
        <f>VLOOKUP(F822,Sheet1!$H$4:$I$11,2,FALSE)</f>
        <v>3_Teknik</v>
      </c>
      <c r="H822" t="s">
        <v>1150</v>
      </c>
      <c r="I822" t="s">
        <v>34</v>
      </c>
      <c r="J822" t="s">
        <v>215</v>
      </c>
      <c r="K822" s="1" t="s">
        <v>3348</v>
      </c>
      <c r="L822" t="s">
        <v>27</v>
      </c>
      <c r="O822" t="s">
        <v>150</v>
      </c>
      <c r="P822" t="str">
        <f t="shared" si="40"/>
        <v>MAN</v>
      </c>
      <c r="Q822" t="str">
        <f t="shared" si="41"/>
        <v>Negeri</v>
      </c>
      <c r="R822" t="str">
        <f t="shared" si="39"/>
        <v>MA</v>
      </c>
      <c r="S822" t="s">
        <v>26</v>
      </c>
      <c r="T822" t="s">
        <v>28</v>
      </c>
      <c r="U822" t="s">
        <v>30</v>
      </c>
      <c r="Z822" t="str">
        <f>VLOOKUP(A822,[1]registrasi!$B$2:$C$3000,2,FALSE)</f>
        <v>registrasi</v>
      </c>
      <c r="AA822">
        <f>VLOOKUP(D822,[2]Sheet1!$B$2:$D$42,3,FALSE)</f>
        <v>778</v>
      </c>
      <c r="AB822" t="e">
        <f>VLOOKUP(A822,[1]nim!$A$2:$B$3000,2,FALSE)</f>
        <v>#N/A</v>
      </c>
    </row>
    <row r="823" spans="1:28" x14ac:dyDescent="0.3">
      <c r="A823" s="2">
        <v>121312170158</v>
      </c>
      <c r="B823">
        <v>1</v>
      </c>
      <c r="C823">
        <v>2020</v>
      </c>
      <c r="D823" s="3">
        <v>3111223</v>
      </c>
      <c r="E823" t="s">
        <v>208</v>
      </c>
      <c r="F823" t="s">
        <v>56</v>
      </c>
      <c r="G823" t="str">
        <f>VLOOKUP(F823,Sheet1!$H$4:$I$11,2,FALSE)</f>
        <v>8_Kedokteran</v>
      </c>
      <c r="H823" t="s">
        <v>1151</v>
      </c>
      <c r="I823" t="s">
        <v>34</v>
      </c>
      <c r="J823" t="s">
        <v>214</v>
      </c>
      <c r="K823" s="1" t="s">
        <v>3191</v>
      </c>
      <c r="L823" t="s">
        <v>27</v>
      </c>
      <c r="O823" t="s">
        <v>3991</v>
      </c>
      <c r="P823" t="str">
        <f t="shared" si="40"/>
        <v>SMAN</v>
      </c>
      <c r="Q823" t="str">
        <f t="shared" si="41"/>
        <v>Negeri</v>
      </c>
      <c r="R823" t="str">
        <f t="shared" si="39"/>
        <v>SMA</v>
      </c>
      <c r="S823" t="s">
        <v>4465</v>
      </c>
      <c r="T823" t="s">
        <v>329</v>
      </c>
      <c r="U823" t="s">
        <v>36</v>
      </c>
      <c r="Z823" t="e">
        <f>VLOOKUP(A823,[1]registrasi!$B$2:$C$3000,2,FALSE)</f>
        <v>#N/A</v>
      </c>
      <c r="AA823">
        <f>VLOOKUP(D823,[2]Sheet1!$B$2:$D$42,3,FALSE)</f>
        <v>765</v>
      </c>
      <c r="AB823" t="e">
        <f>VLOOKUP(A823,[1]nim!$A$2:$B$3000,2,FALSE)</f>
        <v>#N/A</v>
      </c>
    </row>
    <row r="824" spans="1:28" x14ac:dyDescent="0.3">
      <c r="A824" s="2">
        <v>121312170186</v>
      </c>
      <c r="B824">
        <v>2</v>
      </c>
      <c r="C824">
        <v>2021</v>
      </c>
      <c r="D824" s="3">
        <v>3111061</v>
      </c>
      <c r="E824" t="s">
        <v>198</v>
      </c>
      <c r="F824" t="s">
        <v>324</v>
      </c>
      <c r="G824" t="str">
        <f>VLOOKUP(F824,Sheet1!$H$4:$I$11,2,FALSE)</f>
        <v>3_Teknik</v>
      </c>
      <c r="H824" t="s">
        <v>1152</v>
      </c>
      <c r="I824" t="s">
        <v>34</v>
      </c>
      <c r="J824" t="s">
        <v>231</v>
      </c>
      <c r="K824" s="1" t="s">
        <v>2838</v>
      </c>
      <c r="L824" t="s">
        <v>27</v>
      </c>
      <c r="O824" t="s">
        <v>107</v>
      </c>
      <c r="P824" t="str">
        <f t="shared" si="40"/>
        <v>MAN</v>
      </c>
      <c r="Q824" t="str">
        <f t="shared" si="41"/>
        <v>Negeri</v>
      </c>
      <c r="R824" t="str">
        <f t="shared" si="39"/>
        <v>MA</v>
      </c>
      <c r="S824" t="s">
        <v>26</v>
      </c>
      <c r="T824" t="s">
        <v>28</v>
      </c>
      <c r="U824" t="s">
        <v>30</v>
      </c>
      <c r="Z824" t="str">
        <f>VLOOKUP(A824,[1]registrasi!$B$2:$C$3000,2,FALSE)</f>
        <v>registrasi</v>
      </c>
      <c r="AA824">
        <f>VLOOKUP(D824,[2]Sheet1!$B$2:$D$42,3,FALSE)</f>
        <v>568</v>
      </c>
      <c r="AB824" t="e">
        <f>VLOOKUP(A824,[1]nim!$A$2:$B$3000,2,FALSE)</f>
        <v>#N/A</v>
      </c>
    </row>
    <row r="825" spans="1:28" x14ac:dyDescent="0.3">
      <c r="A825" s="2">
        <v>121312170219</v>
      </c>
      <c r="B825">
        <v>1</v>
      </c>
      <c r="C825">
        <v>2020</v>
      </c>
      <c r="D825" s="3">
        <v>3111061</v>
      </c>
      <c r="E825" t="s">
        <v>198</v>
      </c>
      <c r="F825" t="s">
        <v>324</v>
      </c>
      <c r="G825" t="str">
        <f>VLOOKUP(F825,Sheet1!$H$4:$I$11,2,FALSE)</f>
        <v>3_Teknik</v>
      </c>
      <c r="H825" t="s">
        <v>1153</v>
      </c>
      <c r="I825" t="s">
        <v>25</v>
      </c>
      <c r="J825" t="s">
        <v>215</v>
      </c>
      <c r="K825" s="1" t="s">
        <v>3316</v>
      </c>
      <c r="L825" t="s">
        <v>27</v>
      </c>
      <c r="O825" t="s">
        <v>258</v>
      </c>
      <c r="P825" t="str">
        <f t="shared" si="40"/>
        <v>SMAN</v>
      </c>
      <c r="Q825" t="str">
        <f t="shared" si="41"/>
        <v>Negeri</v>
      </c>
      <c r="R825" t="str">
        <f t="shared" si="39"/>
        <v>SMA</v>
      </c>
      <c r="S825" t="s">
        <v>38</v>
      </c>
      <c r="T825" t="s">
        <v>28</v>
      </c>
      <c r="U825" t="s">
        <v>30</v>
      </c>
      <c r="Z825" t="str">
        <f>VLOOKUP(A825,[1]registrasi!$B$2:$C$3000,2,FALSE)</f>
        <v>registrasi</v>
      </c>
      <c r="AA825">
        <f>VLOOKUP(D825,[2]Sheet1!$B$2:$D$42,3,FALSE)</f>
        <v>568</v>
      </c>
      <c r="AB825" t="e">
        <f>VLOOKUP(A825,[1]nim!$A$2:$B$3000,2,FALSE)</f>
        <v>#N/A</v>
      </c>
    </row>
    <row r="826" spans="1:28" x14ac:dyDescent="0.3">
      <c r="A826" s="2">
        <v>121312170354</v>
      </c>
      <c r="B826">
        <v>2</v>
      </c>
      <c r="C826">
        <v>2020</v>
      </c>
      <c r="D826" s="3">
        <v>3111084</v>
      </c>
      <c r="E826" t="s">
        <v>180</v>
      </c>
      <c r="F826" t="s">
        <v>325</v>
      </c>
      <c r="G826" t="str">
        <f>VLOOKUP(F826,Sheet1!$H$4:$I$11,2,FALSE)</f>
        <v>4_Pertanian</v>
      </c>
      <c r="H826" t="s">
        <v>1154</v>
      </c>
      <c r="I826" t="s">
        <v>34</v>
      </c>
      <c r="J826" t="s">
        <v>215</v>
      </c>
      <c r="K826" s="1" t="s">
        <v>2870</v>
      </c>
      <c r="L826" t="s">
        <v>27</v>
      </c>
      <c r="O826" t="s">
        <v>172</v>
      </c>
      <c r="P826" t="str">
        <f t="shared" si="40"/>
        <v>SMAN</v>
      </c>
      <c r="Q826" t="str">
        <f t="shared" si="41"/>
        <v>Negeri</v>
      </c>
      <c r="R826" t="str">
        <f t="shared" si="39"/>
        <v>SMA</v>
      </c>
      <c r="S826" t="s">
        <v>26</v>
      </c>
      <c r="T826" t="s">
        <v>28</v>
      </c>
      <c r="U826" t="s">
        <v>30</v>
      </c>
      <c r="Z826" t="e">
        <f>VLOOKUP(A826,[1]registrasi!$B$2:$C$3000,2,FALSE)</f>
        <v>#N/A</v>
      </c>
      <c r="AA826">
        <f>VLOOKUP(D826,[2]Sheet1!$B$2:$D$42,3,FALSE)</f>
        <v>490</v>
      </c>
      <c r="AB826" t="e">
        <f>VLOOKUP(A826,[1]nim!$A$2:$B$3000,2,FALSE)</f>
        <v>#N/A</v>
      </c>
    </row>
    <row r="827" spans="1:28" x14ac:dyDescent="0.3">
      <c r="A827" s="2">
        <v>121312170397</v>
      </c>
      <c r="B827">
        <v>2</v>
      </c>
      <c r="C827">
        <v>2021</v>
      </c>
      <c r="D827" s="3">
        <v>3111165</v>
      </c>
      <c r="E827" t="s">
        <v>183</v>
      </c>
      <c r="F827" t="s">
        <v>323</v>
      </c>
      <c r="G827" t="str">
        <f>VLOOKUP(F827,Sheet1!$H$4:$I$11,2,FALSE)</f>
        <v>2_FKIP</v>
      </c>
      <c r="H827" t="s">
        <v>1155</v>
      </c>
      <c r="I827" t="s">
        <v>34</v>
      </c>
      <c r="J827" t="s">
        <v>244</v>
      </c>
      <c r="K827" s="1" t="s">
        <v>3240</v>
      </c>
      <c r="L827" t="s">
        <v>27</v>
      </c>
      <c r="O827" t="s">
        <v>161</v>
      </c>
      <c r="P827" t="str">
        <f t="shared" si="40"/>
        <v>SMAN</v>
      </c>
      <c r="Q827" t="str">
        <f t="shared" si="41"/>
        <v>Negeri</v>
      </c>
      <c r="R827" t="str">
        <f t="shared" si="39"/>
        <v>SMA</v>
      </c>
      <c r="S827" t="s">
        <v>38</v>
      </c>
      <c r="T827" t="s">
        <v>28</v>
      </c>
      <c r="U827" t="s">
        <v>30</v>
      </c>
      <c r="Z827" t="e">
        <f>VLOOKUP(A827,[1]registrasi!$B$2:$C$3000,2,FALSE)</f>
        <v>#N/A</v>
      </c>
      <c r="AA827">
        <f>VLOOKUP(D827,[2]Sheet1!$B$2:$D$42,3,FALSE)</f>
        <v>179</v>
      </c>
      <c r="AB827" t="e">
        <f>VLOOKUP(A827,[1]nim!$A$2:$B$3000,2,FALSE)</f>
        <v>#N/A</v>
      </c>
    </row>
    <row r="828" spans="1:28" x14ac:dyDescent="0.3">
      <c r="A828" s="2">
        <v>121312180131</v>
      </c>
      <c r="B828">
        <v>2</v>
      </c>
      <c r="C828">
        <v>2021</v>
      </c>
      <c r="D828" s="3">
        <v>3111014</v>
      </c>
      <c r="E828" t="s">
        <v>188</v>
      </c>
      <c r="F828" t="s">
        <v>324</v>
      </c>
      <c r="G828" t="str">
        <f>VLOOKUP(F828,Sheet1!$H$4:$I$11,2,FALSE)</f>
        <v>3_Teknik</v>
      </c>
      <c r="H828" t="s">
        <v>1156</v>
      </c>
      <c r="I828" t="s">
        <v>25</v>
      </c>
      <c r="J828" t="s">
        <v>215</v>
      </c>
      <c r="K828" s="1" t="s">
        <v>3349</v>
      </c>
      <c r="L828" t="s">
        <v>27</v>
      </c>
      <c r="O828" t="s">
        <v>160</v>
      </c>
      <c r="P828" t="str">
        <f t="shared" si="40"/>
        <v>SMAN</v>
      </c>
      <c r="Q828" t="str">
        <f t="shared" si="41"/>
        <v>Negeri</v>
      </c>
      <c r="R828" t="str">
        <f t="shared" si="39"/>
        <v>SMA</v>
      </c>
      <c r="S828" t="s">
        <v>38</v>
      </c>
      <c r="T828" t="s">
        <v>28</v>
      </c>
      <c r="U828" t="s">
        <v>30</v>
      </c>
      <c r="Z828" t="e">
        <f>VLOOKUP(A828,[1]registrasi!$B$2:$C$3000,2,FALSE)</f>
        <v>#N/A</v>
      </c>
      <c r="AA828">
        <f>VLOOKUP(D828,[2]Sheet1!$B$2:$D$42,3,FALSE)</f>
        <v>354</v>
      </c>
      <c r="AB828" t="e">
        <f>VLOOKUP(A828,[1]nim!$A$2:$B$3000,2,FALSE)</f>
        <v>#N/A</v>
      </c>
    </row>
    <row r="829" spans="1:28" x14ac:dyDescent="0.3">
      <c r="A829" s="2">
        <v>121312180263</v>
      </c>
      <c r="B829">
        <v>2</v>
      </c>
      <c r="C829">
        <v>2021</v>
      </c>
      <c r="D829" s="3">
        <v>3111037</v>
      </c>
      <c r="E829" t="s">
        <v>176</v>
      </c>
      <c r="F829" t="s">
        <v>324</v>
      </c>
      <c r="G829" t="str">
        <f>VLOOKUP(F829,Sheet1!$H$4:$I$11,2,FALSE)</f>
        <v>3_Teknik</v>
      </c>
      <c r="H829" t="s">
        <v>1157</v>
      </c>
      <c r="I829" t="s">
        <v>34</v>
      </c>
      <c r="J829" t="s">
        <v>215</v>
      </c>
      <c r="K829" s="1" t="s">
        <v>3060</v>
      </c>
      <c r="L829" t="s">
        <v>250</v>
      </c>
      <c r="O829" t="s">
        <v>3975</v>
      </c>
      <c r="P829" t="str">
        <f t="shared" si="40"/>
        <v>SMAN</v>
      </c>
      <c r="Q829" t="str">
        <f t="shared" si="41"/>
        <v>Negeri</v>
      </c>
      <c r="R829" t="str">
        <f t="shared" si="39"/>
        <v>SMA</v>
      </c>
      <c r="S829" t="s">
        <v>38</v>
      </c>
      <c r="T829" t="s">
        <v>28</v>
      </c>
      <c r="U829" t="s">
        <v>30</v>
      </c>
      <c r="Z829" t="str">
        <f>VLOOKUP(A829,[1]registrasi!$B$2:$C$3000,2,FALSE)</f>
        <v>registrasi</v>
      </c>
      <c r="AA829">
        <f>VLOOKUP(D829,[2]Sheet1!$B$2:$D$42,3,FALSE)</f>
        <v>778</v>
      </c>
      <c r="AB829" t="e">
        <f>VLOOKUP(A829,[1]nim!$A$2:$B$3000,2,FALSE)</f>
        <v>#N/A</v>
      </c>
    </row>
    <row r="830" spans="1:28" x14ac:dyDescent="0.3">
      <c r="A830" s="2">
        <v>121312180282</v>
      </c>
      <c r="B830">
        <v>2</v>
      </c>
      <c r="C830">
        <v>2020</v>
      </c>
      <c r="D830" s="3">
        <v>3111076</v>
      </c>
      <c r="E830" t="s">
        <v>193</v>
      </c>
      <c r="F830" t="s">
        <v>325</v>
      </c>
      <c r="G830" t="str">
        <f>VLOOKUP(F830,Sheet1!$H$4:$I$11,2,FALSE)</f>
        <v>4_Pertanian</v>
      </c>
      <c r="H830" t="s">
        <v>1158</v>
      </c>
      <c r="I830" t="s">
        <v>34</v>
      </c>
      <c r="J830" t="s">
        <v>214</v>
      </c>
      <c r="K830" s="1" t="s">
        <v>3111</v>
      </c>
      <c r="L830" t="s">
        <v>27</v>
      </c>
      <c r="O830" t="s">
        <v>3945</v>
      </c>
      <c r="P830" t="str">
        <f t="shared" si="40"/>
        <v>SMAN</v>
      </c>
      <c r="Q830" t="str">
        <f t="shared" si="41"/>
        <v>Negeri</v>
      </c>
      <c r="R830" t="str">
        <f t="shared" si="39"/>
        <v>SMA</v>
      </c>
      <c r="S830" t="s">
        <v>70</v>
      </c>
      <c r="T830" t="s">
        <v>329</v>
      </c>
      <c r="U830" t="s">
        <v>30</v>
      </c>
      <c r="Z830" t="str">
        <f>VLOOKUP(A830,[1]registrasi!$B$2:$C$3000,2,FALSE)</f>
        <v>registrasi</v>
      </c>
      <c r="AA830">
        <f>VLOOKUP(D830,[2]Sheet1!$B$2:$D$42,3,FALSE)</f>
        <v>649</v>
      </c>
      <c r="AB830" t="e">
        <f>VLOOKUP(A830,[1]nim!$A$2:$B$3000,2,FALSE)</f>
        <v>#N/A</v>
      </c>
    </row>
    <row r="831" spans="1:28" x14ac:dyDescent="0.3">
      <c r="A831" s="2">
        <v>121312190086</v>
      </c>
      <c r="B831">
        <v>2</v>
      </c>
      <c r="C831">
        <v>2020</v>
      </c>
      <c r="D831" s="3">
        <v>3111076</v>
      </c>
      <c r="E831" t="s">
        <v>193</v>
      </c>
      <c r="F831" t="s">
        <v>325</v>
      </c>
      <c r="G831" t="str">
        <f>VLOOKUP(F831,Sheet1!$H$4:$I$11,2,FALSE)</f>
        <v>4_Pertanian</v>
      </c>
      <c r="H831" t="s">
        <v>1159</v>
      </c>
      <c r="I831" t="s">
        <v>34</v>
      </c>
      <c r="J831" t="s">
        <v>215</v>
      </c>
      <c r="K831" s="1" t="s">
        <v>3350</v>
      </c>
      <c r="L831" t="s">
        <v>27</v>
      </c>
      <c r="O831" t="s">
        <v>3961</v>
      </c>
      <c r="P831" t="str">
        <f t="shared" si="40"/>
        <v>SMAN</v>
      </c>
      <c r="Q831" t="str">
        <f t="shared" si="41"/>
        <v>Negeri</v>
      </c>
      <c r="R831" t="str">
        <f t="shared" si="39"/>
        <v>SMA</v>
      </c>
      <c r="S831" t="s">
        <v>38</v>
      </c>
      <c r="T831" t="s">
        <v>28</v>
      </c>
      <c r="U831" t="s">
        <v>30</v>
      </c>
      <c r="Z831" t="str">
        <f>VLOOKUP(A831,[1]registrasi!$B$2:$C$3000,2,FALSE)</f>
        <v>registrasi</v>
      </c>
      <c r="AA831">
        <f>VLOOKUP(D831,[2]Sheet1!$B$2:$D$42,3,FALSE)</f>
        <v>649</v>
      </c>
      <c r="AB831" t="e">
        <f>VLOOKUP(A831,[1]nim!$A$2:$B$3000,2,FALSE)</f>
        <v>#N/A</v>
      </c>
    </row>
    <row r="832" spans="1:28" x14ac:dyDescent="0.3">
      <c r="A832" s="2">
        <v>121312190120</v>
      </c>
      <c r="B832">
        <v>1</v>
      </c>
      <c r="C832">
        <v>2021</v>
      </c>
      <c r="D832" s="3">
        <v>3111165</v>
      </c>
      <c r="E832" t="s">
        <v>183</v>
      </c>
      <c r="F832" t="s">
        <v>323</v>
      </c>
      <c r="G832" t="str">
        <f>VLOOKUP(F832,Sheet1!$H$4:$I$11,2,FALSE)</f>
        <v>2_FKIP</v>
      </c>
      <c r="H832" t="s">
        <v>1160</v>
      </c>
      <c r="I832" t="s">
        <v>34</v>
      </c>
      <c r="J832" t="s">
        <v>244</v>
      </c>
      <c r="K832" s="1" t="s">
        <v>2989</v>
      </c>
      <c r="L832" t="s">
        <v>27</v>
      </c>
      <c r="O832" t="s">
        <v>3977</v>
      </c>
      <c r="P832" t="str">
        <f t="shared" si="40"/>
        <v>MAN</v>
      </c>
      <c r="Q832" t="str">
        <f t="shared" si="41"/>
        <v>Negeri</v>
      </c>
      <c r="R832" t="str">
        <f t="shared" si="39"/>
        <v>MA</v>
      </c>
      <c r="S832" t="s">
        <v>26</v>
      </c>
      <c r="T832" t="s">
        <v>28</v>
      </c>
      <c r="U832" t="s">
        <v>30</v>
      </c>
      <c r="Z832" t="str">
        <f>VLOOKUP(A832,[1]registrasi!$B$2:$C$3000,2,FALSE)</f>
        <v>registrasi</v>
      </c>
      <c r="AA832">
        <f>VLOOKUP(D832,[2]Sheet1!$B$2:$D$42,3,FALSE)</f>
        <v>179</v>
      </c>
      <c r="AB832" t="e">
        <f>VLOOKUP(A832,[1]nim!$A$2:$B$3000,2,FALSE)</f>
        <v>#N/A</v>
      </c>
    </row>
    <row r="833" spans="1:28" x14ac:dyDescent="0.3">
      <c r="A833" s="2">
        <v>121312190172</v>
      </c>
      <c r="B833">
        <v>1</v>
      </c>
      <c r="C833">
        <v>2021</v>
      </c>
      <c r="D833" s="3">
        <v>3111111</v>
      </c>
      <c r="E833" t="s">
        <v>207</v>
      </c>
      <c r="F833" t="s">
        <v>323</v>
      </c>
      <c r="G833" t="str">
        <f>VLOOKUP(F833,Sheet1!$H$4:$I$11,2,FALSE)</f>
        <v>2_FKIP</v>
      </c>
      <c r="H833" t="s">
        <v>1161</v>
      </c>
      <c r="I833" t="s">
        <v>34</v>
      </c>
      <c r="J833" t="s">
        <v>215</v>
      </c>
      <c r="K833" s="1" t="s">
        <v>3068</v>
      </c>
      <c r="L833" t="s">
        <v>27</v>
      </c>
      <c r="O833" t="s">
        <v>82</v>
      </c>
      <c r="P833" t="str">
        <f t="shared" si="40"/>
        <v>SMAN</v>
      </c>
      <c r="Q833" t="str">
        <f t="shared" si="41"/>
        <v>Negeri</v>
      </c>
      <c r="R833" t="str">
        <f t="shared" si="39"/>
        <v>SMA</v>
      </c>
      <c r="S833" t="s">
        <v>38</v>
      </c>
      <c r="T833" t="s">
        <v>28</v>
      </c>
      <c r="U833" t="s">
        <v>36</v>
      </c>
      <c r="Z833" t="str">
        <f>VLOOKUP(A833,[1]registrasi!$B$2:$C$3000,2,FALSE)</f>
        <v>registrasi</v>
      </c>
      <c r="AA833">
        <f>VLOOKUP(D833,[2]Sheet1!$B$2:$D$42,3,FALSE)</f>
        <v>364</v>
      </c>
      <c r="AB833" t="e">
        <f>VLOOKUP(A833,[1]nim!$A$2:$B$3000,2,FALSE)</f>
        <v>#N/A</v>
      </c>
    </row>
    <row r="834" spans="1:28" x14ac:dyDescent="0.3">
      <c r="A834" s="2">
        <v>121312190175</v>
      </c>
      <c r="B834">
        <v>1</v>
      </c>
      <c r="C834">
        <v>2020</v>
      </c>
      <c r="D834" s="3">
        <v>3111215</v>
      </c>
      <c r="E834" t="s">
        <v>200</v>
      </c>
      <c r="F834" t="s">
        <v>324</v>
      </c>
      <c r="G834" t="str">
        <f>VLOOKUP(F834,Sheet1!$H$4:$I$11,2,FALSE)</f>
        <v>3_Teknik</v>
      </c>
      <c r="H834" t="s">
        <v>1162</v>
      </c>
      <c r="I834" t="s">
        <v>25</v>
      </c>
      <c r="J834" t="s">
        <v>214</v>
      </c>
      <c r="K834" s="1" t="s">
        <v>3351</v>
      </c>
      <c r="L834" t="s">
        <v>27</v>
      </c>
      <c r="O834" t="s">
        <v>3992</v>
      </c>
      <c r="P834" t="str">
        <f t="shared" si="40"/>
        <v>SMKN</v>
      </c>
      <c r="Q834" t="str">
        <f t="shared" si="41"/>
        <v>Negeri</v>
      </c>
      <c r="R834" t="str">
        <f t="shared" si="39"/>
        <v>SMK</v>
      </c>
      <c r="S834" t="s">
        <v>4463</v>
      </c>
      <c r="T834" t="s">
        <v>329</v>
      </c>
      <c r="U834" t="s">
        <v>30</v>
      </c>
      <c r="Z834" t="str">
        <f>VLOOKUP(A834,[1]registrasi!$B$2:$C$3000,2,FALSE)</f>
        <v>registrasi</v>
      </c>
      <c r="AA834">
        <f>VLOOKUP(D834,[2]Sheet1!$B$2:$D$42,3,FALSE)</f>
        <v>779</v>
      </c>
      <c r="AB834" t="e">
        <f>VLOOKUP(A834,[1]nim!$A$2:$B$3000,2,FALSE)</f>
        <v>#N/A</v>
      </c>
    </row>
    <row r="835" spans="1:28" x14ac:dyDescent="0.3">
      <c r="A835" s="2">
        <v>121312190178</v>
      </c>
      <c r="B835">
        <v>2</v>
      </c>
      <c r="C835">
        <v>2021</v>
      </c>
      <c r="D835" s="3">
        <v>3111037</v>
      </c>
      <c r="E835" t="s">
        <v>176</v>
      </c>
      <c r="F835" t="s">
        <v>324</v>
      </c>
      <c r="G835" t="str">
        <f>VLOOKUP(F835,Sheet1!$H$4:$I$11,2,FALSE)</f>
        <v>3_Teknik</v>
      </c>
      <c r="H835" t="s">
        <v>1163</v>
      </c>
      <c r="I835" t="s">
        <v>34</v>
      </c>
      <c r="J835" t="s">
        <v>215</v>
      </c>
      <c r="K835" s="1" t="s">
        <v>3098</v>
      </c>
      <c r="L835" t="s">
        <v>27</v>
      </c>
      <c r="O835" t="s">
        <v>82</v>
      </c>
      <c r="P835" t="str">
        <f t="shared" si="40"/>
        <v>SMAN</v>
      </c>
      <c r="Q835" t="str">
        <f t="shared" si="41"/>
        <v>Negeri</v>
      </c>
      <c r="R835" t="str">
        <f t="shared" si="39"/>
        <v>SMA</v>
      </c>
      <c r="S835" t="s">
        <v>38</v>
      </c>
      <c r="T835" t="s">
        <v>28</v>
      </c>
      <c r="U835" t="s">
        <v>30</v>
      </c>
      <c r="Z835" t="e">
        <f>VLOOKUP(A835,[1]registrasi!$B$2:$C$3000,2,FALSE)</f>
        <v>#N/A</v>
      </c>
      <c r="AA835">
        <f>VLOOKUP(D835,[2]Sheet1!$B$2:$D$42,3,FALSE)</f>
        <v>778</v>
      </c>
      <c r="AB835" t="e">
        <f>VLOOKUP(A835,[1]nim!$A$2:$B$3000,2,FALSE)</f>
        <v>#N/A</v>
      </c>
    </row>
    <row r="836" spans="1:28" x14ac:dyDescent="0.3">
      <c r="A836" s="2">
        <v>121312190205</v>
      </c>
      <c r="B836">
        <v>1</v>
      </c>
      <c r="C836">
        <v>2020</v>
      </c>
      <c r="D836" s="3">
        <v>3111084</v>
      </c>
      <c r="E836" t="s">
        <v>180</v>
      </c>
      <c r="F836" t="s">
        <v>325</v>
      </c>
      <c r="G836" t="str">
        <f>VLOOKUP(F836,Sheet1!$H$4:$I$11,2,FALSE)</f>
        <v>4_Pertanian</v>
      </c>
      <c r="H836" t="s">
        <v>1164</v>
      </c>
      <c r="I836" t="s">
        <v>25</v>
      </c>
      <c r="J836" t="s">
        <v>215</v>
      </c>
      <c r="K836" s="1" t="s">
        <v>3352</v>
      </c>
      <c r="L836" t="s">
        <v>27</v>
      </c>
      <c r="O836" t="s">
        <v>143</v>
      </c>
      <c r="P836" t="str">
        <f t="shared" si="40"/>
        <v>SMAN</v>
      </c>
      <c r="Q836" t="str">
        <f t="shared" si="41"/>
        <v>Negeri</v>
      </c>
      <c r="R836" t="str">
        <f t="shared" si="39"/>
        <v>SMA</v>
      </c>
      <c r="S836" t="s">
        <v>26</v>
      </c>
      <c r="T836" t="s">
        <v>28</v>
      </c>
      <c r="U836" t="s">
        <v>30</v>
      </c>
      <c r="Z836" t="e">
        <f>VLOOKUP(A836,[1]registrasi!$B$2:$C$3000,2,FALSE)</f>
        <v>#N/A</v>
      </c>
      <c r="AA836">
        <f>VLOOKUP(D836,[2]Sheet1!$B$2:$D$42,3,FALSE)</f>
        <v>490</v>
      </c>
      <c r="AB836" t="e">
        <f>VLOOKUP(A836,[1]nim!$A$2:$B$3000,2,FALSE)</f>
        <v>#N/A</v>
      </c>
    </row>
    <row r="837" spans="1:28" x14ac:dyDescent="0.3">
      <c r="A837" s="2">
        <v>121312190223</v>
      </c>
      <c r="B837">
        <v>1</v>
      </c>
      <c r="C837">
        <v>2020</v>
      </c>
      <c r="D837" s="3">
        <v>3111157</v>
      </c>
      <c r="E837" t="s">
        <v>189</v>
      </c>
      <c r="F837" t="s">
        <v>323</v>
      </c>
      <c r="G837" t="str">
        <f>VLOOKUP(F837,Sheet1!$H$4:$I$11,2,FALSE)</f>
        <v>2_FKIP</v>
      </c>
      <c r="H837" t="s">
        <v>1165</v>
      </c>
      <c r="I837" t="s">
        <v>34</v>
      </c>
      <c r="J837" t="s">
        <v>215</v>
      </c>
      <c r="K837" s="1" t="s">
        <v>3054</v>
      </c>
      <c r="L837" t="s">
        <v>27</v>
      </c>
      <c r="O837" t="s">
        <v>269</v>
      </c>
      <c r="P837" t="str">
        <f t="shared" si="40"/>
        <v>SMAN</v>
      </c>
      <c r="Q837" t="str">
        <f t="shared" si="41"/>
        <v>Negeri</v>
      </c>
      <c r="R837" t="str">
        <f t="shared" ref="R837:R900" si="42">IF(Q837="Negeri",LEFT(P837,LEN(P837)-1),IF(RIGHT(P837,1)="S",LEFT(P837,LEN(P837)-1),P837))</f>
        <v>SMA</v>
      </c>
      <c r="S837" t="s">
        <v>26</v>
      </c>
      <c r="T837" t="s">
        <v>28</v>
      </c>
      <c r="U837" t="s">
        <v>36</v>
      </c>
      <c r="Z837" t="str">
        <f>VLOOKUP(A837,[1]registrasi!$B$2:$C$3000,2,FALSE)</f>
        <v>registrasi</v>
      </c>
      <c r="AA837">
        <f>VLOOKUP(D837,[2]Sheet1!$B$2:$D$42,3,FALSE)</f>
        <v>139</v>
      </c>
      <c r="AB837" t="e">
        <f>VLOOKUP(A837,[1]nim!$A$2:$B$3000,2,FALSE)</f>
        <v>#N/A</v>
      </c>
    </row>
    <row r="838" spans="1:28" x14ac:dyDescent="0.3">
      <c r="A838" s="2">
        <v>121312190264</v>
      </c>
      <c r="B838">
        <v>1</v>
      </c>
      <c r="C838">
        <v>2020</v>
      </c>
      <c r="D838" s="3">
        <v>3111037</v>
      </c>
      <c r="E838" t="s">
        <v>176</v>
      </c>
      <c r="F838" t="s">
        <v>324</v>
      </c>
      <c r="G838" t="str">
        <f>VLOOKUP(F838,Sheet1!$H$4:$I$11,2,FALSE)</f>
        <v>3_Teknik</v>
      </c>
      <c r="H838" t="s">
        <v>1166</v>
      </c>
      <c r="I838" t="s">
        <v>34</v>
      </c>
      <c r="J838" t="s">
        <v>241</v>
      </c>
      <c r="K838" s="1" t="s">
        <v>3353</v>
      </c>
      <c r="L838" t="s">
        <v>27</v>
      </c>
      <c r="O838" t="s">
        <v>3961</v>
      </c>
      <c r="P838" t="str">
        <f t="shared" si="40"/>
        <v>SMAN</v>
      </c>
      <c r="Q838" t="str">
        <f t="shared" si="41"/>
        <v>Negeri</v>
      </c>
      <c r="R838" t="str">
        <f t="shared" si="42"/>
        <v>SMA</v>
      </c>
      <c r="S838" t="s">
        <v>38</v>
      </c>
      <c r="T838" t="s">
        <v>28</v>
      </c>
      <c r="U838" t="s">
        <v>30</v>
      </c>
      <c r="Z838" t="str">
        <f>VLOOKUP(A838,[1]registrasi!$B$2:$C$3000,2,FALSE)</f>
        <v>registrasi</v>
      </c>
      <c r="AA838">
        <f>VLOOKUP(D838,[2]Sheet1!$B$2:$D$42,3,FALSE)</f>
        <v>778</v>
      </c>
      <c r="AB838" t="e">
        <f>VLOOKUP(A838,[1]nim!$A$2:$B$3000,2,FALSE)</f>
        <v>#N/A</v>
      </c>
    </row>
    <row r="839" spans="1:28" x14ac:dyDescent="0.3">
      <c r="A839" s="2">
        <v>121312200062</v>
      </c>
      <c r="B839">
        <v>2</v>
      </c>
      <c r="C839">
        <v>2021</v>
      </c>
      <c r="D839" s="3">
        <v>3111076</v>
      </c>
      <c r="E839" t="s">
        <v>193</v>
      </c>
      <c r="F839" t="s">
        <v>325</v>
      </c>
      <c r="G839" t="str">
        <f>VLOOKUP(F839,Sheet1!$H$4:$I$11,2,FALSE)</f>
        <v>4_Pertanian</v>
      </c>
      <c r="H839" t="s">
        <v>1167</v>
      </c>
      <c r="I839" t="s">
        <v>34</v>
      </c>
      <c r="J839" t="s">
        <v>243</v>
      </c>
      <c r="K839" s="1" t="s">
        <v>3336</v>
      </c>
      <c r="L839" t="s">
        <v>27</v>
      </c>
      <c r="O839" t="s">
        <v>3960</v>
      </c>
      <c r="P839" t="str">
        <f t="shared" si="40"/>
        <v>SMAN</v>
      </c>
      <c r="Q839" t="str">
        <f t="shared" si="41"/>
        <v>Negeri</v>
      </c>
      <c r="R839" t="str">
        <f t="shared" si="42"/>
        <v>SMA</v>
      </c>
      <c r="S839" t="s">
        <v>67</v>
      </c>
      <c r="T839" t="s">
        <v>28</v>
      </c>
      <c r="U839" t="s">
        <v>30</v>
      </c>
      <c r="Z839" t="str">
        <f>VLOOKUP(A839,[1]registrasi!$B$2:$C$3000,2,FALSE)</f>
        <v>registrasi</v>
      </c>
      <c r="AA839">
        <f>VLOOKUP(D839,[2]Sheet1!$B$2:$D$42,3,FALSE)</f>
        <v>649</v>
      </c>
      <c r="AB839" t="e">
        <f>VLOOKUP(A839,[1]nim!$A$2:$B$3000,2,FALSE)</f>
        <v>#N/A</v>
      </c>
    </row>
    <row r="840" spans="1:28" x14ac:dyDescent="0.3">
      <c r="A840" s="2">
        <v>121312200136</v>
      </c>
      <c r="B840">
        <v>1</v>
      </c>
      <c r="C840">
        <v>2021</v>
      </c>
      <c r="D840" s="3">
        <v>3111142</v>
      </c>
      <c r="E840" t="s">
        <v>205</v>
      </c>
      <c r="F840" t="s">
        <v>323</v>
      </c>
      <c r="G840" t="str">
        <f>VLOOKUP(F840,Sheet1!$H$4:$I$11,2,FALSE)</f>
        <v>2_FKIP</v>
      </c>
      <c r="H840" t="s">
        <v>1168</v>
      </c>
      <c r="I840" t="s">
        <v>34</v>
      </c>
      <c r="J840" t="s">
        <v>214</v>
      </c>
      <c r="K840" s="1" t="s">
        <v>3354</v>
      </c>
      <c r="L840" t="s">
        <v>27</v>
      </c>
      <c r="O840" t="s">
        <v>109</v>
      </c>
      <c r="P840" t="str">
        <f t="shared" si="40"/>
        <v>MAN</v>
      </c>
      <c r="Q840" t="str">
        <f t="shared" si="41"/>
        <v>Negeri</v>
      </c>
      <c r="R840" t="str">
        <f t="shared" si="42"/>
        <v>MA</v>
      </c>
      <c r="S840" t="s">
        <v>38</v>
      </c>
      <c r="T840" t="s">
        <v>28</v>
      </c>
      <c r="U840" t="s">
        <v>30</v>
      </c>
      <c r="Z840" t="str">
        <f>VLOOKUP(A840,[1]registrasi!$B$2:$C$3000,2,FALSE)</f>
        <v>registrasi</v>
      </c>
      <c r="AA840">
        <f>VLOOKUP(D840,[2]Sheet1!$B$2:$D$42,3,FALSE)</f>
        <v>111</v>
      </c>
      <c r="AB840" t="e">
        <f>VLOOKUP(A840,[1]nim!$A$2:$B$3000,2,FALSE)</f>
        <v>#N/A</v>
      </c>
    </row>
    <row r="841" spans="1:28" x14ac:dyDescent="0.3">
      <c r="A841" s="2">
        <v>121312200175</v>
      </c>
      <c r="B841">
        <v>2</v>
      </c>
      <c r="C841">
        <v>2021</v>
      </c>
      <c r="D841" s="3">
        <v>3111022</v>
      </c>
      <c r="E841" t="s">
        <v>184</v>
      </c>
      <c r="F841" t="s">
        <v>324</v>
      </c>
      <c r="G841" t="str">
        <f>VLOOKUP(F841,Sheet1!$H$4:$I$11,2,FALSE)</f>
        <v>3_Teknik</v>
      </c>
      <c r="H841" t="s">
        <v>1169</v>
      </c>
      <c r="I841" t="s">
        <v>25</v>
      </c>
      <c r="J841" t="s">
        <v>215</v>
      </c>
      <c r="K841" s="1" t="s">
        <v>3355</v>
      </c>
      <c r="L841" t="s">
        <v>27</v>
      </c>
      <c r="O841" t="s">
        <v>277</v>
      </c>
      <c r="P841" t="str">
        <f t="shared" si="40"/>
        <v>SMAN</v>
      </c>
      <c r="Q841" t="str">
        <f t="shared" si="41"/>
        <v>Negeri</v>
      </c>
      <c r="R841" t="str">
        <f t="shared" si="42"/>
        <v>SMA</v>
      </c>
      <c r="S841" t="s">
        <v>67</v>
      </c>
      <c r="T841" t="s">
        <v>28</v>
      </c>
      <c r="U841" t="s">
        <v>30</v>
      </c>
      <c r="Z841" t="str">
        <f>VLOOKUP(A841,[1]registrasi!$B$2:$C$3000,2,FALSE)</f>
        <v>registrasi</v>
      </c>
      <c r="AA841">
        <f>VLOOKUP(D841,[2]Sheet1!$B$2:$D$42,3,FALSE)</f>
        <v>352</v>
      </c>
      <c r="AB841" t="e">
        <f>VLOOKUP(A841,[1]nim!$A$2:$B$3000,2,FALSE)</f>
        <v>#N/A</v>
      </c>
    </row>
    <row r="842" spans="1:28" x14ac:dyDescent="0.3">
      <c r="A842" s="2">
        <v>121312210074</v>
      </c>
      <c r="B842">
        <v>1</v>
      </c>
      <c r="C842">
        <v>2020</v>
      </c>
      <c r="D842" s="3">
        <v>3111037</v>
      </c>
      <c r="E842" t="s">
        <v>176</v>
      </c>
      <c r="F842" t="s">
        <v>324</v>
      </c>
      <c r="G842" t="str">
        <f>VLOOKUP(F842,Sheet1!$H$4:$I$11,2,FALSE)</f>
        <v>3_Teknik</v>
      </c>
      <c r="H842" t="s">
        <v>1170</v>
      </c>
      <c r="I842" t="s">
        <v>34</v>
      </c>
      <c r="J842" t="s">
        <v>214</v>
      </c>
      <c r="K842" s="1" t="s">
        <v>3020</v>
      </c>
      <c r="L842" t="s">
        <v>27</v>
      </c>
      <c r="O842" t="s">
        <v>3993</v>
      </c>
      <c r="P842" t="str">
        <f t="shared" si="40"/>
        <v>SMAN</v>
      </c>
      <c r="Q842" t="str">
        <f t="shared" si="41"/>
        <v>Negeri</v>
      </c>
      <c r="R842" t="str">
        <f t="shared" si="42"/>
        <v>SMA</v>
      </c>
      <c r="S842" t="s">
        <v>141</v>
      </c>
      <c r="T842" t="s">
        <v>110</v>
      </c>
      <c r="U842" t="s">
        <v>30</v>
      </c>
      <c r="Z842" t="str">
        <f>VLOOKUP(A842,[1]registrasi!$B$2:$C$3000,2,FALSE)</f>
        <v>registrasi</v>
      </c>
      <c r="AA842">
        <f>VLOOKUP(D842,[2]Sheet1!$B$2:$D$42,3,FALSE)</f>
        <v>778</v>
      </c>
      <c r="AB842" t="e">
        <f>VLOOKUP(A842,[1]nim!$A$2:$B$3000,2,FALSE)</f>
        <v>#N/A</v>
      </c>
    </row>
    <row r="843" spans="1:28" x14ac:dyDescent="0.3">
      <c r="A843" s="2">
        <v>121312210136</v>
      </c>
      <c r="B843">
        <v>2</v>
      </c>
      <c r="C843">
        <v>2021</v>
      </c>
      <c r="D843" s="3">
        <v>3111076</v>
      </c>
      <c r="E843" t="s">
        <v>193</v>
      </c>
      <c r="F843" t="s">
        <v>325</v>
      </c>
      <c r="G843" t="str">
        <f>VLOOKUP(F843,Sheet1!$H$4:$I$11,2,FALSE)</f>
        <v>4_Pertanian</v>
      </c>
      <c r="H843" t="s">
        <v>1171</v>
      </c>
      <c r="I843" t="s">
        <v>34</v>
      </c>
      <c r="J843" t="s">
        <v>215</v>
      </c>
      <c r="K843" s="1" t="s">
        <v>3247</v>
      </c>
      <c r="L843" t="s">
        <v>27</v>
      </c>
      <c r="O843" t="s">
        <v>160</v>
      </c>
      <c r="P843" t="str">
        <f t="shared" si="40"/>
        <v>SMAN</v>
      </c>
      <c r="Q843" t="str">
        <f t="shared" si="41"/>
        <v>Negeri</v>
      </c>
      <c r="R843" t="str">
        <f t="shared" si="42"/>
        <v>SMA</v>
      </c>
      <c r="S843" t="s">
        <v>38</v>
      </c>
      <c r="T843" t="s">
        <v>28</v>
      </c>
      <c r="U843" t="s">
        <v>36</v>
      </c>
      <c r="Z843" t="str">
        <f>VLOOKUP(A843,[1]registrasi!$B$2:$C$3000,2,FALSE)</f>
        <v>registrasi</v>
      </c>
      <c r="AA843">
        <f>VLOOKUP(D843,[2]Sheet1!$B$2:$D$42,3,FALSE)</f>
        <v>649</v>
      </c>
      <c r="AB843" t="e">
        <f>VLOOKUP(A843,[1]nim!$A$2:$B$3000,2,FALSE)</f>
        <v>#N/A</v>
      </c>
    </row>
    <row r="844" spans="1:28" x14ac:dyDescent="0.3">
      <c r="A844" s="2">
        <v>121312210251</v>
      </c>
      <c r="B844">
        <v>2</v>
      </c>
      <c r="C844">
        <v>2021</v>
      </c>
      <c r="D844" s="3">
        <v>3111076</v>
      </c>
      <c r="E844" t="s">
        <v>193</v>
      </c>
      <c r="F844" t="s">
        <v>325</v>
      </c>
      <c r="G844" t="str">
        <f>VLOOKUP(F844,Sheet1!$H$4:$I$11,2,FALSE)</f>
        <v>4_Pertanian</v>
      </c>
      <c r="H844" t="s">
        <v>1172</v>
      </c>
      <c r="I844" t="s">
        <v>34</v>
      </c>
      <c r="J844" t="s">
        <v>215</v>
      </c>
      <c r="K844" s="1" t="s">
        <v>3331</v>
      </c>
      <c r="L844" t="s">
        <v>27</v>
      </c>
      <c r="O844" t="s">
        <v>284</v>
      </c>
      <c r="P844" t="str">
        <f t="shared" si="40"/>
        <v>SMAN</v>
      </c>
      <c r="Q844" t="str">
        <f t="shared" si="41"/>
        <v>Negeri</v>
      </c>
      <c r="R844" t="str">
        <f t="shared" si="42"/>
        <v>SMA</v>
      </c>
      <c r="S844" t="s">
        <v>67</v>
      </c>
      <c r="T844" t="s">
        <v>28</v>
      </c>
      <c r="U844" t="s">
        <v>30</v>
      </c>
      <c r="Z844" t="str">
        <f>VLOOKUP(A844,[1]registrasi!$B$2:$C$3000,2,FALSE)</f>
        <v>registrasi</v>
      </c>
      <c r="AA844">
        <f>VLOOKUP(D844,[2]Sheet1!$B$2:$D$42,3,FALSE)</f>
        <v>649</v>
      </c>
      <c r="AB844" t="e">
        <f>VLOOKUP(A844,[1]nim!$A$2:$B$3000,2,FALSE)</f>
        <v>#N/A</v>
      </c>
    </row>
    <row r="845" spans="1:28" x14ac:dyDescent="0.3">
      <c r="A845" s="2">
        <v>121312210271</v>
      </c>
      <c r="B845">
        <v>1</v>
      </c>
      <c r="C845">
        <v>2021</v>
      </c>
      <c r="D845" s="3">
        <v>3111076</v>
      </c>
      <c r="E845" t="s">
        <v>193</v>
      </c>
      <c r="F845" t="s">
        <v>325</v>
      </c>
      <c r="G845" t="str">
        <f>VLOOKUP(F845,Sheet1!$H$4:$I$11,2,FALSE)</f>
        <v>4_Pertanian</v>
      </c>
      <c r="H845" t="s">
        <v>1173</v>
      </c>
      <c r="I845" t="s">
        <v>34</v>
      </c>
      <c r="J845" t="s">
        <v>214</v>
      </c>
      <c r="K845" s="1" t="s">
        <v>3045</v>
      </c>
      <c r="L845" t="s">
        <v>27</v>
      </c>
      <c r="O845" t="s">
        <v>3960</v>
      </c>
      <c r="P845" t="str">
        <f t="shared" si="40"/>
        <v>SMAN</v>
      </c>
      <c r="Q845" t="str">
        <f t="shared" si="41"/>
        <v>Negeri</v>
      </c>
      <c r="R845" t="str">
        <f t="shared" si="42"/>
        <v>SMA</v>
      </c>
      <c r="S845" t="s">
        <v>67</v>
      </c>
      <c r="T845" t="s">
        <v>28</v>
      </c>
      <c r="U845" t="s">
        <v>36</v>
      </c>
      <c r="Z845" t="str">
        <f>VLOOKUP(A845,[1]registrasi!$B$2:$C$3000,2,FALSE)</f>
        <v>registrasi</v>
      </c>
      <c r="AA845">
        <f>VLOOKUP(D845,[2]Sheet1!$B$2:$D$42,3,FALSE)</f>
        <v>649</v>
      </c>
      <c r="AB845" t="e">
        <f>VLOOKUP(A845,[1]nim!$A$2:$B$3000,2,FALSE)</f>
        <v>#N/A</v>
      </c>
    </row>
    <row r="846" spans="1:28" x14ac:dyDescent="0.3">
      <c r="A846" s="2">
        <v>121312210324</v>
      </c>
      <c r="B846">
        <v>2</v>
      </c>
      <c r="C846">
        <v>2020</v>
      </c>
      <c r="D846" s="3">
        <v>3111103</v>
      </c>
      <c r="E846" t="s">
        <v>191</v>
      </c>
      <c r="F846" t="s">
        <v>323</v>
      </c>
      <c r="G846" t="str">
        <f>VLOOKUP(F846,Sheet1!$H$4:$I$11,2,FALSE)</f>
        <v>2_FKIP</v>
      </c>
      <c r="H846" t="s">
        <v>1174</v>
      </c>
      <c r="I846" t="s">
        <v>34</v>
      </c>
      <c r="J846" t="s">
        <v>214</v>
      </c>
      <c r="K846" s="1" t="s">
        <v>3356</v>
      </c>
      <c r="L846" t="s">
        <v>27</v>
      </c>
      <c r="O846" t="s">
        <v>3983</v>
      </c>
      <c r="P846" t="str">
        <f t="shared" si="40"/>
        <v>SMAN</v>
      </c>
      <c r="Q846" t="str">
        <f t="shared" si="41"/>
        <v>Negeri</v>
      </c>
      <c r="R846" t="str">
        <f t="shared" si="42"/>
        <v>SMA</v>
      </c>
      <c r="S846" t="s">
        <v>70</v>
      </c>
      <c r="T846" t="s">
        <v>329</v>
      </c>
      <c r="U846" t="s">
        <v>30</v>
      </c>
      <c r="Z846" t="str">
        <f>VLOOKUP(A846,[1]registrasi!$B$2:$C$3000,2,FALSE)</f>
        <v>registrasi</v>
      </c>
      <c r="AA846">
        <f>VLOOKUP(D846,[2]Sheet1!$B$2:$D$42,3,FALSE)</f>
        <v>323</v>
      </c>
      <c r="AB846" t="e">
        <f>VLOOKUP(A846,[1]nim!$A$2:$B$3000,2,FALSE)</f>
        <v>#N/A</v>
      </c>
    </row>
    <row r="847" spans="1:28" x14ac:dyDescent="0.3">
      <c r="A847" s="2">
        <v>121312210327</v>
      </c>
      <c r="B847">
        <v>2</v>
      </c>
      <c r="C847">
        <v>2020</v>
      </c>
      <c r="D847" s="3">
        <v>3111061</v>
      </c>
      <c r="E847" t="s">
        <v>198</v>
      </c>
      <c r="F847" t="s">
        <v>324</v>
      </c>
      <c r="G847" t="str">
        <f>VLOOKUP(F847,Sheet1!$H$4:$I$11,2,FALSE)</f>
        <v>3_Teknik</v>
      </c>
      <c r="H847" t="s">
        <v>1175</v>
      </c>
      <c r="I847" t="s">
        <v>25</v>
      </c>
      <c r="J847" t="s">
        <v>214</v>
      </c>
      <c r="K847" s="1" t="s">
        <v>3357</v>
      </c>
      <c r="L847" t="s">
        <v>27</v>
      </c>
      <c r="O847" t="s">
        <v>3961</v>
      </c>
      <c r="P847" t="str">
        <f t="shared" si="40"/>
        <v>SMAN</v>
      </c>
      <c r="Q847" t="str">
        <f t="shared" si="41"/>
        <v>Negeri</v>
      </c>
      <c r="R847" t="str">
        <f t="shared" si="42"/>
        <v>SMA</v>
      </c>
      <c r="S847" t="s">
        <v>38</v>
      </c>
      <c r="T847" t="s">
        <v>28</v>
      </c>
      <c r="U847" t="s">
        <v>30</v>
      </c>
      <c r="Z847" t="str">
        <f>VLOOKUP(A847,[1]registrasi!$B$2:$C$3000,2,FALSE)</f>
        <v>registrasi</v>
      </c>
      <c r="AA847">
        <f>VLOOKUP(D847,[2]Sheet1!$B$2:$D$42,3,FALSE)</f>
        <v>568</v>
      </c>
      <c r="AB847" t="e">
        <f>VLOOKUP(A847,[1]nim!$A$2:$B$3000,2,FALSE)</f>
        <v>#N/A</v>
      </c>
    </row>
    <row r="848" spans="1:28" x14ac:dyDescent="0.3">
      <c r="A848" s="2">
        <v>121312210340</v>
      </c>
      <c r="B848">
        <v>2</v>
      </c>
      <c r="C848">
        <v>2021</v>
      </c>
      <c r="D848" s="3">
        <v>3111126</v>
      </c>
      <c r="E848" t="s">
        <v>195</v>
      </c>
      <c r="F848" t="s">
        <v>323</v>
      </c>
      <c r="G848" t="str">
        <f>VLOOKUP(F848,Sheet1!$H$4:$I$11,2,FALSE)</f>
        <v>2_FKIP</v>
      </c>
      <c r="H848" t="s">
        <v>1176</v>
      </c>
      <c r="I848" t="s">
        <v>25</v>
      </c>
      <c r="J848" t="s">
        <v>215</v>
      </c>
      <c r="K848" s="1" t="s">
        <v>3358</v>
      </c>
      <c r="L848" t="s">
        <v>27</v>
      </c>
      <c r="O848" t="s">
        <v>280</v>
      </c>
      <c r="P848" t="str">
        <f t="shared" si="40"/>
        <v>SMKN</v>
      </c>
      <c r="Q848" t="str">
        <f t="shared" si="41"/>
        <v>Negeri</v>
      </c>
      <c r="R848" t="str">
        <f t="shared" si="42"/>
        <v>SMK</v>
      </c>
      <c r="S848" t="s">
        <v>26</v>
      </c>
      <c r="T848" t="s">
        <v>28</v>
      </c>
      <c r="U848" t="s">
        <v>30</v>
      </c>
      <c r="Z848" t="str">
        <f>VLOOKUP(A848,[1]registrasi!$B$2:$C$3000,2,FALSE)</f>
        <v>registrasi</v>
      </c>
      <c r="AA848">
        <f>VLOOKUP(D848,[2]Sheet1!$B$2:$D$42,3,FALSE)</f>
        <v>55</v>
      </c>
      <c r="AB848" t="e">
        <f>VLOOKUP(A848,[1]nim!$A$2:$B$3000,2,FALSE)</f>
        <v>#N/A</v>
      </c>
    </row>
    <row r="849" spans="1:28" x14ac:dyDescent="0.3">
      <c r="A849" s="2">
        <v>121312210414</v>
      </c>
      <c r="B849">
        <v>1</v>
      </c>
      <c r="C849">
        <v>2020</v>
      </c>
      <c r="D849" s="3">
        <v>3111103</v>
      </c>
      <c r="E849" t="s">
        <v>191</v>
      </c>
      <c r="F849" t="s">
        <v>323</v>
      </c>
      <c r="G849" t="str">
        <f>VLOOKUP(F849,Sheet1!$H$4:$I$11,2,FALSE)</f>
        <v>2_FKIP</v>
      </c>
      <c r="H849" t="s">
        <v>1177</v>
      </c>
      <c r="I849" t="s">
        <v>34</v>
      </c>
      <c r="J849" t="s">
        <v>218</v>
      </c>
      <c r="K849" s="1" t="s">
        <v>3340</v>
      </c>
      <c r="L849" t="s">
        <v>27</v>
      </c>
      <c r="O849" t="s">
        <v>3994</v>
      </c>
      <c r="P849" t="str">
        <f t="shared" si="40"/>
        <v>SMAN</v>
      </c>
      <c r="Q849" t="str">
        <f t="shared" si="41"/>
        <v>Negeri</v>
      </c>
      <c r="R849" t="str">
        <f t="shared" si="42"/>
        <v>SMA</v>
      </c>
      <c r="S849" t="s">
        <v>141</v>
      </c>
      <c r="T849" t="s">
        <v>110</v>
      </c>
      <c r="U849" t="s">
        <v>30</v>
      </c>
      <c r="Z849" t="str">
        <f>VLOOKUP(A849,[1]registrasi!$B$2:$C$3000,2,FALSE)</f>
        <v>registrasi</v>
      </c>
      <c r="AA849">
        <f>VLOOKUP(D849,[2]Sheet1!$B$2:$D$42,3,FALSE)</f>
        <v>323</v>
      </c>
      <c r="AB849" t="e">
        <f>VLOOKUP(A849,[1]nim!$A$2:$B$3000,2,FALSE)</f>
        <v>#N/A</v>
      </c>
    </row>
    <row r="850" spans="1:28" x14ac:dyDescent="0.3">
      <c r="A850" s="2">
        <v>121312210428</v>
      </c>
      <c r="B850">
        <v>2</v>
      </c>
      <c r="C850">
        <v>2020</v>
      </c>
      <c r="D850" s="3">
        <v>3111084</v>
      </c>
      <c r="E850" t="s">
        <v>180</v>
      </c>
      <c r="F850" t="s">
        <v>325</v>
      </c>
      <c r="G850" t="str">
        <f>VLOOKUP(F850,Sheet1!$H$4:$I$11,2,FALSE)</f>
        <v>4_Pertanian</v>
      </c>
      <c r="H850" t="s">
        <v>1178</v>
      </c>
      <c r="I850" t="s">
        <v>34</v>
      </c>
      <c r="J850" t="s">
        <v>215</v>
      </c>
      <c r="K850" s="1" t="s">
        <v>3359</v>
      </c>
      <c r="L850" t="s">
        <v>27</v>
      </c>
      <c r="O850" t="s">
        <v>143</v>
      </c>
      <c r="P850" t="str">
        <f t="shared" si="40"/>
        <v>SMAN</v>
      </c>
      <c r="Q850" t="str">
        <f t="shared" si="41"/>
        <v>Negeri</v>
      </c>
      <c r="R850" t="str">
        <f t="shared" si="42"/>
        <v>SMA</v>
      </c>
      <c r="S850" t="s">
        <v>26</v>
      </c>
      <c r="T850" t="s">
        <v>28</v>
      </c>
      <c r="U850" t="s">
        <v>30</v>
      </c>
      <c r="Z850" t="str">
        <f>VLOOKUP(A850,[1]registrasi!$B$2:$C$3000,2,FALSE)</f>
        <v>registrasi</v>
      </c>
      <c r="AA850">
        <f>VLOOKUP(D850,[2]Sheet1!$B$2:$D$42,3,FALSE)</f>
        <v>490</v>
      </c>
      <c r="AB850" t="e">
        <f>VLOOKUP(A850,[1]nim!$A$2:$B$3000,2,FALSE)</f>
        <v>#N/A</v>
      </c>
    </row>
    <row r="851" spans="1:28" x14ac:dyDescent="0.3">
      <c r="A851" s="2">
        <v>121312220091</v>
      </c>
      <c r="B851">
        <v>1</v>
      </c>
      <c r="C851">
        <v>2020</v>
      </c>
      <c r="D851" s="3">
        <v>3111084</v>
      </c>
      <c r="E851" t="s">
        <v>180</v>
      </c>
      <c r="F851" t="s">
        <v>325</v>
      </c>
      <c r="G851" t="str">
        <f>VLOOKUP(F851,Sheet1!$H$4:$I$11,2,FALSE)</f>
        <v>4_Pertanian</v>
      </c>
      <c r="H851" t="s">
        <v>1179</v>
      </c>
      <c r="I851" t="s">
        <v>34</v>
      </c>
      <c r="J851" t="s">
        <v>224</v>
      </c>
      <c r="K851" s="1" t="s">
        <v>3360</v>
      </c>
      <c r="L851" t="s">
        <v>27</v>
      </c>
      <c r="O851" t="s">
        <v>143</v>
      </c>
      <c r="P851" t="str">
        <f t="shared" si="40"/>
        <v>SMAN</v>
      </c>
      <c r="Q851" t="str">
        <f t="shared" si="41"/>
        <v>Negeri</v>
      </c>
      <c r="R851" t="str">
        <f t="shared" si="42"/>
        <v>SMA</v>
      </c>
      <c r="S851" t="s">
        <v>26</v>
      </c>
      <c r="T851" t="s">
        <v>28</v>
      </c>
      <c r="U851" t="s">
        <v>36</v>
      </c>
      <c r="Z851" t="str">
        <f>VLOOKUP(A851,[1]registrasi!$B$2:$C$3000,2,FALSE)</f>
        <v>registrasi</v>
      </c>
      <c r="AA851">
        <f>VLOOKUP(D851,[2]Sheet1!$B$2:$D$42,3,FALSE)</f>
        <v>490</v>
      </c>
      <c r="AB851" t="e">
        <f>VLOOKUP(A851,[1]nim!$A$2:$B$3000,2,FALSE)</f>
        <v>#N/A</v>
      </c>
    </row>
    <row r="852" spans="1:28" x14ac:dyDescent="0.3">
      <c r="A852" s="2">
        <v>121312220333</v>
      </c>
      <c r="B852">
        <v>1</v>
      </c>
      <c r="C852">
        <v>2020</v>
      </c>
      <c r="D852" s="3">
        <v>3111022</v>
      </c>
      <c r="E852" t="s">
        <v>184</v>
      </c>
      <c r="F852" t="s">
        <v>324</v>
      </c>
      <c r="G852" t="str">
        <f>VLOOKUP(F852,Sheet1!$H$4:$I$11,2,FALSE)</f>
        <v>3_Teknik</v>
      </c>
      <c r="H852" t="s">
        <v>1180</v>
      </c>
      <c r="I852" t="s">
        <v>25</v>
      </c>
      <c r="J852" t="s">
        <v>214</v>
      </c>
      <c r="K852" s="1" t="s">
        <v>3361</v>
      </c>
      <c r="L852" t="s">
        <v>27</v>
      </c>
      <c r="O852" t="s">
        <v>3995</v>
      </c>
      <c r="P852" t="str">
        <f t="shared" si="40"/>
        <v>SMAN</v>
      </c>
      <c r="Q852" t="str">
        <f t="shared" si="41"/>
        <v>Negeri</v>
      </c>
      <c r="R852" t="str">
        <f t="shared" si="42"/>
        <v>SMA</v>
      </c>
      <c r="S852" t="s">
        <v>4463</v>
      </c>
      <c r="T852" t="s">
        <v>329</v>
      </c>
      <c r="U852" t="s">
        <v>30</v>
      </c>
      <c r="Z852" t="str">
        <f>VLOOKUP(A852,[1]registrasi!$B$2:$C$3000,2,FALSE)</f>
        <v>registrasi</v>
      </c>
      <c r="AA852">
        <f>VLOOKUP(D852,[2]Sheet1!$B$2:$D$42,3,FALSE)</f>
        <v>352</v>
      </c>
      <c r="AB852" t="e">
        <f>VLOOKUP(A852,[1]nim!$A$2:$B$3000,2,FALSE)</f>
        <v>#N/A</v>
      </c>
    </row>
    <row r="853" spans="1:28" x14ac:dyDescent="0.3">
      <c r="A853" s="2">
        <v>121312220334</v>
      </c>
      <c r="B853">
        <v>2</v>
      </c>
      <c r="C853">
        <v>2020</v>
      </c>
      <c r="D853" s="3">
        <v>3111076</v>
      </c>
      <c r="E853" t="s">
        <v>193</v>
      </c>
      <c r="F853" t="s">
        <v>325</v>
      </c>
      <c r="G853" t="str">
        <f>VLOOKUP(F853,Sheet1!$H$4:$I$11,2,FALSE)</f>
        <v>4_Pertanian</v>
      </c>
      <c r="H853" t="s">
        <v>1181</v>
      </c>
      <c r="I853" t="s">
        <v>34</v>
      </c>
      <c r="J853" t="s">
        <v>218</v>
      </c>
      <c r="K853" s="1" t="s">
        <v>3253</v>
      </c>
      <c r="L853" t="s">
        <v>27</v>
      </c>
      <c r="O853" t="s">
        <v>3996</v>
      </c>
      <c r="P853" t="str">
        <f t="shared" ref="P853:P916" si="43">TRIM(LEFT(O853,FIND(" ",O853,1)))</f>
        <v>SMAN</v>
      </c>
      <c r="Q853" t="str">
        <f t="shared" ref="Q853:Q916" si="44">IF(RIGHT(P853,1)="N","Negeri","Swasta")</f>
        <v>Negeri</v>
      </c>
      <c r="R853" t="str">
        <f t="shared" si="42"/>
        <v>SMA</v>
      </c>
      <c r="S853" t="s">
        <v>4471</v>
      </c>
      <c r="T853" t="s">
        <v>110</v>
      </c>
      <c r="U853" t="s">
        <v>30</v>
      </c>
      <c r="Z853" t="e">
        <f>VLOOKUP(A853,[1]registrasi!$B$2:$C$3000,2,FALSE)</f>
        <v>#N/A</v>
      </c>
      <c r="AA853">
        <f>VLOOKUP(D853,[2]Sheet1!$B$2:$D$42,3,FALSE)</f>
        <v>649</v>
      </c>
      <c r="AB853" t="e">
        <f>VLOOKUP(A853,[1]nim!$A$2:$B$3000,2,FALSE)</f>
        <v>#N/A</v>
      </c>
    </row>
    <row r="854" spans="1:28" x14ac:dyDescent="0.3">
      <c r="A854" s="2">
        <v>121312220382</v>
      </c>
      <c r="B854">
        <v>2</v>
      </c>
      <c r="C854">
        <v>2020</v>
      </c>
      <c r="D854" s="3">
        <v>3111111</v>
      </c>
      <c r="E854" t="s">
        <v>207</v>
      </c>
      <c r="F854" t="s">
        <v>323</v>
      </c>
      <c r="G854" t="str">
        <f>VLOOKUP(F854,Sheet1!$H$4:$I$11,2,FALSE)</f>
        <v>2_FKIP</v>
      </c>
      <c r="H854" t="s">
        <v>1182</v>
      </c>
      <c r="I854" t="s">
        <v>25</v>
      </c>
      <c r="J854" t="s">
        <v>224</v>
      </c>
      <c r="K854" s="1" t="s">
        <v>3224</v>
      </c>
      <c r="L854" t="s">
        <v>27</v>
      </c>
      <c r="O854" t="s">
        <v>3997</v>
      </c>
      <c r="P854" t="str">
        <f t="shared" si="43"/>
        <v>SMAN</v>
      </c>
      <c r="Q854" t="str">
        <f t="shared" si="44"/>
        <v>Negeri</v>
      </c>
      <c r="R854" t="str">
        <f t="shared" si="42"/>
        <v>SMA</v>
      </c>
      <c r="S854" t="s">
        <v>136</v>
      </c>
      <c r="T854" t="s">
        <v>110</v>
      </c>
      <c r="U854" t="s">
        <v>36</v>
      </c>
      <c r="Z854" t="str">
        <f>VLOOKUP(A854,[1]registrasi!$B$2:$C$3000,2,FALSE)</f>
        <v>registrasi</v>
      </c>
      <c r="AA854">
        <f>VLOOKUP(D854,[2]Sheet1!$B$2:$D$42,3,FALSE)</f>
        <v>364</v>
      </c>
      <c r="AB854" t="e">
        <f>VLOOKUP(A854,[1]nim!$A$2:$B$3000,2,FALSE)</f>
        <v>#N/A</v>
      </c>
    </row>
    <row r="855" spans="1:28" x14ac:dyDescent="0.3">
      <c r="A855" s="2">
        <v>121312220406</v>
      </c>
      <c r="B855">
        <v>2</v>
      </c>
      <c r="C855">
        <v>2020</v>
      </c>
      <c r="D855" s="3">
        <v>3111045</v>
      </c>
      <c r="E855" t="s">
        <v>201</v>
      </c>
      <c r="F855" t="s">
        <v>324</v>
      </c>
      <c r="G855" t="str">
        <f>VLOOKUP(F855,Sheet1!$H$4:$I$11,2,FALSE)</f>
        <v>3_Teknik</v>
      </c>
      <c r="H855" t="s">
        <v>1183</v>
      </c>
      <c r="I855" t="s">
        <v>34</v>
      </c>
      <c r="J855" t="s">
        <v>214</v>
      </c>
      <c r="K855" s="1" t="s">
        <v>2900</v>
      </c>
      <c r="L855" t="s">
        <v>27</v>
      </c>
      <c r="O855" t="s">
        <v>143</v>
      </c>
      <c r="P855" t="str">
        <f t="shared" si="43"/>
        <v>SMAN</v>
      </c>
      <c r="Q855" t="str">
        <f t="shared" si="44"/>
        <v>Negeri</v>
      </c>
      <c r="R855" t="str">
        <f t="shared" si="42"/>
        <v>SMA</v>
      </c>
      <c r="S855" t="s">
        <v>26</v>
      </c>
      <c r="T855" t="s">
        <v>28</v>
      </c>
      <c r="U855" t="s">
        <v>30</v>
      </c>
      <c r="Z855" t="str">
        <f>VLOOKUP(A855,[1]registrasi!$B$2:$C$3000,2,FALSE)</f>
        <v>registrasi</v>
      </c>
      <c r="AA855">
        <f>VLOOKUP(D855,[2]Sheet1!$B$2:$D$42,3,FALSE)</f>
        <v>282</v>
      </c>
      <c r="AB855" t="e">
        <f>VLOOKUP(A855,[1]nim!$A$2:$B$3000,2,FALSE)</f>
        <v>#N/A</v>
      </c>
    </row>
    <row r="856" spans="1:28" x14ac:dyDescent="0.3">
      <c r="A856" s="2">
        <v>121312230018</v>
      </c>
      <c r="B856">
        <v>1</v>
      </c>
      <c r="C856">
        <v>2021</v>
      </c>
      <c r="D856" s="3">
        <v>3111037</v>
      </c>
      <c r="E856" t="s">
        <v>176</v>
      </c>
      <c r="F856" t="s">
        <v>324</v>
      </c>
      <c r="G856" t="str">
        <f>VLOOKUP(F856,Sheet1!$H$4:$I$11,2,FALSE)</f>
        <v>3_Teknik</v>
      </c>
      <c r="H856" t="s">
        <v>1184</v>
      </c>
      <c r="I856" t="s">
        <v>25</v>
      </c>
      <c r="J856" t="s">
        <v>214</v>
      </c>
      <c r="K856" s="1" t="s">
        <v>2984</v>
      </c>
      <c r="L856" t="s">
        <v>27</v>
      </c>
      <c r="O856" t="s">
        <v>3933</v>
      </c>
      <c r="P856" t="str">
        <f t="shared" si="43"/>
        <v>SMAN</v>
      </c>
      <c r="Q856" t="str">
        <f t="shared" si="44"/>
        <v>Negeri</v>
      </c>
      <c r="R856" t="str">
        <f t="shared" si="42"/>
        <v>SMA</v>
      </c>
      <c r="S856" t="s">
        <v>4463</v>
      </c>
      <c r="T856" t="s">
        <v>329</v>
      </c>
      <c r="U856" t="s">
        <v>30</v>
      </c>
      <c r="Z856" t="str">
        <f>VLOOKUP(A856,[1]registrasi!$B$2:$C$3000,2,FALSE)</f>
        <v>registrasi</v>
      </c>
      <c r="AA856">
        <f>VLOOKUP(D856,[2]Sheet1!$B$2:$D$42,3,FALSE)</f>
        <v>778</v>
      </c>
      <c r="AB856" t="e">
        <f>VLOOKUP(A856,[1]nim!$A$2:$B$3000,2,FALSE)</f>
        <v>#N/A</v>
      </c>
    </row>
    <row r="857" spans="1:28" x14ac:dyDescent="0.3">
      <c r="A857" s="2">
        <v>121312230104</v>
      </c>
      <c r="B857">
        <v>2</v>
      </c>
      <c r="C857">
        <v>2020</v>
      </c>
      <c r="D857" s="3">
        <v>3111215</v>
      </c>
      <c r="E857" t="s">
        <v>200</v>
      </c>
      <c r="F857" t="s">
        <v>324</v>
      </c>
      <c r="G857" t="str">
        <f>VLOOKUP(F857,Sheet1!$H$4:$I$11,2,FALSE)</f>
        <v>3_Teknik</v>
      </c>
      <c r="H857" t="s">
        <v>1185</v>
      </c>
      <c r="I857" t="s">
        <v>25</v>
      </c>
      <c r="J857" t="s">
        <v>215</v>
      </c>
      <c r="K857" s="1" t="s">
        <v>3068</v>
      </c>
      <c r="L857" t="s">
        <v>27</v>
      </c>
      <c r="O857" t="s">
        <v>3961</v>
      </c>
      <c r="P857" t="str">
        <f t="shared" si="43"/>
        <v>SMAN</v>
      </c>
      <c r="Q857" t="str">
        <f t="shared" si="44"/>
        <v>Negeri</v>
      </c>
      <c r="R857" t="str">
        <f t="shared" si="42"/>
        <v>SMA</v>
      </c>
      <c r="S857" t="s">
        <v>38</v>
      </c>
      <c r="T857" t="s">
        <v>28</v>
      </c>
      <c r="U857" t="s">
        <v>30</v>
      </c>
      <c r="Z857" t="str">
        <f>VLOOKUP(A857,[1]registrasi!$B$2:$C$3000,2,FALSE)</f>
        <v>registrasi</v>
      </c>
      <c r="AA857">
        <f>VLOOKUP(D857,[2]Sheet1!$B$2:$D$42,3,FALSE)</f>
        <v>779</v>
      </c>
      <c r="AB857" t="e">
        <f>VLOOKUP(A857,[1]nim!$A$2:$B$3000,2,FALSE)</f>
        <v>#N/A</v>
      </c>
    </row>
    <row r="858" spans="1:28" x14ac:dyDescent="0.3">
      <c r="A858" s="2">
        <v>121312230172</v>
      </c>
      <c r="B858">
        <v>2</v>
      </c>
      <c r="C858">
        <v>2021</v>
      </c>
      <c r="D858" s="3">
        <v>3111092</v>
      </c>
      <c r="E858" t="s">
        <v>175</v>
      </c>
      <c r="F858" t="s">
        <v>325</v>
      </c>
      <c r="G858" t="str">
        <f>VLOOKUP(F858,Sheet1!$H$4:$I$11,2,FALSE)</f>
        <v>4_Pertanian</v>
      </c>
      <c r="H858" t="s">
        <v>1186</v>
      </c>
      <c r="I858" t="s">
        <v>25</v>
      </c>
      <c r="J858" t="s">
        <v>214</v>
      </c>
      <c r="K858" s="1" t="s">
        <v>3194</v>
      </c>
      <c r="L858" t="s">
        <v>27</v>
      </c>
      <c r="O858" t="s">
        <v>3998</v>
      </c>
      <c r="P858" t="str">
        <f t="shared" si="43"/>
        <v>SMA</v>
      </c>
      <c r="Q858" t="str">
        <f t="shared" si="44"/>
        <v>Swasta</v>
      </c>
      <c r="R858" t="str">
        <f t="shared" si="42"/>
        <v>SMA</v>
      </c>
      <c r="S858" t="s">
        <v>136</v>
      </c>
      <c r="T858" t="s">
        <v>110</v>
      </c>
      <c r="U858" t="s">
        <v>30</v>
      </c>
      <c r="Z858" t="str">
        <f>VLOOKUP(A858,[1]registrasi!$B$2:$C$3000,2,FALSE)</f>
        <v>registrasi</v>
      </c>
      <c r="AA858">
        <f>VLOOKUP(D858,[2]Sheet1!$B$2:$D$42,3,FALSE)</f>
        <v>248</v>
      </c>
      <c r="AB858" t="e">
        <f>VLOOKUP(A858,[1]nim!$A$2:$B$3000,2,FALSE)</f>
        <v>#N/A</v>
      </c>
    </row>
    <row r="859" spans="1:28" x14ac:dyDescent="0.3">
      <c r="A859" s="2">
        <v>121312230235</v>
      </c>
      <c r="B859">
        <v>2</v>
      </c>
      <c r="C859">
        <v>2020</v>
      </c>
      <c r="D859" s="3">
        <v>3111045</v>
      </c>
      <c r="E859" t="s">
        <v>201</v>
      </c>
      <c r="F859" t="s">
        <v>324</v>
      </c>
      <c r="G859" t="str">
        <f>VLOOKUP(F859,Sheet1!$H$4:$I$11,2,FALSE)</f>
        <v>3_Teknik</v>
      </c>
      <c r="H859" t="s">
        <v>1187</v>
      </c>
      <c r="I859" t="s">
        <v>25</v>
      </c>
      <c r="J859" t="s">
        <v>215</v>
      </c>
      <c r="K859" s="1" t="s">
        <v>3222</v>
      </c>
      <c r="L859" t="s">
        <v>27</v>
      </c>
      <c r="O859" t="s">
        <v>287</v>
      </c>
      <c r="P859" t="str">
        <f t="shared" si="43"/>
        <v>SMAN</v>
      </c>
      <c r="Q859" t="str">
        <f t="shared" si="44"/>
        <v>Negeri</v>
      </c>
      <c r="R859" t="str">
        <f t="shared" si="42"/>
        <v>SMA</v>
      </c>
      <c r="S859" t="s">
        <v>26</v>
      </c>
      <c r="T859" t="s">
        <v>28</v>
      </c>
      <c r="U859" t="s">
        <v>30</v>
      </c>
      <c r="Z859" t="str">
        <f>VLOOKUP(A859,[1]registrasi!$B$2:$C$3000,2,FALSE)</f>
        <v>registrasi</v>
      </c>
      <c r="AA859">
        <f>VLOOKUP(D859,[2]Sheet1!$B$2:$D$42,3,FALSE)</f>
        <v>282</v>
      </c>
      <c r="AB859" t="e">
        <f>VLOOKUP(A859,[1]nim!$A$2:$B$3000,2,FALSE)</f>
        <v>#N/A</v>
      </c>
    </row>
    <row r="860" spans="1:28" x14ac:dyDescent="0.3">
      <c r="A860" s="2">
        <v>121312230392</v>
      </c>
      <c r="B860">
        <v>2</v>
      </c>
      <c r="C860">
        <v>2020</v>
      </c>
      <c r="D860" s="3">
        <v>3111207</v>
      </c>
      <c r="E860" t="s">
        <v>210</v>
      </c>
      <c r="F860" t="s">
        <v>56</v>
      </c>
      <c r="G860" t="str">
        <f>VLOOKUP(F860,Sheet1!$H$4:$I$11,2,FALSE)</f>
        <v>8_Kedokteran</v>
      </c>
      <c r="H860" t="s">
        <v>1188</v>
      </c>
      <c r="I860" t="s">
        <v>25</v>
      </c>
      <c r="J860" t="s">
        <v>214</v>
      </c>
      <c r="K860" s="1" t="s">
        <v>3214</v>
      </c>
      <c r="L860" t="s">
        <v>27</v>
      </c>
      <c r="O860" t="s">
        <v>3999</v>
      </c>
      <c r="P860" t="str">
        <f t="shared" si="43"/>
        <v>SMA</v>
      </c>
      <c r="Q860" t="str">
        <f t="shared" si="44"/>
        <v>Swasta</v>
      </c>
      <c r="R860" t="str">
        <f t="shared" si="42"/>
        <v>SMA</v>
      </c>
      <c r="S860" t="s">
        <v>136</v>
      </c>
      <c r="T860" t="s">
        <v>110</v>
      </c>
      <c r="U860" t="s">
        <v>30</v>
      </c>
      <c r="Z860" t="str">
        <f>VLOOKUP(A860,[1]registrasi!$B$2:$C$3000,2,FALSE)</f>
        <v>registrasi</v>
      </c>
      <c r="AA860">
        <f>VLOOKUP(D860,[2]Sheet1!$B$2:$D$42,3,FALSE)</f>
        <v>930</v>
      </c>
      <c r="AB860" t="e">
        <f>VLOOKUP(A860,[1]nim!$A$2:$B$3000,2,FALSE)</f>
        <v>#N/A</v>
      </c>
    </row>
    <row r="861" spans="1:28" x14ac:dyDescent="0.3">
      <c r="A861" s="2">
        <v>121312230396</v>
      </c>
      <c r="B861">
        <v>1</v>
      </c>
      <c r="C861">
        <v>2021</v>
      </c>
      <c r="D861" s="3">
        <v>3111103</v>
      </c>
      <c r="E861" t="s">
        <v>191</v>
      </c>
      <c r="F861" t="s">
        <v>323</v>
      </c>
      <c r="G861" t="str">
        <f>VLOOKUP(F861,Sheet1!$H$4:$I$11,2,FALSE)</f>
        <v>2_FKIP</v>
      </c>
      <c r="H861" t="s">
        <v>1189</v>
      </c>
      <c r="I861" t="s">
        <v>34</v>
      </c>
      <c r="J861" t="s">
        <v>214</v>
      </c>
      <c r="K861" s="1" t="s">
        <v>3362</v>
      </c>
      <c r="L861" t="s">
        <v>27</v>
      </c>
      <c r="O861" t="s">
        <v>3918</v>
      </c>
      <c r="P861" t="str">
        <f t="shared" si="43"/>
        <v>SMAN</v>
      </c>
      <c r="Q861" t="str">
        <f t="shared" si="44"/>
        <v>Negeri</v>
      </c>
      <c r="R861" t="str">
        <f t="shared" si="42"/>
        <v>SMA</v>
      </c>
      <c r="S861" t="s">
        <v>4463</v>
      </c>
      <c r="T861" t="s">
        <v>329</v>
      </c>
      <c r="U861" t="s">
        <v>36</v>
      </c>
      <c r="Z861" t="str">
        <f>VLOOKUP(A861,[1]registrasi!$B$2:$C$3000,2,FALSE)</f>
        <v>registrasi</v>
      </c>
      <c r="AA861">
        <f>VLOOKUP(D861,[2]Sheet1!$B$2:$D$42,3,FALSE)</f>
        <v>323</v>
      </c>
      <c r="AB861" t="e">
        <f>VLOOKUP(A861,[1]nim!$A$2:$B$3000,2,FALSE)</f>
        <v>#N/A</v>
      </c>
    </row>
    <row r="862" spans="1:28" x14ac:dyDescent="0.3">
      <c r="A862" s="2">
        <v>121312240023</v>
      </c>
      <c r="B862">
        <v>2</v>
      </c>
      <c r="C862">
        <v>2021</v>
      </c>
      <c r="D862" s="3">
        <v>3111092</v>
      </c>
      <c r="E862" t="s">
        <v>175</v>
      </c>
      <c r="F862" t="s">
        <v>325</v>
      </c>
      <c r="G862" t="str">
        <f>VLOOKUP(F862,Sheet1!$H$4:$I$11,2,FALSE)</f>
        <v>4_Pertanian</v>
      </c>
      <c r="H862" t="s">
        <v>1190</v>
      </c>
      <c r="I862" t="s">
        <v>25</v>
      </c>
      <c r="J862" t="s">
        <v>215</v>
      </c>
      <c r="K862" s="1" t="s">
        <v>2825</v>
      </c>
      <c r="L862" t="s">
        <v>250</v>
      </c>
      <c r="O862" t="s">
        <v>286</v>
      </c>
      <c r="P862" t="str">
        <f t="shared" si="43"/>
        <v>SMAN</v>
      </c>
      <c r="Q862" t="str">
        <f t="shared" si="44"/>
        <v>Negeri</v>
      </c>
      <c r="R862" t="str">
        <f t="shared" si="42"/>
        <v>SMA</v>
      </c>
      <c r="S862" t="s">
        <v>26</v>
      </c>
      <c r="T862" t="s">
        <v>28</v>
      </c>
      <c r="U862" t="s">
        <v>30</v>
      </c>
      <c r="Z862" t="e">
        <f>VLOOKUP(A862,[1]registrasi!$B$2:$C$3000,2,FALSE)</f>
        <v>#N/A</v>
      </c>
      <c r="AA862">
        <f>VLOOKUP(D862,[2]Sheet1!$B$2:$D$42,3,FALSE)</f>
        <v>248</v>
      </c>
      <c r="AB862" t="e">
        <f>VLOOKUP(A862,[1]nim!$A$2:$B$3000,2,FALSE)</f>
        <v>#N/A</v>
      </c>
    </row>
    <row r="863" spans="1:28" x14ac:dyDescent="0.3">
      <c r="A863" s="2">
        <v>121312240031</v>
      </c>
      <c r="B863">
        <v>2</v>
      </c>
      <c r="C863">
        <v>2020</v>
      </c>
      <c r="D863" s="3">
        <v>3111165</v>
      </c>
      <c r="E863" t="s">
        <v>183</v>
      </c>
      <c r="F863" t="s">
        <v>323</v>
      </c>
      <c r="G863" t="str">
        <f>VLOOKUP(F863,Sheet1!$H$4:$I$11,2,FALSE)</f>
        <v>2_FKIP</v>
      </c>
      <c r="H863" t="s">
        <v>1191</v>
      </c>
      <c r="I863" t="s">
        <v>34</v>
      </c>
      <c r="J863" t="s">
        <v>214</v>
      </c>
      <c r="K863" s="1" t="s">
        <v>3363</v>
      </c>
      <c r="L863" t="s">
        <v>27</v>
      </c>
      <c r="O863" t="s">
        <v>3983</v>
      </c>
      <c r="P863" t="str">
        <f t="shared" si="43"/>
        <v>SMAN</v>
      </c>
      <c r="Q863" t="str">
        <f t="shared" si="44"/>
        <v>Negeri</v>
      </c>
      <c r="R863" t="str">
        <f t="shared" si="42"/>
        <v>SMA</v>
      </c>
      <c r="S863" t="s">
        <v>70</v>
      </c>
      <c r="T863" t="s">
        <v>329</v>
      </c>
      <c r="U863" t="s">
        <v>30</v>
      </c>
      <c r="Z863" t="str">
        <f>VLOOKUP(A863,[1]registrasi!$B$2:$C$3000,2,FALSE)</f>
        <v>registrasi</v>
      </c>
      <c r="AA863">
        <f>VLOOKUP(D863,[2]Sheet1!$B$2:$D$42,3,FALSE)</f>
        <v>179</v>
      </c>
      <c r="AB863" t="e">
        <f>VLOOKUP(A863,[1]nim!$A$2:$B$3000,2,FALSE)</f>
        <v>#N/A</v>
      </c>
    </row>
    <row r="864" spans="1:28" x14ac:dyDescent="0.3">
      <c r="A864" s="2">
        <v>121312240127</v>
      </c>
      <c r="B864">
        <v>1</v>
      </c>
      <c r="C864">
        <v>2021</v>
      </c>
      <c r="D864" s="3">
        <v>3111142</v>
      </c>
      <c r="E864" t="s">
        <v>205</v>
      </c>
      <c r="F864" t="s">
        <v>323</v>
      </c>
      <c r="G864" t="str">
        <f>VLOOKUP(F864,Sheet1!$H$4:$I$11,2,FALSE)</f>
        <v>2_FKIP</v>
      </c>
      <c r="H864" t="s">
        <v>1192</v>
      </c>
      <c r="I864" t="s">
        <v>34</v>
      </c>
      <c r="J864" t="s">
        <v>237</v>
      </c>
      <c r="K864" s="1" t="s">
        <v>3224</v>
      </c>
      <c r="L864" t="s">
        <v>27</v>
      </c>
      <c r="O864" t="s">
        <v>87</v>
      </c>
      <c r="P864" t="str">
        <f t="shared" si="43"/>
        <v>SMAN</v>
      </c>
      <c r="Q864" t="str">
        <f t="shared" si="44"/>
        <v>Negeri</v>
      </c>
      <c r="R864" t="str">
        <f t="shared" si="42"/>
        <v>SMA</v>
      </c>
      <c r="S864" t="s">
        <v>26</v>
      </c>
      <c r="T864" t="s">
        <v>28</v>
      </c>
      <c r="U864" t="s">
        <v>30</v>
      </c>
      <c r="Z864" t="str">
        <f>VLOOKUP(A864,[1]registrasi!$B$2:$C$3000,2,FALSE)</f>
        <v>registrasi</v>
      </c>
      <c r="AA864">
        <f>VLOOKUP(D864,[2]Sheet1!$B$2:$D$42,3,FALSE)</f>
        <v>111</v>
      </c>
      <c r="AB864" t="e">
        <f>VLOOKUP(A864,[1]nim!$A$2:$B$3000,2,FALSE)</f>
        <v>#N/A</v>
      </c>
    </row>
    <row r="865" spans="1:28" x14ac:dyDescent="0.3">
      <c r="A865" s="2">
        <v>121312240161</v>
      </c>
      <c r="B865">
        <v>1</v>
      </c>
      <c r="C865">
        <v>2021</v>
      </c>
      <c r="D865" s="3">
        <v>3111111</v>
      </c>
      <c r="E865" t="s">
        <v>207</v>
      </c>
      <c r="F865" t="s">
        <v>323</v>
      </c>
      <c r="G865" t="str">
        <f>VLOOKUP(F865,Sheet1!$H$4:$I$11,2,FALSE)</f>
        <v>2_FKIP</v>
      </c>
      <c r="H865" t="s">
        <v>1193</v>
      </c>
      <c r="I865" t="s">
        <v>34</v>
      </c>
      <c r="J865" t="s">
        <v>215</v>
      </c>
      <c r="K865" s="1" t="s">
        <v>3119</v>
      </c>
      <c r="L865" t="s">
        <v>27</v>
      </c>
      <c r="O865" t="s">
        <v>3980</v>
      </c>
      <c r="P865" t="str">
        <f t="shared" si="43"/>
        <v>SMAN</v>
      </c>
      <c r="Q865" t="str">
        <f t="shared" si="44"/>
        <v>Negeri</v>
      </c>
      <c r="R865" t="str">
        <f t="shared" si="42"/>
        <v>SMA</v>
      </c>
      <c r="S865" t="s">
        <v>26</v>
      </c>
      <c r="T865" t="s">
        <v>28</v>
      </c>
      <c r="U865" t="s">
        <v>36</v>
      </c>
      <c r="Z865" t="str">
        <f>VLOOKUP(A865,[1]registrasi!$B$2:$C$3000,2,FALSE)</f>
        <v>registrasi</v>
      </c>
      <c r="AA865">
        <f>VLOOKUP(D865,[2]Sheet1!$B$2:$D$42,3,FALSE)</f>
        <v>364</v>
      </c>
      <c r="AB865" t="e">
        <f>VLOOKUP(A865,[1]nim!$A$2:$B$3000,2,FALSE)</f>
        <v>#N/A</v>
      </c>
    </row>
    <row r="866" spans="1:28" x14ac:dyDescent="0.3">
      <c r="A866" s="2">
        <v>121312240261</v>
      </c>
      <c r="B866">
        <v>2</v>
      </c>
      <c r="C866">
        <v>2020</v>
      </c>
      <c r="D866" s="3">
        <v>3111173</v>
      </c>
      <c r="E866" t="s">
        <v>203</v>
      </c>
      <c r="F866" t="s">
        <v>325</v>
      </c>
      <c r="G866" t="str">
        <f>VLOOKUP(F866,Sheet1!$H$4:$I$11,2,FALSE)</f>
        <v>4_Pertanian</v>
      </c>
      <c r="H866" t="s">
        <v>1194</v>
      </c>
      <c r="I866" t="s">
        <v>34</v>
      </c>
      <c r="J866" t="s">
        <v>215</v>
      </c>
      <c r="K866" s="1" t="s">
        <v>3364</v>
      </c>
      <c r="L866" t="s">
        <v>27</v>
      </c>
      <c r="O866" t="s">
        <v>100</v>
      </c>
      <c r="P866" t="str">
        <f t="shared" si="43"/>
        <v>SMAN</v>
      </c>
      <c r="Q866" t="str">
        <f t="shared" si="44"/>
        <v>Negeri</v>
      </c>
      <c r="R866" t="str">
        <f t="shared" si="42"/>
        <v>SMA</v>
      </c>
      <c r="S866" t="s">
        <v>26</v>
      </c>
      <c r="T866" t="s">
        <v>28</v>
      </c>
      <c r="U866" t="s">
        <v>30</v>
      </c>
      <c r="Z866" t="str">
        <f>VLOOKUP(A866,[1]registrasi!$B$2:$C$3000,2,FALSE)</f>
        <v>registrasi</v>
      </c>
      <c r="AA866">
        <f>VLOOKUP(D866,[2]Sheet1!$B$2:$D$42,3,FALSE)</f>
        <v>533</v>
      </c>
      <c r="AB866" t="e">
        <f>VLOOKUP(A866,[1]nim!$A$2:$B$3000,2,FALSE)</f>
        <v>#N/A</v>
      </c>
    </row>
    <row r="867" spans="1:28" x14ac:dyDescent="0.3">
      <c r="A867" s="2">
        <v>121312240266</v>
      </c>
      <c r="B867">
        <v>2</v>
      </c>
      <c r="C867">
        <v>2021</v>
      </c>
      <c r="D867" s="3">
        <v>3111092</v>
      </c>
      <c r="E867" t="s">
        <v>175</v>
      </c>
      <c r="F867" t="s">
        <v>325</v>
      </c>
      <c r="G867" t="str">
        <f>VLOOKUP(F867,Sheet1!$H$4:$I$11,2,FALSE)</f>
        <v>4_Pertanian</v>
      </c>
      <c r="H867" t="s">
        <v>1195</v>
      </c>
      <c r="I867" t="s">
        <v>34</v>
      </c>
      <c r="J867" t="s">
        <v>215</v>
      </c>
      <c r="K867" s="1" t="s">
        <v>3213</v>
      </c>
      <c r="L867" t="s">
        <v>27</v>
      </c>
      <c r="O867" t="s">
        <v>4000</v>
      </c>
      <c r="P867" t="str">
        <f t="shared" si="43"/>
        <v>SMAN</v>
      </c>
      <c r="Q867" t="str">
        <f t="shared" si="44"/>
        <v>Negeri</v>
      </c>
      <c r="R867" t="str">
        <f t="shared" si="42"/>
        <v>SMA</v>
      </c>
      <c r="S867" t="s">
        <v>67</v>
      </c>
      <c r="T867" t="s">
        <v>28</v>
      </c>
      <c r="U867" t="s">
        <v>30</v>
      </c>
      <c r="Z867" t="str">
        <f>VLOOKUP(A867,[1]registrasi!$B$2:$C$3000,2,FALSE)</f>
        <v>registrasi</v>
      </c>
      <c r="AA867">
        <f>VLOOKUP(D867,[2]Sheet1!$B$2:$D$42,3,FALSE)</f>
        <v>248</v>
      </c>
      <c r="AB867" t="e">
        <f>VLOOKUP(A867,[1]nim!$A$2:$B$3000,2,FALSE)</f>
        <v>#N/A</v>
      </c>
    </row>
    <row r="868" spans="1:28" x14ac:dyDescent="0.3">
      <c r="A868" s="2">
        <v>121312240276</v>
      </c>
      <c r="B868">
        <v>2</v>
      </c>
      <c r="C868">
        <v>2021</v>
      </c>
      <c r="D868" s="3">
        <v>3111076</v>
      </c>
      <c r="E868" t="s">
        <v>193</v>
      </c>
      <c r="F868" t="s">
        <v>325</v>
      </c>
      <c r="G868" t="str">
        <f>VLOOKUP(F868,Sheet1!$H$4:$I$11,2,FALSE)</f>
        <v>4_Pertanian</v>
      </c>
      <c r="H868" t="s">
        <v>1196</v>
      </c>
      <c r="I868" t="s">
        <v>25</v>
      </c>
      <c r="J868" t="s">
        <v>214</v>
      </c>
      <c r="K868" s="1" t="s">
        <v>3074</v>
      </c>
      <c r="L868" t="s">
        <v>250</v>
      </c>
      <c r="O868" t="s">
        <v>3906</v>
      </c>
      <c r="P868" t="str">
        <f t="shared" si="43"/>
        <v>SMAN</v>
      </c>
      <c r="Q868" t="str">
        <f t="shared" si="44"/>
        <v>Negeri</v>
      </c>
      <c r="R868" t="str">
        <f t="shared" si="42"/>
        <v>SMA</v>
      </c>
      <c r="S868" t="s">
        <v>70</v>
      </c>
      <c r="T868" t="s">
        <v>329</v>
      </c>
      <c r="U868" t="s">
        <v>36</v>
      </c>
      <c r="Z868" t="str">
        <f>VLOOKUP(A868,[1]registrasi!$B$2:$C$3000,2,FALSE)</f>
        <v>registrasi</v>
      </c>
      <c r="AA868">
        <f>VLOOKUP(D868,[2]Sheet1!$B$2:$D$42,3,FALSE)</f>
        <v>649</v>
      </c>
      <c r="AB868" t="e">
        <f>VLOOKUP(A868,[1]nim!$A$2:$B$3000,2,FALSE)</f>
        <v>#N/A</v>
      </c>
    </row>
    <row r="869" spans="1:28" x14ac:dyDescent="0.3">
      <c r="A869" s="2">
        <v>121312240328</v>
      </c>
      <c r="B869">
        <v>2</v>
      </c>
      <c r="C869">
        <v>2021</v>
      </c>
      <c r="D869" s="3">
        <v>3111014</v>
      </c>
      <c r="E869" t="s">
        <v>188</v>
      </c>
      <c r="F869" t="s">
        <v>324</v>
      </c>
      <c r="G869" t="str">
        <f>VLOOKUP(F869,Sheet1!$H$4:$I$11,2,FALSE)</f>
        <v>3_Teknik</v>
      </c>
      <c r="H869" t="s">
        <v>1197</v>
      </c>
      <c r="I869" t="s">
        <v>25</v>
      </c>
      <c r="J869" t="s">
        <v>214</v>
      </c>
      <c r="K869" s="1" t="s">
        <v>3281</v>
      </c>
      <c r="L869" t="s">
        <v>27</v>
      </c>
      <c r="O869" t="s">
        <v>3906</v>
      </c>
      <c r="P869" t="str">
        <f t="shared" si="43"/>
        <v>SMAN</v>
      </c>
      <c r="Q869" t="str">
        <f t="shared" si="44"/>
        <v>Negeri</v>
      </c>
      <c r="R869" t="str">
        <f t="shared" si="42"/>
        <v>SMA</v>
      </c>
      <c r="S869" t="s">
        <v>70</v>
      </c>
      <c r="T869" t="s">
        <v>329</v>
      </c>
      <c r="U869" t="s">
        <v>30</v>
      </c>
      <c r="Z869" t="e">
        <f>VLOOKUP(A869,[1]registrasi!$B$2:$C$3000,2,FALSE)</f>
        <v>#N/A</v>
      </c>
      <c r="AA869">
        <f>VLOOKUP(D869,[2]Sheet1!$B$2:$D$42,3,FALSE)</f>
        <v>354</v>
      </c>
      <c r="AB869" t="e">
        <f>VLOOKUP(A869,[1]nim!$A$2:$B$3000,2,FALSE)</f>
        <v>#N/A</v>
      </c>
    </row>
    <row r="870" spans="1:28" x14ac:dyDescent="0.3">
      <c r="A870" s="2">
        <v>121312240409</v>
      </c>
      <c r="B870">
        <v>1</v>
      </c>
      <c r="C870">
        <v>2020</v>
      </c>
      <c r="D870" s="3">
        <v>3111045</v>
      </c>
      <c r="E870" t="s">
        <v>201</v>
      </c>
      <c r="F870" t="s">
        <v>324</v>
      </c>
      <c r="G870" t="str">
        <f>VLOOKUP(F870,Sheet1!$H$4:$I$11,2,FALSE)</f>
        <v>3_Teknik</v>
      </c>
      <c r="H870" t="s">
        <v>1198</v>
      </c>
      <c r="I870" t="s">
        <v>25</v>
      </c>
      <c r="J870" t="s">
        <v>218</v>
      </c>
      <c r="K870" s="1" t="s">
        <v>3275</v>
      </c>
      <c r="L870" t="s">
        <v>27</v>
      </c>
      <c r="O870" t="s">
        <v>4001</v>
      </c>
      <c r="P870" t="str">
        <f t="shared" si="43"/>
        <v>SMAN</v>
      </c>
      <c r="Q870" t="str">
        <f t="shared" si="44"/>
        <v>Negeri</v>
      </c>
      <c r="R870" t="str">
        <f t="shared" si="42"/>
        <v>SMA</v>
      </c>
      <c r="S870" t="s">
        <v>4471</v>
      </c>
      <c r="T870" t="s">
        <v>110</v>
      </c>
      <c r="U870" t="s">
        <v>30</v>
      </c>
      <c r="Z870" t="str">
        <f>VLOOKUP(A870,[1]registrasi!$B$2:$C$3000,2,FALSE)</f>
        <v>registrasi</v>
      </c>
      <c r="AA870">
        <f>VLOOKUP(D870,[2]Sheet1!$B$2:$D$42,3,FALSE)</f>
        <v>282</v>
      </c>
      <c r="AB870" t="e">
        <f>VLOOKUP(A870,[1]nim!$A$2:$B$3000,2,FALSE)</f>
        <v>#N/A</v>
      </c>
    </row>
    <row r="871" spans="1:28" x14ac:dyDescent="0.3">
      <c r="A871" s="2">
        <v>121312250115</v>
      </c>
      <c r="B871">
        <v>1</v>
      </c>
      <c r="C871">
        <v>2020</v>
      </c>
      <c r="D871" s="3">
        <v>3111173</v>
      </c>
      <c r="E871" t="s">
        <v>203</v>
      </c>
      <c r="F871" t="s">
        <v>325</v>
      </c>
      <c r="G871" t="str">
        <f>VLOOKUP(F871,Sheet1!$H$4:$I$11,2,FALSE)</f>
        <v>4_Pertanian</v>
      </c>
      <c r="H871" t="s">
        <v>1199</v>
      </c>
      <c r="I871" t="s">
        <v>34</v>
      </c>
      <c r="J871" t="s">
        <v>215</v>
      </c>
      <c r="K871" s="1" t="s">
        <v>3180</v>
      </c>
      <c r="L871" t="s">
        <v>27</v>
      </c>
      <c r="O871" t="s">
        <v>3961</v>
      </c>
      <c r="P871" t="str">
        <f t="shared" si="43"/>
        <v>SMAN</v>
      </c>
      <c r="Q871" t="str">
        <f t="shared" si="44"/>
        <v>Negeri</v>
      </c>
      <c r="R871" t="str">
        <f t="shared" si="42"/>
        <v>SMA</v>
      </c>
      <c r="S871" t="s">
        <v>38</v>
      </c>
      <c r="T871" t="s">
        <v>28</v>
      </c>
      <c r="U871" t="s">
        <v>30</v>
      </c>
      <c r="Z871" t="str">
        <f>VLOOKUP(A871,[1]registrasi!$B$2:$C$3000,2,FALSE)</f>
        <v>registrasi</v>
      </c>
      <c r="AA871">
        <f>VLOOKUP(D871,[2]Sheet1!$B$2:$D$42,3,FALSE)</f>
        <v>533</v>
      </c>
      <c r="AB871" t="e">
        <f>VLOOKUP(A871,[1]nim!$A$2:$B$3000,2,FALSE)</f>
        <v>#N/A</v>
      </c>
    </row>
    <row r="872" spans="1:28" x14ac:dyDescent="0.3">
      <c r="A872" s="2">
        <v>121312250131</v>
      </c>
      <c r="B872">
        <v>1</v>
      </c>
      <c r="C872">
        <v>2020</v>
      </c>
      <c r="D872" s="3">
        <v>3111111</v>
      </c>
      <c r="E872" t="s">
        <v>207</v>
      </c>
      <c r="F872" t="s">
        <v>323</v>
      </c>
      <c r="G872" t="str">
        <f>VLOOKUP(F872,Sheet1!$H$4:$I$11,2,FALSE)</f>
        <v>2_FKIP</v>
      </c>
      <c r="H872" t="s">
        <v>1200</v>
      </c>
      <c r="I872" t="s">
        <v>34</v>
      </c>
      <c r="J872" t="s">
        <v>215</v>
      </c>
      <c r="K872" s="1" t="s">
        <v>3060</v>
      </c>
      <c r="L872" t="s">
        <v>250</v>
      </c>
      <c r="O872" t="s">
        <v>172</v>
      </c>
      <c r="P872" t="str">
        <f t="shared" si="43"/>
        <v>SMAN</v>
      </c>
      <c r="Q872" t="str">
        <f t="shared" si="44"/>
        <v>Negeri</v>
      </c>
      <c r="R872" t="str">
        <f t="shared" si="42"/>
        <v>SMA</v>
      </c>
      <c r="S872" t="s">
        <v>26</v>
      </c>
      <c r="T872" t="s">
        <v>28</v>
      </c>
      <c r="U872" t="s">
        <v>36</v>
      </c>
      <c r="Z872" t="str">
        <f>VLOOKUP(A872,[1]registrasi!$B$2:$C$3000,2,FALSE)</f>
        <v>registrasi</v>
      </c>
      <c r="AA872">
        <f>VLOOKUP(D872,[2]Sheet1!$B$2:$D$42,3,FALSE)</f>
        <v>364</v>
      </c>
      <c r="AB872" t="e">
        <f>VLOOKUP(A872,[1]nim!$A$2:$B$3000,2,FALSE)</f>
        <v>#N/A</v>
      </c>
    </row>
    <row r="873" spans="1:28" x14ac:dyDescent="0.3">
      <c r="A873" s="2">
        <v>121312250227</v>
      </c>
      <c r="B873">
        <v>2</v>
      </c>
      <c r="C873">
        <v>2021</v>
      </c>
      <c r="D873" s="3">
        <v>3111173</v>
      </c>
      <c r="E873" t="s">
        <v>203</v>
      </c>
      <c r="F873" t="s">
        <v>325</v>
      </c>
      <c r="G873" t="str">
        <f>VLOOKUP(F873,Sheet1!$H$4:$I$11,2,FALSE)</f>
        <v>4_Pertanian</v>
      </c>
      <c r="H873" t="s">
        <v>1201</v>
      </c>
      <c r="I873" t="s">
        <v>34</v>
      </c>
      <c r="J873" t="s">
        <v>214</v>
      </c>
      <c r="K873" s="1" t="s">
        <v>3365</v>
      </c>
      <c r="L873" t="s">
        <v>27</v>
      </c>
      <c r="O873" t="s">
        <v>4002</v>
      </c>
      <c r="P873" t="str">
        <f t="shared" si="43"/>
        <v>SMAN</v>
      </c>
      <c r="Q873" t="str">
        <f t="shared" si="44"/>
        <v>Negeri</v>
      </c>
      <c r="R873" t="str">
        <f t="shared" si="42"/>
        <v>SMA</v>
      </c>
      <c r="S873" t="s">
        <v>171</v>
      </c>
      <c r="T873" t="s">
        <v>110</v>
      </c>
      <c r="U873" t="s">
        <v>30</v>
      </c>
      <c r="Z873" t="str">
        <f>VLOOKUP(A873,[1]registrasi!$B$2:$C$3000,2,FALSE)</f>
        <v>registrasi</v>
      </c>
      <c r="AA873">
        <f>VLOOKUP(D873,[2]Sheet1!$B$2:$D$42,3,FALSE)</f>
        <v>533</v>
      </c>
      <c r="AB873" t="e">
        <f>VLOOKUP(A873,[1]nim!$A$2:$B$3000,2,FALSE)</f>
        <v>#N/A</v>
      </c>
    </row>
    <row r="874" spans="1:28" x14ac:dyDescent="0.3">
      <c r="A874" s="2">
        <v>121312250329</v>
      </c>
      <c r="B874">
        <v>2</v>
      </c>
      <c r="C874">
        <v>2021</v>
      </c>
      <c r="D874" s="3">
        <v>3111092</v>
      </c>
      <c r="E874" t="s">
        <v>175</v>
      </c>
      <c r="F874" t="s">
        <v>325</v>
      </c>
      <c r="G874" t="str">
        <f>VLOOKUP(F874,Sheet1!$H$4:$I$11,2,FALSE)</f>
        <v>4_Pertanian</v>
      </c>
      <c r="H874" t="s">
        <v>1202</v>
      </c>
      <c r="I874" t="s">
        <v>25</v>
      </c>
      <c r="J874" t="s">
        <v>215</v>
      </c>
      <c r="K874" s="1" t="s">
        <v>2958</v>
      </c>
      <c r="L874" t="s">
        <v>27</v>
      </c>
      <c r="O874" t="s">
        <v>254</v>
      </c>
      <c r="P874" t="str">
        <f t="shared" si="43"/>
        <v>SMAN</v>
      </c>
      <c r="Q874" t="str">
        <f t="shared" si="44"/>
        <v>Negeri</v>
      </c>
      <c r="R874" t="str">
        <f t="shared" si="42"/>
        <v>SMA</v>
      </c>
      <c r="S874" t="s">
        <v>26</v>
      </c>
      <c r="T874" t="s">
        <v>28</v>
      </c>
      <c r="U874" t="s">
        <v>36</v>
      </c>
      <c r="Z874" t="e">
        <f>VLOOKUP(A874,[1]registrasi!$B$2:$C$3000,2,FALSE)</f>
        <v>#N/A</v>
      </c>
      <c r="AA874">
        <f>VLOOKUP(D874,[2]Sheet1!$B$2:$D$42,3,FALSE)</f>
        <v>248</v>
      </c>
      <c r="AB874" t="e">
        <f>VLOOKUP(A874,[1]nim!$A$2:$B$3000,2,FALSE)</f>
        <v>#N/A</v>
      </c>
    </row>
    <row r="875" spans="1:28" x14ac:dyDescent="0.3">
      <c r="A875" s="2">
        <v>121312250347</v>
      </c>
      <c r="B875">
        <v>2</v>
      </c>
      <c r="C875">
        <v>2020</v>
      </c>
      <c r="D875" s="3">
        <v>3111037</v>
      </c>
      <c r="E875" t="s">
        <v>176</v>
      </c>
      <c r="F875" t="s">
        <v>324</v>
      </c>
      <c r="G875" t="str">
        <f>VLOOKUP(F875,Sheet1!$H$4:$I$11,2,FALSE)</f>
        <v>3_Teknik</v>
      </c>
      <c r="H875" t="s">
        <v>1203</v>
      </c>
      <c r="I875" t="s">
        <v>34</v>
      </c>
      <c r="J875" t="s">
        <v>214</v>
      </c>
      <c r="K875" s="1" t="s">
        <v>3065</v>
      </c>
      <c r="L875" t="s">
        <v>27</v>
      </c>
      <c r="O875" t="s">
        <v>172</v>
      </c>
      <c r="P875" t="str">
        <f t="shared" si="43"/>
        <v>SMAN</v>
      </c>
      <c r="Q875" t="str">
        <f t="shared" si="44"/>
        <v>Negeri</v>
      </c>
      <c r="R875" t="str">
        <f t="shared" si="42"/>
        <v>SMA</v>
      </c>
      <c r="S875" t="s">
        <v>26</v>
      </c>
      <c r="T875" t="s">
        <v>28</v>
      </c>
      <c r="U875" t="s">
        <v>30</v>
      </c>
      <c r="Z875" t="str">
        <f>VLOOKUP(A875,[1]registrasi!$B$2:$C$3000,2,FALSE)</f>
        <v>registrasi</v>
      </c>
      <c r="AA875">
        <f>VLOOKUP(D875,[2]Sheet1!$B$2:$D$42,3,FALSE)</f>
        <v>778</v>
      </c>
      <c r="AB875" t="e">
        <f>VLOOKUP(A875,[1]nim!$A$2:$B$3000,2,FALSE)</f>
        <v>#N/A</v>
      </c>
    </row>
    <row r="876" spans="1:28" x14ac:dyDescent="0.3">
      <c r="A876" s="2">
        <v>121312250375</v>
      </c>
      <c r="B876">
        <v>2</v>
      </c>
      <c r="C876">
        <v>2020</v>
      </c>
      <c r="D876" s="3">
        <v>3111037</v>
      </c>
      <c r="E876" t="s">
        <v>176</v>
      </c>
      <c r="F876" t="s">
        <v>324</v>
      </c>
      <c r="G876" t="str">
        <f>VLOOKUP(F876,Sheet1!$H$4:$I$11,2,FALSE)</f>
        <v>3_Teknik</v>
      </c>
      <c r="H876" t="s">
        <v>1204</v>
      </c>
      <c r="I876" t="s">
        <v>25</v>
      </c>
      <c r="J876" t="s">
        <v>215</v>
      </c>
      <c r="K876" s="1" t="s">
        <v>3366</v>
      </c>
      <c r="L876" t="s">
        <v>27</v>
      </c>
      <c r="O876" t="s">
        <v>3961</v>
      </c>
      <c r="P876" t="str">
        <f t="shared" si="43"/>
        <v>SMAN</v>
      </c>
      <c r="Q876" t="str">
        <f t="shared" si="44"/>
        <v>Negeri</v>
      </c>
      <c r="R876" t="str">
        <f t="shared" si="42"/>
        <v>SMA</v>
      </c>
      <c r="S876" t="s">
        <v>38</v>
      </c>
      <c r="T876" t="s">
        <v>28</v>
      </c>
      <c r="U876" t="s">
        <v>30</v>
      </c>
      <c r="Z876" t="str">
        <f>VLOOKUP(A876,[1]registrasi!$B$2:$C$3000,2,FALSE)</f>
        <v>registrasi</v>
      </c>
      <c r="AA876">
        <f>VLOOKUP(D876,[2]Sheet1!$B$2:$D$42,3,FALSE)</f>
        <v>778</v>
      </c>
      <c r="AB876" t="e">
        <f>VLOOKUP(A876,[1]nim!$A$2:$B$3000,2,FALSE)</f>
        <v>#N/A</v>
      </c>
    </row>
    <row r="877" spans="1:28" x14ac:dyDescent="0.3">
      <c r="A877" s="2">
        <v>121312260186</v>
      </c>
      <c r="B877">
        <v>1</v>
      </c>
      <c r="C877">
        <v>2020</v>
      </c>
      <c r="D877" s="3">
        <v>3111014</v>
      </c>
      <c r="E877" t="s">
        <v>188</v>
      </c>
      <c r="F877" t="s">
        <v>324</v>
      </c>
      <c r="G877" t="str">
        <f>VLOOKUP(F877,Sheet1!$H$4:$I$11,2,FALSE)</f>
        <v>3_Teknik</v>
      </c>
      <c r="H877" t="s">
        <v>1205</v>
      </c>
      <c r="I877" t="s">
        <v>25</v>
      </c>
      <c r="J877" t="s">
        <v>218</v>
      </c>
      <c r="K877" s="1" t="s">
        <v>3367</v>
      </c>
      <c r="L877" t="s">
        <v>27</v>
      </c>
      <c r="O877" t="s">
        <v>4003</v>
      </c>
      <c r="P877" t="str">
        <f t="shared" si="43"/>
        <v>SMAN</v>
      </c>
      <c r="Q877" t="str">
        <f t="shared" si="44"/>
        <v>Negeri</v>
      </c>
      <c r="R877" t="str">
        <f t="shared" si="42"/>
        <v>SMA</v>
      </c>
      <c r="S877" t="s">
        <v>141</v>
      </c>
      <c r="T877" t="s">
        <v>110</v>
      </c>
      <c r="U877" t="s">
        <v>30</v>
      </c>
      <c r="Z877" t="str">
        <f>VLOOKUP(A877,[1]registrasi!$B$2:$C$3000,2,FALSE)</f>
        <v>registrasi</v>
      </c>
      <c r="AA877">
        <f>VLOOKUP(D877,[2]Sheet1!$B$2:$D$42,3,FALSE)</f>
        <v>354</v>
      </c>
      <c r="AB877" t="e">
        <f>VLOOKUP(A877,[1]nim!$A$2:$B$3000,2,FALSE)</f>
        <v>#N/A</v>
      </c>
    </row>
    <row r="878" spans="1:28" x14ac:dyDescent="0.3">
      <c r="A878" s="2">
        <v>121312260245</v>
      </c>
      <c r="B878">
        <v>2</v>
      </c>
      <c r="C878">
        <v>2021</v>
      </c>
      <c r="D878" s="3">
        <v>3111111</v>
      </c>
      <c r="E878" t="s">
        <v>207</v>
      </c>
      <c r="F878" t="s">
        <v>323</v>
      </c>
      <c r="G878" t="str">
        <f>VLOOKUP(F878,Sheet1!$H$4:$I$11,2,FALSE)</f>
        <v>2_FKIP</v>
      </c>
      <c r="H878" t="s">
        <v>1206</v>
      </c>
      <c r="I878" t="s">
        <v>34</v>
      </c>
      <c r="J878" t="s">
        <v>214</v>
      </c>
      <c r="K878" s="1" t="s">
        <v>3239</v>
      </c>
      <c r="L878" t="s">
        <v>27</v>
      </c>
      <c r="O878" t="s">
        <v>161</v>
      </c>
      <c r="P878" t="str">
        <f t="shared" si="43"/>
        <v>SMAN</v>
      </c>
      <c r="Q878" t="str">
        <f t="shared" si="44"/>
        <v>Negeri</v>
      </c>
      <c r="R878" t="str">
        <f t="shared" si="42"/>
        <v>SMA</v>
      </c>
      <c r="S878" t="s">
        <v>38</v>
      </c>
      <c r="T878" t="s">
        <v>28</v>
      </c>
      <c r="U878" t="s">
        <v>30</v>
      </c>
      <c r="Z878" t="str">
        <f>VLOOKUP(A878,[1]registrasi!$B$2:$C$3000,2,FALSE)</f>
        <v>registrasi</v>
      </c>
      <c r="AA878">
        <f>VLOOKUP(D878,[2]Sheet1!$B$2:$D$42,3,FALSE)</f>
        <v>364</v>
      </c>
      <c r="AB878" t="e">
        <f>VLOOKUP(A878,[1]nim!$A$2:$B$3000,2,FALSE)</f>
        <v>#N/A</v>
      </c>
    </row>
    <row r="879" spans="1:28" x14ac:dyDescent="0.3">
      <c r="A879" s="2">
        <v>121312260294</v>
      </c>
      <c r="B879">
        <v>2</v>
      </c>
      <c r="C879">
        <v>2021</v>
      </c>
      <c r="D879" s="3">
        <v>3111053</v>
      </c>
      <c r="E879" t="s">
        <v>202</v>
      </c>
      <c r="F879" t="s">
        <v>324</v>
      </c>
      <c r="G879" t="str">
        <f>VLOOKUP(F879,Sheet1!$H$4:$I$11,2,FALSE)</f>
        <v>3_Teknik</v>
      </c>
      <c r="H879" t="s">
        <v>1207</v>
      </c>
      <c r="I879" t="s">
        <v>34</v>
      </c>
      <c r="J879" t="s">
        <v>214</v>
      </c>
      <c r="K879" s="1" t="s">
        <v>3104</v>
      </c>
      <c r="L879" t="s">
        <v>27</v>
      </c>
      <c r="O879" t="s">
        <v>4004</v>
      </c>
      <c r="P879" t="str">
        <f t="shared" si="43"/>
        <v>SMAN</v>
      </c>
      <c r="Q879" t="str">
        <f t="shared" si="44"/>
        <v>Negeri</v>
      </c>
      <c r="R879" t="str">
        <f t="shared" si="42"/>
        <v>SMA</v>
      </c>
      <c r="S879" t="s">
        <v>113</v>
      </c>
      <c r="T879" t="s">
        <v>329</v>
      </c>
      <c r="U879" t="s">
        <v>30</v>
      </c>
      <c r="Z879" t="str">
        <f>VLOOKUP(A879,[1]registrasi!$B$2:$C$3000,2,FALSE)</f>
        <v>registrasi</v>
      </c>
      <c r="AA879">
        <f>VLOOKUP(D879,[2]Sheet1!$B$2:$D$42,3,FALSE)</f>
        <v>387</v>
      </c>
      <c r="AB879" t="e">
        <f>VLOOKUP(A879,[1]nim!$A$2:$B$3000,2,FALSE)</f>
        <v>#N/A</v>
      </c>
    </row>
    <row r="880" spans="1:28" x14ac:dyDescent="0.3">
      <c r="A880" s="2">
        <v>121312280112</v>
      </c>
      <c r="B880">
        <v>2</v>
      </c>
      <c r="C880">
        <v>2020</v>
      </c>
      <c r="D880" s="3">
        <v>3111061</v>
      </c>
      <c r="E880" t="s">
        <v>198</v>
      </c>
      <c r="F880" t="s">
        <v>324</v>
      </c>
      <c r="G880" t="str">
        <f>VLOOKUP(F880,Sheet1!$H$4:$I$11,2,FALSE)</f>
        <v>3_Teknik</v>
      </c>
      <c r="H880" t="s">
        <v>1208</v>
      </c>
      <c r="I880" t="s">
        <v>34</v>
      </c>
      <c r="J880" t="s">
        <v>234</v>
      </c>
      <c r="K880" s="1" t="s">
        <v>3368</v>
      </c>
      <c r="L880" t="s">
        <v>27</v>
      </c>
      <c r="O880" t="s">
        <v>100</v>
      </c>
      <c r="P880" t="str">
        <f t="shared" si="43"/>
        <v>SMAN</v>
      </c>
      <c r="Q880" t="str">
        <f t="shared" si="44"/>
        <v>Negeri</v>
      </c>
      <c r="R880" t="str">
        <f t="shared" si="42"/>
        <v>SMA</v>
      </c>
      <c r="S880" t="s">
        <v>26</v>
      </c>
      <c r="T880" t="s">
        <v>28</v>
      </c>
      <c r="U880" t="s">
        <v>30</v>
      </c>
      <c r="Z880" t="str">
        <f>VLOOKUP(A880,[1]registrasi!$B$2:$C$3000,2,FALSE)</f>
        <v>registrasi</v>
      </c>
      <c r="AA880">
        <f>VLOOKUP(D880,[2]Sheet1!$B$2:$D$42,3,FALSE)</f>
        <v>568</v>
      </c>
      <c r="AB880" t="e">
        <f>VLOOKUP(A880,[1]nim!$A$2:$B$3000,2,FALSE)</f>
        <v>#N/A</v>
      </c>
    </row>
    <row r="881" spans="1:28" x14ac:dyDescent="0.3">
      <c r="A881" s="2">
        <v>121312280240</v>
      </c>
      <c r="B881">
        <v>2</v>
      </c>
      <c r="C881">
        <v>2020</v>
      </c>
      <c r="D881" s="3">
        <v>3111053</v>
      </c>
      <c r="E881" t="s">
        <v>202</v>
      </c>
      <c r="F881" t="s">
        <v>324</v>
      </c>
      <c r="G881" t="str">
        <f>VLOOKUP(F881,Sheet1!$H$4:$I$11,2,FALSE)</f>
        <v>3_Teknik</v>
      </c>
      <c r="H881" t="s">
        <v>1209</v>
      </c>
      <c r="I881" t="s">
        <v>34</v>
      </c>
      <c r="J881" t="s">
        <v>3369</v>
      </c>
      <c r="K881" s="1" t="s">
        <v>2806</v>
      </c>
      <c r="L881" t="s">
        <v>27</v>
      </c>
      <c r="O881" t="s">
        <v>172</v>
      </c>
      <c r="P881" t="str">
        <f t="shared" si="43"/>
        <v>SMAN</v>
      </c>
      <c r="Q881" t="str">
        <f t="shared" si="44"/>
        <v>Negeri</v>
      </c>
      <c r="R881" t="str">
        <f t="shared" si="42"/>
        <v>SMA</v>
      </c>
      <c r="S881" t="s">
        <v>26</v>
      </c>
      <c r="T881" t="s">
        <v>28</v>
      </c>
      <c r="U881" t="s">
        <v>30</v>
      </c>
      <c r="Z881" t="str">
        <f>VLOOKUP(A881,[1]registrasi!$B$2:$C$3000,2,FALSE)</f>
        <v>registrasi</v>
      </c>
      <c r="AA881">
        <f>VLOOKUP(D881,[2]Sheet1!$B$2:$D$42,3,FALSE)</f>
        <v>387</v>
      </c>
      <c r="AB881" t="e">
        <f>VLOOKUP(A881,[1]nim!$A$2:$B$3000,2,FALSE)</f>
        <v>#N/A</v>
      </c>
    </row>
    <row r="882" spans="1:28" x14ac:dyDescent="0.3">
      <c r="A882" s="2">
        <v>121321010368</v>
      </c>
      <c r="B882">
        <v>2</v>
      </c>
      <c r="C882">
        <v>2020</v>
      </c>
      <c r="D882" s="3">
        <v>3111053</v>
      </c>
      <c r="E882" t="s">
        <v>202</v>
      </c>
      <c r="F882" t="s">
        <v>324</v>
      </c>
      <c r="G882" t="str">
        <f>VLOOKUP(F882,Sheet1!$H$4:$I$11,2,FALSE)</f>
        <v>3_Teknik</v>
      </c>
      <c r="H882" t="s">
        <v>1210</v>
      </c>
      <c r="I882" t="s">
        <v>34</v>
      </c>
      <c r="J882" t="s">
        <v>214</v>
      </c>
      <c r="K882" s="1" t="s">
        <v>3370</v>
      </c>
      <c r="L882" t="s">
        <v>27</v>
      </c>
      <c r="O882" t="s">
        <v>4005</v>
      </c>
      <c r="P882" t="str">
        <f t="shared" si="43"/>
        <v>SMAS</v>
      </c>
      <c r="Q882" t="str">
        <f t="shared" si="44"/>
        <v>Swasta</v>
      </c>
      <c r="R882" t="str">
        <f t="shared" si="42"/>
        <v>SMA</v>
      </c>
      <c r="S882" t="s">
        <v>4475</v>
      </c>
      <c r="T882" t="s">
        <v>4544</v>
      </c>
      <c r="U882" t="s">
        <v>36</v>
      </c>
      <c r="Z882" t="e">
        <f>VLOOKUP(A882,[1]registrasi!$B$2:$C$3000,2,FALSE)</f>
        <v>#N/A</v>
      </c>
      <c r="AA882">
        <f>VLOOKUP(D882,[2]Sheet1!$B$2:$D$42,3,FALSE)</f>
        <v>387</v>
      </c>
      <c r="AB882" t="e">
        <f>VLOOKUP(A882,[1]nim!$A$2:$B$3000,2,FALSE)</f>
        <v>#N/A</v>
      </c>
    </row>
    <row r="883" spans="1:28" x14ac:dyDescent="0.3">
      <c r="A883" s="2">
        <v>121321020503</v>
      </c>
      <c r="B883">
        <v>2</v>
      </c>
      <c r="C883">
        <v>2020</v>
      </c>
      <c r="D883" s="3">
        <v>3111134</v>
      </c>
      <c r="E883" t="s">
        <v>192</v>
      </c>
      <c r="F883" t="s">
        <v>323</v>
      </c>
      <c r="G883" t="str">
        <f>VLOOKUP(F883,Sheet1!$H$4:$I$11,2,FALSE)</f>
        <v>2_FKIP</v>
      </c>
      <c r="H883" t="s">
        <v>1211</v>
      </c>
      <c r="I883" t="s">
        <v>25</v>
      </c>
      <c r="J883" t="s">
        <v>214</v>
      </c>
      <c r="K883" s="1" t="s">
        <v>2913</v>
      </c>
      <c r="L883" t="s">
        <v>27</v>
      </c>
      <c r="O883" t="s">
        <v>4006</v>
      </c>
      <c r="P883" t="str">
        <f t="shared" si="43"/>
        <v>SMK</v>
      </c>
      <c r="Q883" t="str">
        <f t="shared" si="44"/>
        <v>Swasta</v>
      </c>
      <c r="R883" t="str">
        <f t="shared" si="42"/>
        <v>SMK</v>
      </c>
      <c r="S883" t="s">
        <v>38</v>
      </c>
      <c r="T883" t="s">
        <v>28</v>
      </c>
      <c r="U883" t="s">
        <v>30</v>
      </c>
      <c r="Z883" t="str">
        <f>VLOOKUP(A883,[1]registrasi!$B$2:$C$3000,2,FALSE)</f>
        <v>registrasi</v>
      </c>
      <c r="AA883">
        <f>VLOOKUP(D883,[2]Sheet1!$B$2:$D$42,3,FALSE)</f>
        <v>53</v>
      </c>
      <c r="AB883" t="e">
        <f>VLOOKUP(A883,[1]nim!$A$2:$B$3000,2,FALSE)</f>
        <v>#N/A</v>
      </c>
    </row>
    <row r="884" spans="1:28" x14ac:dyDescent="0.3">
      <c r="A884" s="2">
        <v>121321030053</v>
      </c>
      <c r="B884">
        <v>2</v>
      </c>
      <c r="C884">
        <v>2021</v>
      </c>
      <c r="D884" s="3">
        <v>3111084</v>
      </c>
      <c r="E884" t="s">
        <v>180</v>
      </c>
      <c r="F884" t="s">
        <v>325</v>
      </c>
      <c r="G884" t="str">
        <f>VLOOKUP(F884,Sheet1!$H$4:$I$11,2,FALSE)</f>
        <v>4_Pertanian</v>
      </c>
      <c r="H884" t="s">
        <v>1212</v>
      </c>
      <c r="I884" t="s">
        <v>34</v>
      </c>
      <c r="J884" t="s">
        <v>224</v>
      </c>
      <c r="K884" s="1" t="s">
        <v>3371</v>
      </c>
      <c r="L884" t="s">
        <v>27</v>
      </c>
      <c r="O884" t="s">
        <v>4007</v>
      </c>
      <c r="P884" t="str">
        <f t="shared" si="43"/>
        <v>SMAN</v>
      </c>
      <c r="Q884" t="str">
        <f t="shared" si="44"/>
        <v>Negeri</v>
      </c>
      <c r="R884" t="str">
        <f t="shared" si="42"/>
        <v>SMA</v>
      </c>
      <c r="S884" t="s">
        <v>142</v>
      </c>
      <c r="T884" t="s">
        <v>110</v>
      </c>
      <c r="U884" t="s">
        <v>36</v>
      </c>
      <c r="Z884" t="str">
        <f>VLOOKUP(A884,[1]registrasi!$B$2:$C$3000,2,FALSE)</f>
        <v>registrasi</v>
      </c>
      <c r="AA884">
        <f>VLOOKUP(D884,[2]Sheet1!$B$2:$D$42,3,FALSE)</f>
        <v>490</v>
      </c>
      <c r="AB884" t="e">
        <f>VLOOKUP(A884,[1]nim!$A$2:$B$3000,2,FALSE)</f>
        <v>#N/A</v>
      </c>
    </row>
    <row r="885" spans="1:28" x14ac:dyDescent="0.3">
      <c r="A885" s="2">
        <v>121321040344</v>
      </c>
      <c r="B885">
        <v>1</v>
      </c>
      <c r="C885">
        <v>2021</v>
      </c>
      <c r="D885" s="3">
        <v>3111092</v>
      </c>
      <c r="E885" t="s">
        <v>175</v>
      </c>
      <c r="F885" t="s">
        <v>325</v>
      </c>
      <c r="G885" t="str">
        <f>VLOOKUP(F885,Sheet1!$H$4:$I$11,2,FALSE)</f>
        <v>4_Pertanian</v>
      </c>
      <c r="H885" t="s">
        <v>1213</v>
      </c>
      <c r="I885" t="s">
        <v>34</v>
      </c>
      <c r="J885" t="s">
        <v>224</v>
      </c>
      <c r="K885" s="1" t="s">
        <v>3142</v>
      </c>
      <c r="L885" t="s">
        <v>27</v>
      </c>
      <c r="O885" t="s">
        <v>4007</v>
      </c>
      <c r="P885" t="str">
        <f t="shared" si="43"/>
        <v>SMAN</v>
      </c>
      <c r="Q885" t="str">
        <f t="shared" si="44"/>
        <v>Negeri</v>
      </c>
      <c r="R885" t="str">
        <f t="shared" si="42"/>
        <v>SMA</v>
      </c>
      <c r="S885" t="s">
        <v>142</v>
      </c>
      <c r="T885" t="s">
        <v>110</v>
      </c>
      <c r="U885" t="s">
        <v>30</v>
      </c>
      <c r="Z885" t="str">
        <f>VLOOKUP(A885,[1]registrasi!$B$2:$C$3000,2,FALSE)</f>
        <v>registrasi</v>
      </c>
      <c r="AA885">
        <f>VLOOKUP(D885,[2]Sheet1!$B$2:$D$42,3,FALSE)</f>
        <v>248</v>
      </c>
      <c r="AB885" t="e">
        <f>VLOOKUP(A885,[1]nim!$A$2:$B$3000,2,FALSE)</f>
        <v>#N/A</v>
      </c>
    </row>
    <row r="886" spans="1:28" x14ac:dyDescent="0.3">
      <c r="A886" s="2">
        <v>121321050326</v>
      </c>
      <c r="B886">
        <v>2</v>
      </c>
      <c r="C886">
        <v>2021</v>
      </c>
      <c r="D886" s="3">
        <v>3111157</v>
      </c>
      <c r="E886" t="s">
        <v>189</v>
      </c>
      <c r="F886" t="s">
        <v>323</v>
      </c>
      <c r="G886" t="str">
        <f>VLOOKUP(F886,Sheet1!$H$4:$I$11,2,FALSE)</f>
        <v>2_FKIP</v>
      </c>
      <c r="H886" t="s">
        <v>1214</v>
      </c>
      <c r="I886" t="s">
        <v>34</v>
      </c>
      <c r="J886" t="s">
        <v>2996</v>
      </c>
      <c r="K886" s="1" t="s">
        <v>3372</v>
      </c>
      <c r="L886" t="s">
        <v>27</v>
      </c>
      <c r="O886" t="s">
        <v>3914</v>
      </c>
      <c r="P886" t="str">
        <f t="shared" si="43"/>
        <v>SMAN</v>
      </c>
      <c r="Q886" t="str">
        <f t="shared" si="44"/>
        <v>Negeri</v>
      </c>
      <c r="R886" t="str">
        <f t="shared" si="42"/>
        <v>SMA</v>
      </c>
      <c r="S886" t="s">
        <v>26</v>
      </c>
      <c r="T886" t="s">
        <v>28</v>
      </c>
      <c r="U886" t="s">
        <v>30</v>
      </c>
      <c r="Z886" t="str">
        <f>VLOOKUP(A886,[1]registrasi!$B$2:$C$3000,2,FALSE)</f>
        <v>registrasi</v>
      </c>
      <c r="AA886">
        <f>VLOOKUP(D886,[2]Sheet1!$B$2:$D$42,3,FALSE)</f>
        <v>139</v>
      </c>
      <c r="AB886" t="e">
        <f>VLOOKUP(A886,[1]nim!$A$2:$B$3000,2,FALSE)</f>
        <v>#N/A</v>
      </c>
    </row>
    <row r="887" spans="1:28" x14ac:dyDescent="0.3">
      <c r="A887" s="2">
        <v>121321050935</v>
      </c>
      <c r="B887">
        <v>2</v>
      </c>
      <c r="C887">
        <v>2020</v>
      </c>
      <c r="D887" s="3">
        <v>3111053</v>
      </c>
      <c r="E887" t="s">
        <v>202</v>
      </c>
      <c r="F887" t="s">
        <v>324</v>
      </c>
      <c r="G887" t="str">
        <f>VLOOKUP(F887,Sheet1!$H$4:$I$11,2,FALSE)</f>
        <v>3_Teknik</v>
      </c>
      <c r="H887" t="s">
        <v>1215</v>
      </c>
      <c r="I887" t="s">
        <v>34</v>
      </c>
      <c r="J887" t="s">
        <v>218</v>
      </c>
      <c r="K887" s="1" t="s">
        <v>3218</v>
      </c>
      <c r="L887" t="s">
        <v>27</v>
      </c>
      <c r="O887" t="s">
        <v>4008</v>
      </c>
      <c r="P887" t="str">
        <f t="shared" si="43"/>
        <v>SMAN</v>
      </c>
      <c r="Q887" t="str">
        <f t="shared" si="44"/>
        <v>Negeri</v>
      </c>
      <c r="R887" t="str">
        <f t="shared" si="42"/>
        <v>SMA</v>
      </c>
      <c r="S887" t="s">
        <v>141</v>
      </c>
      <c r="T887" t="s">
        <v>110</v>
      </c>
      <c r="U887" t="s">
        <v>30</v>
      </c>
      <c r="Z887" t="e">
        <f>VLOOKUP(A887,[1]registrasi!$B$2:$C$3000,2,FALSE)</f>
        <v>#N/A</v>
      </c>
      <c r="AA887">
        <f>VLOOKUP(D887,[2]Sheet1!$B$2:$D$42,3,FALSE)</f>
        <v>387</v>
      </c>
      <c r="AB887" t="e">
        <f>VLOOKUP(A887,[1]nim!$A$2:$B$3000,2,FALSE)</f>
        <v>#N/A</v>
      </c>
    </row>
    <row r="888" spans="1:28" x14ac:dyDescent="0.3">
      <c r="A888" s="2">
        <v>121321060138</v>
      </c>
      <c r="B888">
        <v>2</v>
      </c>
      <c r="C888">
        <v>2021</v>
      </c>
      <c r="D888" s="3">
        <v>3111173</v>
      </c>
      <c r="E888" t="s">
        <v>203</v>
      </c>
      <c r="F888" t="s">
        <v>325</v>
      </c>
      <c r="G888" t="str">
        <f>VLOOKUP(F888,Sheet1!$H$4:$I$11,2,FALSE)</f>
        <v>4_Pertanian</v>
      </c>
      <c r="H888" t="s">
        <v>1216</v>
      </c>
      <c r="I888" t="s">
        <v>34</v>
      </c>
      <c r="J888" t="s">
        <v>218</v>
      </c>
      <c r="K888" s="1" t="s">
        <v>3279</v>
      </c>
      <c r="L888" t="s">
        <v>27</v>
      </c>
      <c r="O888" t="s">
        <v>4009</v>
      </c>
      <c r="P888" t="str">
        <f t="shared" si="43"/>
        <v>SMAN</v>
      </c>
      <c r="Q888" t="str">
        <f t="shared" si="44"/>
        <v>Negeri</v>
      </c>
      <c r="R888" t="str">
        <f t="shared" si="42"/>
        <v>SMA</v>
      </c>
      <c r="S888" t="s">
        <v>141</v>
      </c>
      <c r="T888" t="s">
        <v>110</v>
      </c>
      <c r="U888" t="s">
        <v>30</v>
      </c>
      <c r="Z888" t="str">
        <f>VLOOKUP(A888,[1]registrasi!$B$2:$C$3000,2,FALSE)</f>
        <v>registrasi</v>
      </c>
      <c r="AA888">
        <f>VLOOKUP(D888,[2]Sheet1!$B$2:$D$42,3,FALSE)</f>
        <v>533</v>
      </c>
      <c r="AB888" t="e">
        <f>VLOOKUP(A888,[1]nim!$A$2:$B$3000,2,FALSE)</f>
        <v>#N/A</v>
      </c>
    </row>
    <row r="889" spans="1:28" x14ac:dyDescent="0.3">
      <c r="A889" s="2">
        <v>121321070624</v>
      </c>
      <c r="B889">
        <v>2</v>
      </c>
      <c r="C889">
        <v>2020</v>
      </c>
      <c r="D889" s="3">
        <v>3111045</v>
      </c>
      <c r="E889" t="s">
        <v>201</v>
      </c>
      <c r="F889" t="s">
        <v>324</v>
      </c>
      <c r="G889" t="str">
        <f>VLOOKUP(F889,Sheet1!$H$4:$I$11,2,FALSE)</f>
        <v>3_Teknik</v>
      </c>
      <c r="H889" t="s">
        <v>1217</v>
      </c>
      <c r="I889" t="s">
        <v>34</v>
      </c>
      <c r="J889" t="s">
        <v>218</v>
      </c>
      <c r="K889" s="1" t="s">
        <v>3373</v>
      </c>
      <c r="L889" t="s">
        <v>27</v>
      </c>
      <c r="O889" t="s">
        <v>4010</v>
      </c>
      <c r="P889" t="str">
        <f t="shared" si="43"/>
        <v>SMKN</v>
      </c>
      <c r="Q889" t="str">
        <f t="shared" si="44"/>
        <v>Negeri</v>
      </c>
      <c r="R889" t="str">
        <f t="shared" si="42"/>
        <v>SMK</v>
      </c>
      <c r="S889" t="s">
        <v>113</v>
      </c>
      <c r="T889" t="s">
        <v>329</v>
      </c>
      <c r="U889" t="s">
        <v>36</v>
      </c>
      <c r="Z889" t="e">
        <f>VLOOKUP(A889,[1]registrasi!$B$2:$C$3000,2,FALSE)</f>
        <v>#N/A</v>
      </c>
      <c r="AA889">
        <f>VLOOKUP(D889,[2]Sheet1!$B$2:$D$42,3,FALSE)</f>
        <v>282</v>
      </c>
      <c r="AB889" t="e">
        <f>VLOOKUP(A889,[1]nim!$A$2:$B$3000,2,FALSE)</f>
        <v>#N/A</v>
      </c>
    </row>
    <row r="890" spans="1:28" x14ac:dyDescent="0.3">
      <c r="A890" s="2">
        <v>121321070681</v>
      </c>
      <c r="B890">
        <v>2</v>
      </c>
      <c r="C890">
        <v>2020</v>
      </c>
      <c r="D890" s="3">
        <v>3111215</v>
      </c>
      <c r="E890" t="s">
        <v>200</v>
      </c>
      <c r="F890" t="s">
        <v>324</v>
      </c>
      <c r="G890" t="str">
        <f>VLOOKUP(F890,Sheet1!$H$4:$I$11,2,FALSE)</f>
        <v>3_Teknik</v>
      </c>
      <c r="H890" t="s">
        <v>1218</v>
      </c>
      <c r="I890" t="s">
        <v>25</v>
      </c>
      <c r="J890" t="s">
        <v>214</v>
      </c>
      <c r="K890" s="1" t="s">
        <v>3064</v>
      </c>
      <c r="L890" t="s">
        <v>27</v>
      </c>
      <c r="O890" t="s">
        <v>4011</v>
      </c>
      <c r="P890" t="str">
        <f t="shared" si="43"/>
        <v>SMAN</v>
      </c>
      <c r="Q890" t="str">
        <f t="shared" si="44"/>
        <v>Negeri</v>
      </c>
      <c r="R890" t="str">
        <f t="shared" si="42"/>
        <v>SMA</v>
      </c>
      <c r="S890" t="s">
        <v>171</v>
      </c>
      <c r="T890" t="s">
        <v>110</v>
      </c>
      <c r="U890" t="s">
        <v>30</v>
      </c>
      <c r="Z890" t="e">
        <f>VLOOKUP(A890,[1]registrasi!$B$2:$C$3000,2,FALSE)</f>
        <v>#N/A</v>
      </c>
      <c r="AA890">
        <f>VLOOKUP(D890,[2]Sheet1!$B$2:$D$42,3,FALSE)</f>
        <v>779</v>
      </c>
      <c r="AB890" t="e">
        <f>VLOOKUP(A890,[1]nim!$A$2:$B$3000,2,FALSE)</f>
        <v>#N/A</v>
      </c>
    </row>
    <row r="891" spans="1:28" x14ac:dyDescent="0.3">
      <c r="A891" s="2">
        <v>121321090370</v>
      </c>
      <c r="B891">
        <v>1</v>
      </c>
      <c r="C891">
        <v>2020</v>
      </c>
      <c r="D891" s="3">
        <v>3111092</v>
      </c>
      <c r="E891" t="s">
        <v>175</v>
      </c>
      <c r="F891" t="s">
        <v>325</v>
      </c>
      <c r="G891" t="str">
        <f>VLOOKUP(F891,Sheet1!$H$4:$I$11,2,FALSE)</f>
        <v>4_Pertanian</v>
      </c>
      <c r="H891" t="s">
        <v>1219</v>
      </c>
      <c r="I891" t="s">
        <v>34</v>
      </c>
      <c r="J891" t="s">
        <v>218</v>
      </c>
      <c r="K891" s="1" t="s">
        <v>3374</v>
      </c>
      <c r="L891" t="s">
        <v>27</v>
      </c>
      <c r="O891" t="s">
        <v>4012</v>
      </c>
      <c r="P891" t="str">
        <f t="shared" si="43"/>
        <v>SMAS</v>
      </c>
      <c r="Q891" t="str">
        <f t="shared" si="44"/>
        <v>Swasta</v>
      </c>
      <c r="R891" t="str">
        <f t="shared" si="42"/>
        <v>SMA</v>
      </c>
      <c r="S891" t="s">
        <v>141</v>
      </c>
      <c r="T891" t="s">
        <v>110</v>
      </c>
      <c r="U891" t="s">
        <v>30</v>
      </c>
      <c r="Z891" t="str">
        <f>VLOOKUP(A891,[1]registrasi!$B$2:$C$3000,2,FALSE)</f>
        <v>registrasi</v>
      </c>
      <c r="AA891">
        <f>VLOOKUP(D891,[2]Sheet1!$B$2:$D$42,3,FALSE)</f>
        <v>248</v>
      </c>
      <c r="AB891" t="e">
        <f>VLOOKUP(A891,[1]nim!$A$2:$B$3000,2,FALSE)</f>
        <v>#N/A</v>
      </c>
    </row>
    <row r="892" spans="1:28" x14ac:dyDescent="0.3">
      <c r="A892" s="2">
        <v>121321090382</v>
      </c>
      <c r="B892">
        <v>2</v>
      </c>
      <c r="C892">
        <v>2021</v>
      </c>
      <c r="D892" s="3">
        <v>3111076</v>
      </c>
      <c r="E892" t="s">
        <v>193</v>
      </c>
      <c r="F892" t="s">
        <v>325</v>
      </c>
      <c r="G892" t="str">
        <f>VLOOKUP(F892,Sheet1!$H$4:$I$11,2,FALSE)</f>
        <v>4_Pertanian</v>
      </c>
      <c r="H892" t="s">
        <v>1220</v>
      </c>
      <c r="I892" t="s">
        <v>25</v>
      </c>
      <c r="J892" t="s">
        <v>214</v>
      </c>
      <c r="K892" s="1" t="s">
        <v>2890</v>
      </c>
      <c r="L892" t="s">
        <v>27</v>
      </c>
      <c r="O892" t="s">
        <v>4013</v>
      </c>
      <c r="P892" t="str">
        <f t="shared" si="43"/>
        <v>SMAS</v>
      </c>
      <c r="Q892" t="str">
        <f t="shared" si="44"/>
        <v>Swasta</v>
      </c>
      <c r="R892" t="str">
        <f t="shared" si="42"/>
        <v>SMA</v>
      </c>
      <c r="S892" t="s">
        <v>253</v>
      </c>
      <c r="T892" t="s">
        <v>110</v>
      </c>
      <c r="U892" t="s">
        <v>30</v>
      </c>
      <c r="Z892" t="e">
        <f>VLOOKUP(A892,[1]registrasi!$B$2:$C$3000,2,FALSE)</f>
        <v>#N/A</v>
      </c>
      <c r="AA892">
        <f>VLOOKUP(D892,[2]Sheet1!$B$2:$D$42,3,FALSE)</f>
        <v>649</v>
      </c>
      <c r="AB892" t="e">
        <f>VLOOKUP(A892,[1]nim!$A$2:$B$3000,2,FALSE)</f>
        <v>#N/A</v>
      </c>
    </row>
    <row r="893" spans="1:28" x14ac:dyDescent="0.3">
      <c r="A893" s="2">
        <v>121321090894</v>
      </c>
      <c r="B893">
        <v>1</v>
      </c>
      <c r="C893">
        <v>2021</v>
      </c>
      <c r="D893" s="3">
        <v>3111173</v>
      </c>
      <c r="E893" t="s">
        <v>203</v>
      </c>
      <c r="F893" t="s">
        <v>325</v>
      </c>
      <c r="G893" t="str">
        <f>VLOOKUP(F893,Sheet1!$H$4:$I$11,2,FALSE)</f>
        <v>4_Pertanian</v>
      </c>
      <c r="H893" t="s">
        <v>1221</v>
      </c>
      <c r="I893" t="s">
        <v>34</v>
      </c>
      <c r="J893" t="s">
        <v>214</v>
      </c>
      <c r="K893" s="1" t="s">
        <v>2827</v>
      </c>
      <c r="L893" t="s">
        <v>27</v>
      </c>
      <c r="O893" t="s">
        <v>4014</v>
      </c>
      <c r="P893" t="str">
        <f t="shared" si="43"/>
        <v>SMAN</v>
      </c>
      <c r="Q893" t="str">
        <f t="shared" si="44"/>
        <v>Negeri</v>
      </c>
      <c r="R893" t="str">
        <f t="shared" si="42"/>
        <v>SMA</v>
      </c>
      <c r="S893" t="s">
        <v>83</v>
      </c>
      <c r="T893" t="s">
        <v>329</v>
      </c>
      <c r="U893" t="s">
        <v>30</v>
      </c>
      <c r="Z893" t="str">
        <f>VLOOKUP(A893,[1]registrasi!$B$2:$C$3000,2,FALSE)</f>
        <v>registrasi</v>
      </c>
      <c r="AA893">
        <f>VLOOKUP(D893,[2]Sheet1!$B$2:$D$42,3,FALSE)</f>
        <v>533</v>
      </c>
      <c r="AB893" t="e">
        <f>VLOOKUP(A893,[1]nim!$A$2:$B$3000,2,FALSE)</f>
        <v>#N/A</v>
      </c>
    </row>
    <row r="894" spans="1:28" x14ac:dyDescent="0.3">
      <c r="A894" s="2">
        <v>121321100754</v>
      </c>
      <c r="B894">
        <v>2</v>
      </c>
      <c r="C894">
        <v>2020</v>
      </c>
      <c r="D894" s="3">
        <v>3111076</v>
      </c>
      <c r="E894" t="s">
        <v>193</v>
      </c>
      <c r="F894" t="s">
        <v>325</v>
      </c>
      <c r="G894" t="str">
        <f>VLOOKUP(F894,Sheet1!$H$4:$I$11,2,FALSE)</f>
        <v>4_Pertanian</v>
      </c>
      <c r="H894" t="s">
        <v>1222</v>
      </c>
      <c r="I894" t="s">
        <v>34</v>
      </c>
      <c r="J894" t="s">
        <v>214</v>
      </c>
      <c r="K894" s="1" t="s">
        <v>3198</v>
      </c>
      <c r="L894" t="s">
        <v>27</v>
      </c>
      <c r="O894" t="s">
        <v>4015</v>
      </c>
      <c r="P894" t="str">
        <f t="shared" si="43"/>
        <v>SMAN</v>
      </c>
      <c r="Q894" t="str">
        <f t="shared" si="44"/>
        <v>Negeri</v>
      </c>
      <c r="R894" t="str">
        <f t="shared" si="42"/>
        <v>SMA</v>
      </c>
      <c r="S894" t="s">
        <v>83</v>
      </c>
      <c r="T894" t="s">
        <v>329</v>
      </c>
      <c r="U894" t="s">
        <v>30</v>
      </c>
      <c r="Z894" t="str">
        <f>VLOOKUP(A894,[1]registrasi!$B$2:$C$3000,2,FALSE)</f>
        <v>registrasi</v>
      </c>
      <c r="AA894">
        <f>VLOOKUP(D894,[2]Sheet1!$B$2:$D$42,3,FALSE)</f>
        <v>649</v>
      </c>
      <c r="AB894" t="e">
        <f>VLOOKUP(A894,[1]nim!$A$2:$B$3000,2,FALSE)</f>
        <v>#N/A</v>
      </c>
    </row>
    <row r="895" spans="1:28" x14ac:dyDescent="0.3">
      <c r="A895" s="2">
        <v>121321100903</v>
      </c>
      <c r="B895">
        <v>1</v>
      </c>
      <c r="C895">
        <v>2020</v>
      </c>
      <c r="D895" s="3">
        <v>3111111</v>
      </c>
      <c r="E895" t="s">
        <v>207</v>
      </c>
      <c r="F895" t="s">
        <v>323</v>
      </c>
      <c r="G895" t="str">
        <f>VLOOKUP(F895,Sheet1!$H$4:$I$11,2,FALSE)</f>
        <v>2_FKIP</v>
      </c>
      <c r="H895" t="s">
        <v>1223</v>
      </c>
      <c r="I895" t="s">
        <v>34</v>
      </c>
      <c r="J895" t="s">
        <v>214</v>
      </c>
      <c r="K895" s="1" t="s">
        <v>3210</v>
      </c>
      <c r="L895" t="s">
        <v>27</v>
      </c>
      <c r="O895" t="s">
        <v>3991</v>
      </c>
      <c r="P895" t="str">
        <f t="shared" si="43"/>
        <v>SMAN</v>
      </c>
      <c r="Q895" t="str">
        <f t="shared" si="44"/>
        <v>Negeri</v>
      </c>
      <c r="R895" t="str">
        <f t="shared" si="42"/>
        <v>SMA</v>
      </c>
      <c r="S895" t="s">
        <v>4465</v>
      </c>
      <c r="T895" t="s">
        <v>329</v>
      </c>
      <c r="U895" t="s">
        <v>30</v>
      </c>
      <c r="Z895" t="str">
        <f>VLOOKUP(A895,[1]registrasi!$B$2:$C$3000,2,FALSE)</f>
        <v>registrasi</v>
      </c>
      <c r="AA895">
        <f>VLOOKUP(D895,[2]Sheet1!$B$2:$D$42,3,FALSE)</f>
        <v>364</v>
      </c>
      <c r="AB895" t="e">
        <f>VLOOKUP(A895,[1]nim!$A$2:$B$3000,2,FALSE)</f>
        <v>#N/A</v>
      </c>
    </row>
    <row r="896" spans="1:28" x14ac:dyDescent="0.3">
      <c r="A896" s="2">
        <v>121321110265</v>
      </c>
      <c r="B896">
        <v>2</v>
      </c>
      <c r="C896">
        <v>2020</v>
      </c>
      <c r="D896" s="3">
        <v>3111092</v>
      </c>
      <c r="E896" t="s">
        <v>175</v>
      </c>
      <c r="F896" t="s">
        <v>325</v>
      </c>
      <c r="G896" t="str">
        <f>VLOOKUP(F896,Sheet1!$H$4:$I$11,2,FALSE)</f>
        <v>4_Pertanian</v>
      </c>
      <c r="H896" t="s">
        <v>1224</v>
      </c>
      <c r="I896" t="s">
        <v>25</v>
      </c>
      <c r="J896" t="s">
        <v>224</v>
      </c>
      <c r="K896" s="1" t="s">
        <v>3335</v>
      </c>
      <c r="L896" t="s">
        <v>27</v>
      </c>
      <c r="O896" t="s">
        <v>4016</v>
      </c>
      <c r="P896" t="str">
        <f t="shared" si="43"/>
        <v>SMAN</v>
      </c>
      <c r="Q896" t="str">
        <f t="shared" si="44"/>
        <v>Negeri</v>
      </c>
      <c r="R896" t="str">
        <f t="shared" si="42"/>
        <v>SMA</v>
      </c>
      <c r="S896" t="s">
        <v>136</v>
      </c>
      <c r="T896" t="s">
        <v>110</v>
      </c>
      <c r="U896" t="s">
        <v>30</v>
      </c>
      <c r="Z896" t="str">
        <f>VLOOKUP(A896,[1]registrasi!$B$2:$C$3000,2,FALSE)</f>
        <v>registrasi</v>
      </c>
      <c r="AA896">
        <f>VLOOKUP(D896,[2]Sheet1!$B$2:$D$42,3,FALSE)</f>
        <v>248</v>
      </c>
      <c r="AB896" t="e">
        <f>VLOOKUP(A896,[1]nim!$A$2:$B$3000,2,FALSE)</f>
        <v>#N/A</v>
      </c>
    </row>
    <row r="897" spans="1:28" x14ac:dyDescent="0.3">
      <c r="A897" s="2">
        <v>121321120318</v>
      </c>
      <c r="B897">
        <v>1</v>
      </c>
      <c r="C897">
        <v>2020</v>
      </c>
      <c r="D897" s="3">
        <v>3111223</v>
      </c>
      <c r="E897" t="s">
        <v>208</v>
      </c>
      <c r="F897" t="s">
        <v>56</v>
      </c>
      <c r="G897" t="str">
        <f>VLOOKUP(F897,Sheet1!$H$4:$I$11,2,FALSE)</f>
        <v>8_Kedokteran</v>
      </c>
      <c r="H897" t="s">
        <v>1225</v>
      </c>
      <c r="I897" t="s">
        <v>34</v>
      </c>
      <c r="J897" t="s">
        <v>214</v>
      </c>
      <c r="K897" s="1" t="s">
        <v>3375</v>
      </c>
      <c r="L897" t="s">
        <v>27</v>
      </c>
      <c r="O897" t="s">
        <v>4017</v>
      </c>
      <c r="P897" t="str">
        <f t="shared" si="43"/>
        <v>SMAN</v>
      </c>
      <c r="Q897" t="str">
        <f t="shared" si="44"/>
        <v>Negeri</v>
      </c>
      <c r="R897" t="str">
        <f t="shared" si="42"/>
        <v>SMA</v>
      </c>
      <c r="S897" t="s">
        <v>113</v>
      </c>
      <c r="T897" t="s">
        <v>329</v>
      </c>
      <c r="U897" t="s">
        <v>36</v>
      </c>
      <c r="Z897" t="str">
        <f>VLOOKUP(A897,[1]registrasi!$B$2:$C$3000,2,FALSE)</f>
        <v>registrasi</v>
      </c>
      <c r="AA897">
        <f>VLOOKUP(D897,[2]Sheet1!$B$2:$D$42,3,FALSE)</f>
        <v>765</v>
      </c>
      <c r="AB897" t="e">
        <f>VLOOKUP(A897,[1]nim!$A$2:$B$3000,2,FALSE)</f>
        <v>#N/A</v>
      </c>
    </row>
    <row r="898" spans="1:28" x14ac:dyDescent="0.3">
      <c r="A898" s="2">
        <v>121321120592</v>
      </c>
      <c r="B898">
        <v>2</v>
      </c>
      <c r="C898">
        <v>2021</v>
      </c>
      <c r="D898" s="3">
        <v>3111076</v>
      </c>
      <c r="E898" t="s">
        <v>193</v>
      </c>
      <c r="F898" t="s">
        <v>325</v>
      </c>
      <c r="G898" t="str">
        <f>VLOOKUP(F898,Sheet1!$H$4:$I$11,2,FALSE)</f>
        <v>4_Pertanian</v>
      </c>
      <c r="H898" t="s">
        <v>1226</v>
      </c>
      <c r="I898" t="s">
        <v>34</v>
      </c>
      <c r="J898" t="s">
        <v>2950</v>
      </c>
      <c r="K898" s="1" t="s">
        <v>3376</v>
      </c>
      <c r="L898" t="s">
        <v>27</v>
      </c>
      <c r="O898" t="s">
        <v>4018</v>
      </c>
      <c r="P898" t="str">
        <f t="shared" si="43"/>
        <v>SMAS</v>
      </c>
      <c r="Q898" t="str">
        <f t="shared" si="44"/>
        <v>Swasta</v>
      </c>
      <c r="R898" t="str">
        <f t="shared" si="42"/>
        <v>SMA</v>
      </c>
      <c r="S898" t="s">
        <v>4476</v>
      </c>
      <c r="T898" t="s">
        <v>110</v>
      </c>
      <c r="U898" t="s">
        <v>30</v>
      </c>
      <c r="Z898" t="str">
        <f>VLOOKUP(A898,[1]registrasi!$B$2:$C$3000,2,FALSE)</f>
        <v>registrasi</v>
      </c>
      <c r="AA898">
        <f>VLOOKUP(D898,[2]Sheet1!$B$2:$D$42,3,FALSE)</f>
        <v>649</v>
      </c>
      <c r="AB898" t="e">
        <f>VLOOKUP(A898,[1]nim!$A$2:$B$3000,2,FALSE)</f>
        <v>#N/A</v>
      </c>
    </row>
    <row r="899" spans="1:28" x14ac:dyDescent="0.3">
      <c r="A899" s="2">
        <v>121321130303</v>
      </c>
      <c r="B899">
        <v>2</v>
      </c>
      <c r="C899">
        <v>2020</v>
      </c>
      <c r="D899" s="3">
        <v>3111076</v>
      </c>
      <c r="E899" t="s">
        <v>193</v>
      </c>
      <c r="F899" t="s">
        <v>325</v>
      </c>
      <c r="G899" t="str">
        <f>VLOOKUP(F899,Sheet1!$H$4:$I$11,2,FALSE)</f>
        <v>4_Pertanian</v>
      </c>
      <c r="H899" t="s">
        <v>1227</v>
      </c>
      <c r="I899" t="s">
        <v>34</v>
      </c>
      <c r="J899" t="s">
        <v>224</v>
      </c>
      <c r="K899" s="1" t="s">
        <v>3198</v>
      </c>
      <c r="L899" t="s">
        <v>27</v>
      </c>
      <c r="O899" t="s">
        <v>4019</v>
      </c>
      <c r="P899" t="str">
        <f t="shared" si="43"/>
        <v>SMAN</v>
      </c>
      <c r="Q899" t="str">
        <f t="shared" si="44"/>
        <v>Negeri</v>
      </c>
      <c r="R899" t="str">
        <f t="shared" si="42"/>
        <v>SMA</v>
      </c>
      <c r="S899" t="s">
        <v>136</v>
      </c>
      <c r="T899" t="s">
        <v>110</v>
      </c>
      <c r="U899" t="s">
        <v>30</v>
      </c>
      <c r="Z899" t="e">
        <f>VLOOKUP(A899,[1]registrasi!$B$2:$C$3000,2,FALSE)</f>
        <v>#N/A</v>
      </c>
      <c r="AA899">
        <f>VLOOKUP(D899,[2]Sheet1!$B$2:$D$42,3,FALSE)</f>
        <v>649</v>
      </c>
      <c r="AB899" t="e">
        <f>VLOOKUP(A899,[1]nim!$A$2:$B$3000,2,FALSE)</f>
        <v>#N/A</v>
      </c>
    </row>
    <row r="900" spans="1:28" x14ac:dyDescent="0.3">
      <c r="A900" s="2">
        <v>121321130338</v>
      </c>
      <c r="B900">
        <v>1</v>
      </c>
      <c r="C900">
        <v>2020</v>
      </c>
      <c r="D900" s="3">
        <v>3111207</v>
      </c>
      <c r="E900" t="s">
        <v>210</v>
      </c>
      <c r="F900" t="s">
        <v>56</v>
      </c>
      <c r="G900" t="str">
        <f>VLOOKUP(F900,Sheet1!$H$4:$I$11,2,FALSE)</f>
        <v>8_Kedokteran</v>
      </c>
      <c r="H900" t="s">
        <v>1228</v>
      </c>
      <c r="I900" t="s">
        <v>34</v>
      </c>
      <c r="J900" t="s">
        <v>214</v>
      </c>
      <c r="K900" s="1" t="s">
        <v>3281</v>
      </c>
      <c r="L900" t="s">
        <v>27</v>
      </c>
      <c r="O900" t="s">
        <v>3963</v>
      </c>
      <c r="P900" t="str">
        <f t="shared" si="43"/>
        <v>SMAN</v>
      </c>
      <c r="Q900" t="str">
        <f t="shared" si="44"/>
        <v>Negeri</v>
      </c>
      <c r="R900" t="str">
        <f t="shared" si="42"/>
        <v>SMA</v>
      </c>
      <c r="S900" t="s">
        <v>113</v>
      </c>
      <c r="T900" t="s">
        <v>329</v>
      </c>
      <c r="U900" t="s">
        <v>30</v>
      </c>
      <c r="Z900" t="e">
        <f>VLOOKUP(A900,[1]registrasi!$B$2:$C$3000,2,FALSE)</f>
        <v>#N/A</v>
      </c>
      <c r="AA900">
        <f>VLOOKUP(D900,[2]Sheet1!$B$2:$D$42,3,FALSE)</f>
        <v>930</v>
      </c>
      <c r="AB900" t="e">
        <f>VLOOKUP(A900,[1]nim!$A$2:$B$3000,2,FALSE)</f>
        <v>#N/A</v>
      </c>
    </row>
    <row r="901" spans="1:28" x14ac:dyDescent="0.3">
      <c r="A901" s="2">
        <v>121321130748</v>
      </c>
      <c r="B901">
        <v>2</v>
      </c>
      <c r="C901">
        <v>2021</v>
      </c>
      <c r="D901" s="3">
        <v>3111157</v>
      </c>
      <c r="E901" t="s">
        <v>189</v>
      </c>
      <c r="F901" t="s">
        <v>323</v>
      </c>
      <c r="G901" t="str">
        <f>VLOOKUP(F901,Sheet1!$H$4:$I$11,2,FALSE)</f>
        <v>2_FKIP</v>
      </c>
      <c r="H901" t="s">
        <v>1229</v>
      </c>
      <c r="I901" t="s">
        <v>34</v>
      </c>
      <c r="J901" t="s">
        <v>215</v>
      </c>
      <c r="K901" s="1" t="s">
        <v>3322</v>
      </c>
      <c r="L901" t="s">
        <v>27</v>
      </c>
      <c r="O901" t="s">
        <v>3980</v>
      </c>
      <c r="P901" t="str">
        <f t="shared" si="43"/>
        <v>SMAN</v>
      </c>
      <c r="Q901" t="str">
        <f t="shared" si="44"/>
        <v>Negeri</v>
      </c>
      <c r="R901" t="str">
        <f t="shared" ref="R901:R964" si="45">IF(Q901="Negeri",LEFT(P901,LEN(P901)-1),IF(RIGHT(P901,1)="S",LEFT(P901,LEN(P901)-1),P901))</f>
        <v>SMA</v>
      </c>
      <c r="S901" t="s">
        <v>26</v>
      </c>
      <c r="T901" t="s">
        <v>28</v>
      </c>
      <c r="U901" t="s">
        <v>36</v>
      </c>
      <c r="Z901" t="str">
        <f>VLOOKUP(A901,[1]registrasi!$B$2:$C$3000,2,FALSE)</f>
        <v>registrasi</v>
      </c>
      <c r="AA901">
        <f>VLOOKUP(D901,[2]Sheet1!$B$2:$D$42,3,FALSE)</f>
        <v>139</v>
      </c>
      <c r="AB901" t="e">
        <f>VLOOKUP(A901,[1]nim!$A$2:$B$3000,2,FALSE)</f>
        <v>#N/A</v>
      </c>
    </row>
    <row r="902" spans="1:28" x14ac:dyDescent="0.3">
      <c r="A902" s="2">
        <v>121321150499</v>
      </c>
      <c r="B902">
        <v>2</v>
      </c>
      <c r="C902">
        <v>2019</v>
      </c>
      <c r="D902" s="3">
        <v>3111084</v>
      </c>
      <c r="E902" t="s">
        <v>180</v>
      </c>
      <c r="F902" t="s">
        <v>325</v>
      </c>
      <c r="G902" t="str">
        <f>VLOOKUP(F902,Sheet1!$H$4:$I$11,2,FALSE)</f>
        <v>4_Pertanian</v>
      </c>
      <c r="H902" t="s">
        <v>1230</v>
      </c>
      <c r="I902" t="s">
        <v>25</v>
      </c>
      <c r="J902" t="s">
        <v>214</v>
      </c>
      <c r="K902" s="1" t="s">
        <v>3155</v>
      </c>
      <c r="L902" t="s">
        <v>27</v>
      </c>
      <c r="O902" t="s">
        <v>4017</v>
      </c>
      <c r="P902" t="str">
        <f t="shared" si="43"/>
        <v>SMAN</v>
      </c>
      <c r="Q902" t="str">
        <f t="shared" si="44"/>
        <v>Negeri</v>
      </c>
      <c r="R902" t="str">
        <f t="shared" si="45"/>
        <v>SMA</v>
      </c>
      <c r="S902" t="s">
        <v>113</v>
      </c>
      <c r="T902" t="s">
        <v>329</v>
      </c>
      <c r="U902" t="s">
        <v>30</v>
      </c>
      <c r="Z902" t="str">
        <f>VLOOKUP(A902,[1]registrasi!$B$2:$C$3000,2,FALSE)</f>
        <v>registrasi</v>
      </c>
      <c r="AA902">
        <f>VLOOKUP(D902,[2]Sheet1!$B$2:$D$42,3,FALSE)</f>
        <v>490</v>
      </c>
      <c r="AB902" t="e">
        <f>VLOOKUP(A902,[1]nim!$A$2:$B$3000,2,FALSE)</f>
        <v>#N/A</v>
      </c>
    </row>
    <row r="903" spans="1:28" x14ac:dyDescent="0.3">
      <c r="A903" s="2">
        <v>121321150582</v>
      </c>
      <c r="B903">
        <v>1</v>
      </c>
      <c r="C903">
        <v>2021</v>
      </c>
      <c r="D903" s="3">
        <v>3111045</v>
      </c>
      <c r="E903" t="s">
        <v>201</v>
      </c>
      <c r="F903" t="s">
        <v>324</v>
      </c>
      <c r="G903" t="str">
        <f>VLOOKUP(F903,Sheet1!$H$4:$I$11,2,FALSE)</f>
        <v>3_Teknik</v>
      </c>
      <c r="H903" t="s">
        <v>1231</v>
      </c>
      <c r="I903" t="s">
        <v>25</v>
      </c>
      <c r="J903" t="s">
        <v>3062</v>
      </c>
      <c r="K903" s="1" t="s">
        <v>3167</v>
      </c>
      <c r="L903" t="s">
        <v>27</v>
      </c>
      <c r="O903" t="s">
        <v>4020</v>
      </c>
      <c r="P903" t="str">
        <f t="shared" si="43"/>
        <v>SMAN</v>
      </c>
      <c r="Q903" t="str">
        <f t="shared" si="44"/>
        <v>Negeri</v>
      </c>
      <c r="R903" t="str">
        <f t="shared" si="45"/>
        <v>SMA</v>
      </c>
      <c r="S903" t="s">
        <v>141</v>
      </c>
      <c r="T903" t="s">
        <v>110</v>
      </c>
      <c r="U903" t="s">
        <v>30</v>
      </c>
      <c r="Z903" t="str">
        <f>VLOOKUP(A903,[1]registrasi!$B$2:$C$3000,2,FALSE)</f>
        <v>registrasi</v>
      </c>
      <c r="AA903">
        <f>VLOOKUP(D903,[2]Sheet1!$B$2:$D$42,3,FALSE)</f>
        <v>282</v>
      </c>
      <c r="AB903" t="e">
        <f>VLOOKUP(A903,[1]nim!$A$2:$B$3000,2,FALSE)</f>
        <v>#N/A</v>
      </c>
    </row>
    <row r="904" spans="1:28" x14ac:dyDescent="0.3">
      <c r="A904" s="2">
        <v>121321150706</v>
      </c>
      <c r="B904">
        <v>1</v>
      </c>
      <c r="C904">
        <v>2020</v>
      </c>
      <c r="D904" s="3">
        <v>3111045</v>
      </c>
      <c r="E904" t="s">
        <v>201</v>
      </c>
      <c r="F904" t="s">
        <v>324</v>
      </c>
      <c r="G904" t="str">
        <f>VLOOKUP(F904,Sheet1!$H$4:$I$11,2,FALSE)</f>
        <v>3_Teknik</v>
      </c>
      <c r="H904" t="s">
        <v>1232</v>
      </c>
      <c r="I904" t="s">
        <v>34</v>
      </c>
      <c r="J904" t="s">
        <v>214</v>
      </c>
      <c r="K904" s="1" t="s">
        <v>2966</v>
      </c>
      <c r="L904" t="s">
        <v>27</v>
      </c>
      <c r="O904" t="s">
        <v>4021</v>
      </c>
      <c r="P904" t="str">
        <f t="shared" si="43"/>
        <v>SMAN</v>
      </c>
      <c r="Q904" t="str">
        <f t="shared" si="44"/>
        <v>Negeri</v>
      </c>
      <c r="R904" t="str">
        <f t="shared" si="45"/>
        <v>SMA</v>
      </c>
      <c r="S904" t="s">
        <v>113</v>
      </c>
      <c r="T904" t="s">
        <v>329</v>
      </c>
      <c r="U904" t="s">
        <v>30</v>
      </c>
      <c r="Z904" t="str">
        <f>VLOOKUP(A904,[1]registrasi!$B$2:$C$3000,2,FALSE)</f>
        <v>registrasi</v>
      </c>
      <c r="AA904">
        <f>VLOOKUP(D904,[2]Sheet1!$B$2:$D$42,3,FALSE)</f>
        <v>282</v>
      </c>
      <c r="AB904" t="e">
        <f>VLOOKUP(A904,[1]nim!$A$2:$B$3000,2,FALSE)</f>
        <v>#N/A</v>
      </c>
    </row>
    <row r="905" spans="1:28" x14ac:dyDescent="0.3">
      <c r="A905" s="2">
        <v>121321160817</v>
      </c>
      <c r="B905">
        <v>1</v>
      </c>
      <c r="C905">
        <v>2020</v>
      </c>
      <c r="D905" s="3">
        <v>3111126</v>
      </c>
      <c r="E905" t="s">
        <v>195</v>
      </c>
      <c r="F905" t="s">
        <v>323</v>
      </c>
      <c r="G905" t="str">
        <f>VLOOKUP(F905,Sheet1!$H$4:$I$11,2,FALSE)</f>
        <v>2_FKIP</v>
      </c>
      <c r="H905" t="s">
        <v>1233</v>
      </c>
      <c r="I905" t="s">
        <v>34</v>
      </c>
      <c r="J905" t="s">
        <v>2950</v>
      </c>
      <c r="K905" s="1" t="s">
        <v>3202</v>
      </c>
      <c r="L905" t="s">
        <v>27</v>
      </c>
      <c r="O905" t="s">
        <v>4022</v>
      </c>
      <c r="P905" t="str">
        <f t="shared" si="43"/>
        <v>SMAN</v>
      </c>
      <c r="Q905" t="str">
        <f t="shared" si="44"/>
        <v>Negeri</v>
      </c>
      <c r="R905" t="str">
        <f t="shared" si="45"/>
        <v>SMA</v>
      </c>
      <c r="S905" t="s">
        <v>171</v>
      </c>
      <c r="T905" t="s">
        <v>110</v>
      </c>
      <c r="U905" t="s">
        <v>30</v>
      </c>
      <c r="Z905" t="str">
        <f>VLOOKUP(A905,[1]registrasi!$B$2:$C$3000,2,FALSE)</f>
        <v>registrasi</v>
      </c>
      <c r="AA905">
        <f>VLOOKUP(D905,[2]Sheet1!$B$2:$D$42,3,FALSE)</f>
        <v>55</v>
      </c>
      <c r="AB905" t="e">
        <f>VLOOKUP(A905,[1]nim!$A$2:$B$3000,2,FALSE)</f>
        <v>#N/A</v>
      </c>
    </row>
    <row r="906" spans="1:28" x14ac:dyDescent="0.3">
      <c r="A906" s="2">
        <v>121321160875</v>
      </c>
      <c r="B906">
        <v>1</v>
      </c>
      <c r="C906">
        <v>2021</v>
      </c>
      <c r="D906" s="3">
        <v>3111142</v>
      </c>
      <c r="E906" t="s">
        <v>205</v>
      </c>
      <c r="F906" t="s">
        <v>323</v>
      </c>
      <c r="G906" t="str">
        <f>VLOOKUP(F906,Sheet1!$H$4:$I$11,2,FALSE)</f>
        <v>2_FKIP</v>
      </c>
      <c r="H906" t="s">
        <v>1234</v>
      </c>
      <c r="I906" t="s">
        <v>34</v>
      </c>
      <c r="J906" t="s">
        <v>224</v>
      </c>
      <c r="K906" s="1" t="s">
        <v>2819</v>
      </c>
      <c r="L906" t="s">
        <v>27</v>
      </c>
      <c r="O906" t="s">
        <v>4023</v>
      </c>
      <c r="P906" t="str">
        <f t="shared" si="43"/>
        <v>SMAS</v>
      </c>
      <c r="Q906" t="str">
        <f t="shared" si="44"/>
        <v>Swasta</v>
      </c>
      <c r="R906" t="str">
        <f t="shared" si="45"/>
        <v>SMA</v>
      </c>
      <c r="S906" t="s">
        <v>136</v>
      </c>
      <c r="T906" t="s">
        <v>110</v>
      </c>
      <c r="U906" t="s">
        <v>30</v>
      </c>
      <c r="Z906" t="str">
        <f>VLOOKUP(A906,[1]registrasi!$B$2:$C$3000,2,FALSE)</f>
        <v>registrasi</v>
      </c>
      <c r="AA906">
        <f>VLOOKUP(D906,[2]Sheet1!$B$2:$D$42,3,FALSE)</f>
        <v>111</v>
      </c>
      <c r="AB906" t="e">
        <f>VLOOKUP(A906,[1]nim!$A$2:$B$3000,2,FALSE)</f>
        <v>#N/A</v>
      </c>
    </row>
    <row r="907" spans="1:28" x14ac:dyDescent="0.3">
      <c r="A907" s="2">
        <v>121321180218</v>
      </c>
      <c r="B907">
        <v>2</v>
      </c>
      <c r="C907">
        <v>2021</v>
      </c>
      <c r="D907" s="3">
        <v>3111084</v>
      </c>
      <c r="E907" t="s">
        <v>180</v>
      </c>
      <c r="F907" t="s">
        <v>325</v>
      </c>
      <c r="G907" t="str">
        <f>VLOOKUP(F907,Sheet1!$H$4:$I$11,2,FALSE)</f>
        <v>4_Pertanian</v>
      </c>
      <c r="H907" t="s">
        <v>1235</v>
      </c>
      <c r="I907" t="s">
        <v>34</v>
      </c>
      <c r="J907" t="s">
        <v>224</v>
      </c>
      <c r="K907" s="1" t="s">
        <v>3377</v>
      </c>
      <c r="L907" t="s">
        <v>27</v>
      </c>
      <c r="O907" t="s">
        <v>4024</v>
      </c>
      <c r="P907" t="str">
        <f t="shared" si="43"/>
        <v>SMAN</v>
      </c>
      <c r="Q907" t="str">
        <f t="shared" si="44"/>
        <v>Negeri</v>
      </c>
      <c r="R907" t="str">
        <f t="shared" si="45"/>
        <v>SMA</v>
      </c>
      <c r="S907" t="s">
        <v>136</v>
      </c>
      <c r="T907" t="s">
        <v>110</v>
      </c>
      <c r="U907" t="s">
        <v>30</v>
      </c>
      <c r="Z907" t="str">
        <f>VLOOKUP(A907,[1]registrasi!$B$2:$C$3000,2,FALSE)</f>
        <v>registrasi</v>
      </c>
      <c r="AA907">
        <f>VLOOKUP(D907,[2]Sheet1!$B$2:$D$42,3,FALSE)</f>
        <v>490</v>
      </c>
      <c r="AB907" t="e">
        <f>VLOOKUP(A907,[1]nim!$A$2:$B$3000,2,FALSE)</f>
        <v>#N/A</v>
      </c>
    </row>
    <row r="908" spans="1:28" x14ac:dyDescent="0.3">
      <c r="A908" s="2">
        <v>121321190150</v>
      </c>
      <c r="B908">
        <v>2</v>
      </c>
      <c r="C908">
        <v>2021</v>
      </c>
      <c r="D908" s="3">
        <v>3111053</v>
      </c>
      <c r="E908" t="s">
        <v>202</v>
      </c>
      <c r="F908" t="s">
        <v>324</v>
      </c>
      <c r="G908" t="str">
        <f>VLOOKUP(F908,Sheet1!$H$4:$I$11,2,FALSE)</f>
        <v>3_Teknik</v>
      </c>
      <c r="H908" t="s">
        <v>1236</v>
      </c>
      <c r="I908" t="s">
        <v>34</v>
      </c>
      <c r="J908" t="s">
        <v>214</v>
      </c>
      <c r="K908" s="1" t="s">
        <v>3236</v>
      </c>
      <c r="L908" t="s">
        <v>27</v>
      </c>
      <c r="O908" t="s">
        <v>4025</v>
      </c>
      <c r="P908" t="str">
        <f t="shared" si="43"/>
        <v>SMAN</v>
      </c>
      <c r="Q908" t="str">
        <f t="shared" si="44"/>
        <v>Negeri</v>
      </c>
      <c r="R908" t="str">
        <f t="shared" si="45"/>
        <v>SMA</v>
      </c>
      <c r="S908" t="s">
        <v>141</v>
      </c>
      <c r="T908" t="s">
        <v>110</v>
      </c>
      <c r="U908" t="s">
        <v>30</v>
      </c>
      <c r="Z908" t="e">
        <f>VLOOKUP(A908,[1]registrasi!$B$2:$C$3000,2,FALSE)</f>
        <v>#N/A</v>
      </c>
      <c r="AA908">
        <f>VLOOKUP(D908,[2]Sheet1!$B$2:$D$42,3,FALSE)</f>
        <v>387</v>
      </c>
      <c r="AB908" t="e">
        <f>VLOOKUP(A908,[1]nim!$A$2:$B$3000,2,FALSE)</f>
        <v>#N/A</v>
      </c>
    </row>
    <row r="909" spans="1:28" x14ac:dyDescent="0.3">
      <c r="A909" s="2">
        <v>121321190538</v>
      </c>
      <c r="B909">
        <v>1</v>
      </c>
      <c r="C909">
        <v>2020</v>
      </c>
      <c r="D909" s="3">
        <v>3111014</v>
      </c>
      <c r="E909" t="s">
        <v>188</v>
      </c>
      <c r="F909" t="s">
        <v>324</v>
      </c>
      <c r="G909" t="str">
        <f>VLOOKUP(F909,Sheet1!$H$4:$I$11,2,FALSE)</f>
        <v>3_Teknik</v>
      </c>
      <c r="H909" t="s">
        <v>1237</v>
      </c>
      <c r="I909" t="s">
        <v>25</v>
      </c>
      <c r="J909" t="s">
        <v>218</v>
      </c>
      <c r="K909" s="1" t="s">
        <v>3378</v>
      </c>
      <c r="L909" t="s">
        <v>27</v>
      </c>
      <c r="O909" t="s">
        <v>4026</v>
      </c>
      <c r="P909" t="str">
        <f t="shared" si="43"/>
        <v>SMAN</v>
      </c>
      <c r="Q909" t="str">
        <f t="shared" si="44"/>
        <v>Negeri</v>
      </c>
      <c r="R909" t="str">
        <f t="shared" si="45"/>
        <v>SMA</v>
      </c>
      <c r="S909" t="s">
        <v>4471</v>
      </c>
      <c r="T909" t="s">
        <v>110</v>
      </c>
      <c r="U909" t="s">
        <v>30</v>
      </c>
      <c r="Z909" t="str">
        <f>VLOOKUP(A909,[1]registrasi!$B$2:$C$3000,2,FALSE)</f>
        <v>registrasi</v>
      </c>
      <c r="AA909">
        <f>VLOOKUP(D909,[2]Sheet1!$B$2:$D$42,3,FALSE)</f>
        <v>354</v>
      </c>
      <c r="AB909" t="e">
        <f>VLOOKUP(A909,[1]nim!$A$2:$B$3000,2,FALSE)</f>
        <v>#N/A</v>
      </c>
    </row>
    <row r="910" spans="1:28" x14ac:dyDescent="0.3">
      <c r="A910" s="2">
        <v>121321200832</v>
      </c>
      <c r="B910">
        <v>2</v>
      </c>
      <c r="C910">
        <v>2021</v>
      </c>
      <c r="D910" s="3">
        <v>3111076</v>
      </c>
      <c r="E910" t="s">
        <v>193</v>
      </c>
      <c r="F910" t="s">
        <v>325</v>
      </c>
      <c r="G910" t="str">
        <f>VLOOKUP(F910,Sheet1!$H$4:$I$11,2,FALSE)</f>
        <v>4_Pertanian</v>
      </c>
      <c r="H910" t="s">
        <v>1238</v>
      </c>
      <c r="I910" t="s">
        <v>34</v>
      </c>
      <c r="J910" t="s">
        <v>214</v>
      </c>
      <c r="K910" s="1" t="s">
        <v>3125</v>
      </c>
      <c r="L910" t="s">
        <v>27</v>
      </c>
      <c r="O910" t="s">
        <v>3934</v>
      </c>
      <c r="P910" t="str">
        <f t="shared" si="43"/>
        <v>SMAN</v>
      </c>
      <c r="Q910" t="str">
        <f t="shared" si="44"/>
        <v>Negeri</v>
      </c>
      <c r="R910" t="str">
        <f t="shared" si="45"/>
        <v>SMA</v>
      </c>
      <c r="S910" t="s">
        <v>113</v>
      </c>
      <c r="T910" t="s">
        <v>329</v>
      </c>
      <c r="U910" t="s">
        <v>36</v>
      </c>
      <c r="Z910" t="str">
        <f>VLOOKUP(A910,[1]registrasi!$B$2:$C$3000,2,FALSE)</f>
        <v>registrasi</v>
      </c>
      <c r="AA910">
        <f>VLOOKUP(D910,[2]Sheet1!$B$2:$D$42,3,FALSE)</f>
        <v>649</v>
      </c>
      <c r="AB910" t="e">
        <f>VLOOKUP(A910,[1]nim!$A$2:$B$3000,2,FALSE)</f>
        <v>#N/A</v>
      </c>
    </row>
    <row r="911" spans="1:28" x14ac:dyDescent="0.3">
      <c r="A911" s="2">
        <v>121321220419</v>
      </c>
      <c r="B911">
        <v>2</v>
      </c>
      <c r="C911">
        <v>2021</v>
      </c>
      <c r="D911" s="3">
        <v>3111173</v>
      </c>
      <c r="E911" t="s">
        <v>203</v>
      </c>
      <c r="F911" t="s">
        <v>325</v>
      </c>
      <c r="G911" t="str">
        <f>VLOOKUP(F911,Sheet1!$H$4:$I$11,2,FALSE)</f>
        <v>4_Pertanian</v>
      </c>
      <c r="H911" t="s">
        <v>1239</v>
      </c>
      <c r="I911" t="s">
        <v>34</v>
      </c>
      <c r="J911" t="s">
        <v>2950</v>
      </c>
      <c r="K911" s="1" t="s">
        <v>2978</v>
      </c>
      <c r="L911" t="s">
        <v>27</v>
      </c>
      <c r="O911" t="s">
        <v>4027</v>
      </c>
      <c r="P911" t="str">
        <f t="shared" si="43"/>
        <v>SMAN</v>
      </c>
      <c r="Q911" t="str">
        <f t="shared" si="44"/>
        <v>Negeri</v>
      </c>
      <c r="R911" t="str">
        <f t="shared" si="45"/>
        <v>SMA</v>
      </c>
      <c r="S911" t="s">
        <v>136</v>
      </c>
      <c r="T911" t="s">
        <v>110</v>
      </c>
      <c r="U911" t="s">
        <v>30</v>
      </c>
      <c r="Z911" t="str">
        <f>VLOOKUP(A911,[1]registrasi!$B$2:$C$3000,2,FALSE)</f>
        <v>registrasi</v>
      </c>
      <c r="AA911">
        <f>VLOOKUP(D911,[2]Sheet1!$B$2:$D$42,3,FALSE)</f>
        <v>533</v>
      </c>
      <c r="AB911" t="e">
        <f>VLOOKUP(A911,[1]nim!$A$2:$B$3000,2,FALSE)</f>
        <v>#N/A</v>
      </c>
    </row>
    <row r="912" spans="1:28" x14ac:dyDescent="0.3">
      <c r="A912" s="2">
        <v>121321220503</v>
      </c>
      <c r="B912">
        <v>1</v>
      </c>
      <c r="C912">
        <v>2021</v>
      </c>
      <c r="D912" s="3">
        <v>3111111</v>
      </c>
      <c r="E912" t="s">
        <v>207</v>
      </c>
      <c r="F912" t="s">
        <v>323</v>
      </c>
      <c r="G912" t="str">
        <f>VLOOKUP(F912,Sheet1!$H$4:$I$11,2,FALSE)</f>
        <v>2_FKIP</v>
      </c>
      <c r="H912" t="s">
        <v>1240</v>
      </c>
      <c r="I912" t="s">
        <v>25</v>
      </c>
      <c r="J912" t="s">
        <v>215</v>
      </c>
      <c r="K912" s="1" t="s">
        <v>3379</v>
      </c>
      <c r="L912" t="s">
        <v>27</v>
      </c>
      <c r="O912" t="s">
        <v>3960</v>
      </c>
      <c r="P912" t="str">
        <f t="shared" si="43"/>
        <v>SMAN</v>
      </c>
      <c r="Q912" t="str">
        <f t="shared" si="44"/>
        <v>Negeri</v>
      </c>
      <c r="R912" t="str">
        <f t="shared" si="45"/>
        <v>SMA</v>
      </c>
      <c r="S912" t="s">
        <v>67</v>
      </c>
      <c r="T912" t="s">
        <v>28</v>
      </c>
      <c r="U912" t="s">
        <v>30</v>
      </c>
      <c r="Z912" t="str">
        <f>VLOOKUP(A912,[1]registrasi!$B$2:$C$3000,2,FALSE)</f>
        <v>registrasi</v>
      </c>
      <c r="AA912">
        <f>VLOOKUP(D912,[2]Sheet1!$B$2:$D$42,3,FALSE)</f>
        <v>364</v>
      </c>
      <c r="AB912" t="e">
        <f>VLOOKUP(A912,[1]nim!$A$2:$B$3000,2,FALSE)</f>
        <v>#N/A</v>
      </c>
    </row>
    <row r="913" spans="1:28" x14ac:dyDescent="0.3">
      <c r="A913" s="2">
        <v>121321240324</v>
      </c>
      <c r="B913">
        <v>2</v>
      </c>
      <c r="C913">
        <v>2021</v>
      </c>
      <c r="D913" s="3">
        <v>3111061</v>
      </c>
      <c r="E913" t="s">
        <v>198</v>
      </c>
      <c r="F913" t="s">
        <v>324</v>
      </c>
      <c r="G913" t="str">
        <f>VLOOKUP(F913,Sheet1!$H$4:$I$11,2,FALSE)</f>
        <v>3_Teknik</v>
      </c>
      <c r="H913" t="s">
        <v>1241</v>
      </c>
      <c r="I913" t="s">
        <v>25</v>
      </c>
      <c r="J913" t="s">
        <v>215</v>
      </c>
      <c r="K913" s="1" t="s">
        <v>3239</v>
      </c>
      <c r="L913" t="s">
        <v>250</v>
      </c>
      <c r="O913" t="s">
        <v>4028</v>
      </c>
      <c r="P913" t="str">
        <f t="shared" si="43"/>
        <v>SMAN</v>
      </c>
      <c r="Q913" t="str">
        <f t="shared" si="44"/>
        <v>Negeri</v>
      </c>
      <c r="R913" t="str">
        <f t="shared" si="45"/>
        <v>SMA</v>
      </c>
      <c r="S913" t="s">
        <v>70</v>
      </c>
      <c r="T913" t="s">
        <v>329</v>
      </c>
      <c r="U913" t="s">
        <v>30</v>
      </c>
      <c r="Z913" t="str">
        <f>VLOOKUP(A913,[1]registrasi!$B$2:$C$3000,2,FALSE)</f>
        <v>registrasi</v>
      </c>
      <c r="AA913">
        <f>VLOOKUP(D913,[2]Sheet1!$B$2:$D$42,3,FALSE)</f>
        <v>568</v>
      </c>
      <c r="AB913" t="e">
        <f>VLOOKUP(A913,[1]nim!$A$2:$B$3000,2,FALSE)</f>
        <v>#N/A</v>
      </c>
    </row>
    <row r="914" spans="1:28" x14ac:dyDescent="0.3">
      <c r="A914" s="2">
        <v>121321240414</v>
      </c>
      <c r="B914">
        <v>2</v>
      </c>
      <c r="C914">
        <v>2020</v>
      </c>
      <c r="D914" s="3">
        <v>3111207</v>
      </c>
      <c r="E914" t="s">
        <v>210</v>
      </c>
      <c r="F914" t="s">
        <v>56</v>
      </c>
      <c r="G914" t="str">
        <f>VLOOKUP(F914,Sheet1!$H$4:$I$11,2,FALSE)</f>
        <v>8_Kedokteran</v>
      </c>
      <c r="H914" t="s">
        <v>1242</v>
      </c>
      <c r="I914" t="s">
        <v>34</v>
      </c>
      <c r="J914" t="s">
        <v>215</v>
      </c>
      <c r="K914" s="1" t="s">
        <v>3380</v>
      </c>
      <c r="L914" t="s">
        <v>27</v>
      </c>
      <c r="O914" t="s">
        <v>3963</v>
      </c>
      <c r="P914" t="str">
        <f t="shared" si="43"/>
        <v>SMAN</v>
      </c>
      <c r="Q914" t="str">
        <f t="shared" si="44"/>
        <v>Negeri</v>
      </c>
      <c r="R914" t="str">
        <f t="shared" si="45"/>
        <v>SMA</v>
      </c>
      <c r="S914" t="s">
        <v>113</v>
      </c>
      <c r="T914" t="s">
        <v>329</v>
      </c>
      <c r="U914" t="s">
        <v>30</v>
      </c>
      <c r="Z914" t="e">
        <f>VLOOKUP(A914,[1]registrasi!$B$2:$C$3000,2,FALSE)</f>
        <v>#N/A</v>
      </c>
      <c r="AA914">
        <f>VLOOKUP(D914,[2]Sheet1!$B$2:$D$42,3,FALSE)</f>
        <v>930</v>
      </c>
      <c r="AB914" t="e">
        <f>VLOOKUP(A914,[1]nim!$A$2:$B$3000,2,FALSE)</f>
        <v>#N/A</v>
      </c>
    </row>
    <row r="915" spans="1:28" x14ac:dyDescent="0.3">
      <c r="A915" s="2">
        <v>121321240573</v>
      </c>
      <c r="B915">
        <v>2</v>
      </c>
      <c r="C915">
        <v>2021</v>
      </c>
      <c r="D915" s="3">
        <v>3111061</v>
      </c>
      <c r="E915" t="s">
        <v>198</v>
      </c>
      <c r="F915" t="s">
        <v>324</v>
      </c>
      <c r="G915" t="str">
        <f>VLOOKUP(F915,Sheet1!$H$4:$I$11,2,FALSE)</f>
        <v>3_Teknik</v>
      </c>
      <c r="H915" t="s">
        <v>1243</v>
      </c>
      <c r="I915" t="s">
        <v>34</v>
      </c>
      <c r="J915" t="s">
        <v>215</v>
      </c>
      <c r="K915" s="1" t="s">
        <v>3381</v>
      </c>
      <c r="L915" t="s">
        <v>27</v>
      </c>
      <c r="O915" t="s">
        <v>4029</v>
      </c>
      <c r="P915" t="str">
        <f t="shared" si="43"/>
        <v>MAS</v>
      </c>
      <c r="Q915" t="str">
        <f t="shared" si="44"/>
        <v>Swasta</v>
      </c>
      <c r="R915" t="str">
        <f t="shared" si="45"/>
        <v>MA</v>
      </c>
      <c r="S915" t="s">
        <v>35</v>
      </c>
      <c r="T915" t="s">
        <v>28</v>
      </c>
      <c r="U915" t="s">
        <v>30</v>
      </c>
      <c r="Z915" t="str">
        <f>VLOOKUP(A915,[1]registrasi!$B$2:$C$3000,2,FALSE)</f>
        <v>registrasi</v>
      </c>
      <c r="AA915">
        <f>VLOOKUP(D915,[2]Sheet1!$B$2:$D$42,3,FALSE)</f>
        <v>568</v>
      </c>
      <c r="AB915" t="e">
        <f>VLOOKUP(A915,[1]nim!$A$2:$B$3000,2,FALSE)</f>
        <v>#N/A</v>
      </c>
    </row>
    <row r="916" spans="1:28" x14ac:dyDescent="0.3">
      <c r="A916" s="2">
        <v>121321240880</v>
      </c>
      <c r="B916">
        <v>1</v>
      </c>
      <c r="C916">
        <v>2020</v>
      </c>
      <c r="D916" s="3">
        <v>3111076</v>
      </c>
      <c r="E916" t="s">
        <v>193</v>
      </c>
      <c r="F916" t="s">
        <v>325</v>
      </c>
      <c r="G916" t="str">
        <f>VLOOKUP(F916,Sheet1!$H$4:$I$11,2,FALSE)</f>
        <v>4_Pertanian</v>
      </c>
      <c r="H916" t="s">
        <v>1244</v>
      </c>
      <c r="I916" t="s">
        <v>25</v>
      </c>
      <c r="J916" t="s">
        <v>218</v>
      </c>
      <c r="K916" s="1" t="s">
        <v>3382</v>
      </c>
      <c r="L916" t="s">
        <v>27</v>
      </c>
      <c r="O916" t="s">
        <v>4030</v>
      </c>
      <c r="P916" t="str">
        <f t="shared" si="43"/>
        <v>SMAN</v>
      </c>
      <c r="Q916" t="str">
        <f t="shared" si="44"/>
        <v>Negeri</v>
      </c>
      <c r="R916" t="str">
        <f t="shared" si="45"/>
        <v>SMA</v>
      </c>
      <c r="S916" t="s">
        <v>136</v>
      </c>
      <c r="T916" t="s">
        <v>110</v>
      </c>
      <c r="U916" t="s">
        <v>30</v>
      </c>
      <c r="Z916" t="str">
        <f>VLOOKUP(A916,[1]registrasi!$B$2:$C$3000,2,FALSE)</f>
        <v>registrasi</v>
      </c>
      <c r="AA916">
        <f>VLOOKUP(D916,[2]Sheet1!$B$2:$D$42,3,FALSE)</f>
        <v>649</v>
      </c>
      <c r="AB916" t="e">
        <f>VLOOKUP(A916,[1]nim!$A$2:$B$3000,2,FALSE)</f>
        <v>#N/A</v>
      </c>
    </row>
    <row r="917" spans="1:28" x14ac:dyDescent="0.3">
      <c r="A917" s="2">
        <v>121321250438</v>
      </c>
      <c r="B917">
        <v>2</v>
      </c>
      <c r="C917">
        <v>2020</v>
      </c>
      <c r="D917" s="3">
        <v>3111111</v>
      </c>
      <c r="E917" t="s">
        <v>207</v>
      </c>
      <c r="F917" t="s">
        <v>323</v>
      </c>
      <c r="G917" t="str">
        <f>VLOOKUP(F917,Sheet1!$H$4:$I$11,2,FALSE)</f>
        <v>2_FKIP</v>
      </c>
      <c r="H917" t="s">
        <v>1245</v>
      </c>
      <c r="I917" t="s">
        <v>34</v>
      </c>
      <c r="J917" t="s">
        <v>224</v>
      </c>
      <c r="K917" s="1" t="s">
        <v>3147</v>
      </c>
      <c r="L917" t="s">
        <v>27</v>
      </c>
      <c r="O917" t="s">
        <v>3997</v>
      </c>
      <c r="P917" t="str">
        <f t="shared" ref="P917:P980" si="46">TRIM(LEFT(O917,FIND(" ",O917,1)))</f>
        <v>SMAN</v>
      </c>
      <c r="Q917" t="str">
        <f t="shared" ref="Q917:Q980" si="47">IF(RIGHT(P917,1)="N","Negeri","Swasta")</f>
        <v>Negeri</v>
      </c>
      <c r="R917" t="str">
        <f t="shared" si="45"/>
        <v>SMA</v>
      </c>
      <c r="S917" t="s">
        <v>136</v>
      </c>
      <c r="T917" t="s">
        <v>110</v>
      </c>
      <c r="U917" t="s">
        <v>30</v>
      </c>
      <c r="Z917" t="str">
        <f>VLOOKUP(A917,[1]registrasi!$B$2:$C$3000,2,FALSE)</f>
        <v>registrasi</v>
      </c>
      <c r="AA917">
        <f>VLOOKUP(D917,[2]Sheet1!$B$2:$D$42,3,FALSE)</f>
        <v>364</v>
      </c>
      <c r="AB917" t="e">
        <f>VLOOKUP(A917,[1]nim!$A$2:$B$3000,2,FALSE)</f>
        <v>#N/A</v>
      </c>
    </row>
    <row r="918" spans="1:28" x14ac:dyDescent="0.3">
      <c r="A918" s="2">
        <v>121321260136</v>
      </c>
      <c r="B918">
        <v>2</v>
      </c>
      <c r="C918">
        <v>2021</v>
      </c>
      <c r="D918" s="3">
        <v>3111045</v>
      </c>
      <c r="E918" t="s">
        <v>201</v>
      </c>
      <c r="F918" t="s">
        <v>324</v>
      </c>
      <c r="G918" t="str">
        <f>VLOOKUP(F918,Sheet1!$H$4:$I$11,2,FALSE)</f>
        <v>3_Teknik</v>
      </c>
      <c r="H918" t="s">
        <v>1246</v>
      </c>
      <c r="I918" t="s">
        <v>25</v>
      </c>
      <c r="J918" t="s">
        <v>215</v>
      </c>
      <c r="K918" s="1" t="s">
        <v>2875</v>
      </c>
      <c r="L918" t="s">
        <v>27</v>
      </c>
      <c r="O918" t="s">
        <v>172</v>
      </c>
      <c r="P918" t="str">
        <f t="shared" si="46"/>
        <v>SMAN</v>
      </c>
      <c r="Q918" t="str">
        <f t="shared" si="47"/>
        <v>Negeri</v>
      </c>
      <c r="R918" t="str">
        <f t="shared" si="45"/>
        <v>SMA</v>
      </c>
      <c r="S918" t="s">
        <v>26</v>
      </c>
      <c r="T918" t="s">
        <v>28</v>
      </c>
      <c r="U918" t="s">
        <v>30</v>
      </c>
      <c r="Z918" t="str">
        <f>VLOOKUP(A918,[1]registrasi!$B$2:$C$3000,2,FALSE)</f>
        <v>registrasi</v>
      </c>
      <c r="AA918">
        <f>VLOOKUP(D918,[2]Sheet1!$B$2:$D$42,3,FALSE)</f>
        <v>282</v>
      </c>
      <c r="AB918" t="e">
        <f>VLOOKUP(A918,[1]nim!$A$2:$B$3000,2,FALSE)</f>
        <v>#N/A</v>
      </c>
    </row>
    <row r="919" spans="1:28" x14ac:dyDescent="0.3">
      <c r="A919" s="2">
        <v>121321260740</v>
      </c>
      <c r="B919">
        <v>1</v>
      </c>
      <c r="C919">
        <v>2020</v>
      </c>
      <c r="D919" s="3">
        <v>3111061</v>
      </c>
      <c r="E919" t="s">
        <v>198</v>
      </c>
      <c r="F919" t="s">
        <v>324</v>
      </c>
      <c r="G919" t="str">
        <f>VLOOKUP(F919,Sheet1!$H$4:$I$11,2,FALSE)</f>
        <v>3_Teknik</v>
      </c>
      <c r="H919" t="s">
        <v>1247</v>
      </c>
      <c r="I919" t="s">
        <v>25</v>
      </c>
      <c r="J919" t="s">
        <v>2996</v>
      </c>
      <c r="K919" s="1" t="s">
        <v>3354</v>
      </c>
      <c r="L919" t="s">
        <v>27</v>
      </c>
      <c r="O919" t="s">
        <v>4031</v>
      </c>
      <c r="P919" t="str">
        <f t="shared" si="46"/>
        <v>SMAN</v>
      </c>
      <c r="Q919" t="str">
        <f t="shared" si="47"/>
        <v>Negeri</v>
      </c>
      <c r="R919" t="str">
        <f t="shared" si="45"/>
        <v>SMA</v>
      </c>
      <c r="S919" t="s">
        <v>4462</v>
      </c>
      <c r="T919" t="s">
        <v>110</v>
      </c>
      <c r="U919" t="s">
        <v>36</v>
      </c>
      <c r="Z919" t="e">
        <f>VLOOKUP(A919,[1]registrasi!$B$2:$C$3000,2,FALSE)</f>
        <v>#N/A</v>
      </c>
      <c r="AA919">
        <f>VLOOKUP(D919,[2]Sheet1!$B$2:$D$42,3,FALSE)</f>
        <v>568</v>
      </c>
      <c r="AB919" t="e">
        <f>VLOOKUP(A919,[1]nim!$A$2:$B$3000,2,FALSE)</f>
        <v>#N/A</v>
      </c>
    </row>
    <row r="920" spans="1:28" x14ac:dyDescent="0.3">
      <c r="A920" s="2">
        <v>121321270271</v>
      </c>
      <c r="B920">
        <v>2</v>
      </c>
      <c r="C920">
        <v>2020</v>
      </c>
      <c r="D920" s="3">
        <v>3111092</v>
      </c>
      <c r="E920" t="s">
        <v>175</v>
      </c>
      <c r="F920" t="s">
        <v>325</v>
      </c>
      <c r="G920" t="str">
        <f>VLOOKUP(F920,Sheet1!$H$4:$I$11,2,FALSE)</f>
        <v>4_Pertanian</v>
      </c>
      <c r="H920" t="s">
        <v>1248</v>
      </c>
      <c r="I920" t="s">
        <v>34</v>
      </c>
      <c r="J920" t="s">
        <v>3383</v>
      </c>
      <c r="K920" s="1" t="s">
        <v>3384</v>
      </c>
      <c r="L920" t="s">
        <v>27</v>
      </c>
      <c r="O920" t="s">
        <v>4032</v>
      </c>
      <c r="P920" t="str">
        <f t="shared" si="46"/>
        <v>SMAN</v>
      </c>
      <c r="Q920" t="str">
        <f t="shared" si="47"/>
        <v>Negeri</v>
      </c>
      <c r="R920" t="str">
        <f t="shared" si="45"/>
        <v>SMA</v>
      </c>
      <c r="S920" t="s">
        <v>4469</v>
      </c>
      <c r="T920" t="s">
        <v>110</v>
      </c>
      <c r="U920" t="s">
        <v>30</v>
      </c>
      <c r="Z920" t="str">
        <f>VLOOKUP(A920,[1]registrasi!$B$2:$C$3000,2,FALSE)</f>
        <v>registrasi</v>
      </c>
      <c r="AA920">
        <f>VLOOKUP(D920,[2]Sheet1!$B$2:$D$42,3,FALSE)</f>
        <v>248</v>
      </c>
      <c r="AB920" t="e">
        <f>VLOOKUP(A920,[1]nim!$A$2:$B$3000,2,FALSE)</f>
        <v>#N/A</v>
      </c>
    </row>
    <row r="921" spans="1:28" x14ac:dyDescent="0.3">
      <c r="A921" s="2">
        <v>121321270330</v>
      </c>
      <c r="B921">
        <v>2</v>
      </c>
      <c r="C921">
        <v>2020</v>
      </c>
      <c r="D921" s="3">
        <v>3111084</v>
      </c>
      <c r="E921" t="s">
        <v>180</v>
      </c>
      <c r="F921" t="s">
        <v>325</v>
      </c>
      <c r="G921" t="str">
        <f>VLOOKUP(F921,Sheet1!$H$4:$I$11,2,FALSE)</f>
        <v>4_Pertanian</v>
      </c>
      <c r="H921" t="s">
        <v>1249</v>
      </c>
      <c r="I921" t="s">
        <v>34</v>
      </c>
      <c r="J921" t="s">
        <v>3001</v>
      </c>
      <c r="K921" s="1" t="s">
        <v>3385</v>
      </c>
      <c r="L921" t="s">
        <v>27</v>
      </c>
      <c r="O921" t="s">
        <v>4033</v>
      </c>
      <c r="P921" t="str">
        <f t="shared" si="46"/>
        <v>SMAN</v>
      </c>
      <c r="Q921" t="str">
        <f t="shared" si="47"/>
        <v>Negeri</v>
      </c>
      <c r="R921" t="str">
        <f t="shared" si="45"/>
        <v>SMA</v>
      </c>
      <c r="S921" t="s">
        <v>136</v>
      </c>
      <c r="T921" t="s">
        <v>110</v>
      </c>
      <c r="U921" t="s">
        <v>36</v>
      </c>
      <c r="Z921" t="str">
        <f>VLOOKUP(A921,[1]registrasi!$B$2:$C$3000,2,FALSE)</f>
        <v>registrasi</v>
      </c>
      <c r="AA921">
        <f>VLOOKUP(D921,[2]Sheet1!$B$2:$D$42,3,FALSE)</f>
        <v>490</v>
      </c>
      <c r="AB921" t="e">
        <f>VLOOKUP(A921,[1]nim!$A$2:$B$3000,2,FALSE)</f>
        <v>#N/A</v>
      </c>
    </row>
    <row r="922" spans="1:28" x14ac:dyDescent="0.3">
      <c r="A922" s="2">
        <v>121321270350</v>
      </c>
      <c r="B922">
        <v>2</v>
      </c>
      <c r="C922">
        <v>2021</v>
      </c>
      <c r="D922" s="3">
        <v>3111165</v>
      </c>
      <c r="E922" t="s">
        <v>183</v>
      </c>
      <c r="F922" t="s">
        <v>323</v>
      </c>
      <c r="G922" t="str">
        <f>VLOOKUP(F922,Sheet1!$H$4:$I$11,2,FALSE)</f>
        <v>2_FKIP</v>
      </c>
      <c r="H922" t="s">
        <v>1250</v>
      </c>
      <c r="I922" t="s">
        <v>34</v>
      </c>
      <c r="J922" t="s">
        <v>215</v>
      </c>
      <c r="K922" s="1" t="s">
        <v>3386</v>
      </c>
      <c r="L922" t="s">
        <v>27</v>
      </c>
      <c r="O922" t="s">
        <v>104</v>
      </c>
      <c r="P922" t="str">
        <f t="shared" si="46"/>
        <v>MAN</v>
      </c>
      <c r="Q922" t="str">
        <f t="shared" si="47"/>
        <v>Negeri</v>
      </c>
      <c r="R922" t="str">
        <f t="shared" si="45"/>
        <v>MA</v>
      </c>
      <c r="S922" t="s">
        <v>67</v>
      </c>
      <c r="T922" t="s">
        <v>28</v>
      </c>
      <c r="U922" t="s">
        <v>36</v>
      </c>
      <c r="Z922" t="e">
        <f>VLOOKUP(A922,[1]registrasi!$B$2:$C$3000,2,FALSE)</f>
        <v>#N/A</v>
      </c>
      <c r="AA922">
        <f>VLOOKUP(D922,[2]Sheet1!$B$2:$D$42,3,FALSE)</f>
        <v>179</v>
      </c>
      <c r="AB922" t="e">
        <f>VLOOKUP(A922,[1]nim!$A$2:$B$3000,2,FALSE)</f>
        <v>#N/A</v>
      </c>
    </row>
    <row r="923" spans="1:28" x14ac:dyDescent="0.3">
      <c r="A923" s="2">
        <v>121321280170</v>
      </c>
      <c r="B923">
        <v>1</v>
      </c>
      <c r="C923">
        <v>2021</v>
      </c>
      <c r="D923" s="3">
        <v>3111022</v>
      </c>
      <c r="E923" t="s">
        <v>184</v>
      </c>
      <c r="F923" t="s">
        <v>324</v>
      </c>
      <c r="G923" t="str">
        <f>VLOOKUP(F923,Sheet1!$H$4:$I$11,2,FALSE)</f>
        <v>3_Teknik</v>
      </c>
      <c r="H923" t="s">
        <v>1251</v>
      </c>
      <c r="I923" t="s">
        <v>25</v>
      </c>
      <c r="J923" t="s">
        <v>214</v>
      </c>
      <c r="K923" s="1" t="s">
        <v>3048</v>
      </c>
      <c r="L923" t="s">
        <v>27</v>
      </c>
      <c r="O923" t="s">
        <v>3975</v>
      </c>
      <c r="P923" t="str">
        <f t="shared" si="46"/>
        <v>SMAN</v>
      </c>
      <c r="Q923" t="str">
        <f t="shared" si="47"/>
        <v>Negeri</v>
      </c>
      <c r="R923" t="str">
        <f t="shared" si="45"/>
        <v>SMA</v>
      </c>
      <c r="S923" t="s">
        <v>38</v>
      </c>
      <c r="T923" t="s">
        <v>28</v>
      </c>
      <c r="U923" t="s">
        <v>30</v>
      </c>
      <c r="Z923" t="str">
        <f>VLOOKUP(A923,[1]registrasi!$B$2:$C$3000,2,FALSE)</f>
        <v>registrasi</v>
      </c>
      <c r="AA923">
        <f>VLOOKUP(D923,[2]Sheet1!$B$2:$D$42,3,FALSE)</f>
        <v>352</v>
      </c>
      <c r="AB923" t="e">
        <f>VLOOKUP(A923,[1]nim!$A$2:$B$3000,2,FALSE)</f>
        <v>#N/A</v>
      </c>
    </row>
    <row r="924" spans="1:28" x14ac:dyDescent="0.3">
      <c r="A924" s="2">
        <v>121321290707</v>
      </c>
      <c r="B924">
        <v>2</v>
      </c>
      <c r="C924">
        <v>2020</v>
      </c>
      <c r="D924" s="3">
        <v>3111014</v>
      </c>
      <c r="E924" t="s">
        <v>188</v>
      </c>
      <c r="F924" t="s">
        <v>324</v>
      </c>
      <c r="G924" t="str">
        <f>VLOOKUP(F924,Sheet1!$H$4:$I$11,2,FALSE)</f>
        <v>3_Teknik</v>
      </c>
      <c r="H924" t="s">
        <v>1252</v>
      </c>
      <c r="I924" t="s">
        <v>25</v>
      </c>
      <c r="J924" t="s">
        <v>218</v>
      </c>
      <c r="K924" s="1" t="s">
        <v>3145</v>
      </c>
      <c r="L924" t="s">
        <v>27</v>
      </c>
      <c r="O924" t="s">
        <v>3951</v>
      </c>
      <c r="P924" t="str">
        <f t="shared" si="46"/>
        <v>SMAN</v>
      </c>
      <c r="Q924" t="str">
        <f t="shared" si="47"/>
        <v>Negeri</v>
      </c>
      <c r="R924" t="str">
        <f t="shared" si="45"/>
        <v>SMA</v>
      </c>
      <c r="S924" t="s">
        <v>4471</v>
      </c>
      <c r="T924" t="s">
        <v>110</v>
      </c>
      <c r="U924" t="s">
        <v>30</v>
      </c>
      <c r="Z924" t="e">
        <f>VLOOKUP(A924,[1]registrasi!$B$2:$C$3000,2,FALSE)</f>
        <v>#N/A</v>
      </c>
      <c r="AA924">
        <f>VLOOKUP(D924,[2]Sheet1!$B$2:$D$42,3,FALSE)</f>
        <v>354</v>
      </c>
      <c r="AB924" t="e">
        <f>VLOOKUP(A924,[1]nim!$A$2:$B$3000,2,FALSE)</f>
        <v>#N/A</v>
      </c>
    </row>
    <row r="925" spans="1:28" x14ac:dyDescent="0.3">
      <c r="A925" s="2">
        <v>121321300059</v>
      </c>
      <c r="B925">
        <v>2</v>
      </c>
      <c r="C925">
        <v>2019</v>
      </c>
      <c r="D925" s="3">
        <v>3111103</v>
      </c>
      <c r="E925" t="s">
        <v>191</v>
      </c>
      <c r="F925" t="s">
        <v>323</v>
      </c>
      <c r="G925" t="str">
        <f>VLOOKUP(F925,Sheet1!$H$4:$I$11,2,FALSE)</f>
        <v>2_FKIP</v>
      </c>
      <c r="H925" t="s">
        <v>1253</v>
      </c>
      <c r="I925" t="s">
        <v>34</v>
      </c>
      <c r="J925" t="s">
        <v>218</v>
      </c>
      <c r="K925" s="1" t="s">
        <v>3387</v>
      </c>
      <c r="L925" t="s">
        <v>27</v>
      </c>
      <c r="O925" t="s">
        <v>4034</v>
      </c>
      <c r="P925" t="str">
        <f t="shared" si="46"/>
        <v>SMAIT</v>
      </c>
      <c r="Q925" t="str">
        <f t="shared" si="47"/>
        <v>Swasta</v>
      </c>
      <c r="R925" t="s">
        <v>4550</v>
      </c>
      <c r="S925" t="s">
        <v>113</v>
      </c>
      <c r="T925" t="s">
        <v>329</v>
      </c>
      <c r="U925" t="s">
        <v>30</v>
      </c>
      <c r="Z925" t="e">
        <f>VLOOKUP(A925,[1]registrasi!$B$2:$C$3000,2,FALSE)</f>
        <v>#N/A</v>
      </c>
      <c r="AA925">
        <f>VLOOKUP(D925,[2]Sheet1!$B$2:$D$42,3,FALSE)</f>
        <v>323</v>
      </c>
      <c r="AB925" t="e">
        <f>VLOOKUP(A925,[1]nim!$A$2:$B$3000,2,FALSE)</f>
        <v>#N/A</v>
      </c>
    </row>
    <row r="926" spans="1:28" x14ac:dyDescent="0.3">
      <c r="A926" s="2">
        <v>121321320405</v>
      </c>
      <c r="B926">
        <v>2</v>
      </c>
      <c r="C926">
        <v>2021</v>
      </c>
      <c r="D926" s="3">
        <v>3111061</v>
      </c>
      <c r="E926" t="s">
        <v>198</v>
      </c>
      <c r="F926" t="s">
        <v>324</v>
      </c>
      <c r="G926" t="str">
        <f>VLOOKUP(F926,Sheet1!$H$4:$I$11,2,FALSE)</f>
        <v>3_Teknik</v>
      </c>
      <c r="H926" t="s">
        <v>1254</v>
      </c>
      <c r="I926" t="s">
        <v>25</v>
      </c>
      <c r="J926" t="s">
        <v>224</v>
      </c>
      <c r="K926" s="1" t="s">
        <v>3388</v>
      </c>
      <c r="L926" t="s">
        <v>27</v>
      </c>
      <c r="O926" t="s">
        <v>4035</v>
      </c>
      <c r="P926" t="str">
        <f t="shared" si="46"/>
        <v>SMAN</v>
      </c>
      <c r="Q926" t="str">
        <f t="shared" si="47"/>
        <v>Negeri</v>
      </c>
      <c r="R926" t="str">
        <f t="shared" si="45"/>
        <v>SMA</v>
      </c>
      <c r="S926" t="s">
        <v>136</v>
      </c>
      <c r="T926" t="s">
        <v>110</v>
      </c>
      <c r="U926" t="s">
        <v>30</v>
      </c>
      <c r="Z926" t="e">
        <f>VLOOKUP(A926,[1]registrasi!$B$2:$C$3000,2,FALSE)</f>
        <v>#N/A</v>
      </c>
      <c r="AA926">
        <f>VLOOKUP(D926,[2]Sheet1!$B$2:$D$42,3,FALSE)</f>
        <v>568</v>
      </c>
      <c r="AB926" t="e">
        <f>VLOOKUP(A926,[1]nim!$A$2:$B$3000,2,FALSE)</f>
        <v>#N/A</v>
      </c>
    </row>
    <row r="927" spans="1:28" x14ac:dyDescent="0.3">
      <c r="A927" s="2">
        <v>121323020210</v>
      </c>
      <c r="B927">
        <v>2</v>
      </c>
      <c r="C927">
        <v>2020</v>
      </c>
      <c r="D927" s="3">
        <v>3111014</v>
      </c>
      <c r="E927" t="s">
        <v>188</v>
      </c>
      <c r="F927" t="s">
        <v>324</v>
      </c>
      <c r="G927" t="str">
        <f>VLOOKUP(F927,Sheet1!$H$4:$I$11,2,FALSE)</f>
        <v>3_Teknik</v>
      </c>
      <c r="H927" t="s">
        <v>1255</v>
      </c>
      <c r="I927" t="s">
        <v>25</v>
      </c>
      <c r="J927" t="s">
        <v>214</v>
      </c>
      <c r="K927" s="1" t="s">
        <v>3389</v>
      </c>
      <c r="L927" t="s">
        <v>27</v>
      </c>
      <c r="O927" t="s">
        <v>4036</v>
      </c>
      <c r="P927" t="str">
        <f t="shared" si="46"/>
        <v>SMAS</v>
      </c>
      <c r="Q927" t="str">
        <f t="shared" si="47"/>
        <v>Swasta</v>
      </c>
      <c r="R927" t="str">
        <f t="shared" si="45"/>
        <v>SMA</v>
      </c>
      <c r="S927" t="s">
        <v>4465</v>
      </c>
      <c r="T927" t="s">
        <v>329</v>
      </c>
      <c r="U927" t="s">
        <v>30</v>
      </c>
      <c r="Z927" t="str">
        <f>VLOOKUP(A927,[1]registrasi!$B$2:$C$3000,2,FALSE)</f>
        <v>registrasi</v>
      </c>
      <c r="AA927">
        <f>VLOOKUP(D927,[2]Sheet1!$B$2:$D$42,3,FALSE)</f>
        <v>354</v>
      </c>
      <c r="AB927" t="e">
        <f>VLOOKUP(A927,[1]nim!$A$2:$B$3000,2,FALSE)</f>
        <v>#N/A</v>
      </c>
    </row>
    <row r="928" spans="1:28" x14ac:dyDescent="0.3">
      <c r="A928" s="2">
        <v>121323030065</v>
      </c>
      <c r="B928">
        <v>1</v>
      </c>
      <c r="C928">
        <v>2020</v>
      </c>
      <c r="D928" s="3">
        <v>3111092</v>
      </c>
      <c r="E928" t="s">
        <v>175</v>
      </c>
      <c r="F928" t="s">
        <v>325</v>
      </c>
      <c r="G928" t="str">
        <f>VLOOKUP(F928,Sheet1!$H$4:$I$11,2,FALSE)</f>
        <v>4_Pertanian</v>
      </c>
      <c r="H928" t="s">
        <v>1256</v>
      </c>
      <c r="I928" t="s">
        <v>25</v>
      </c>
      <c r="J928" t="s">
        <v>214</v>
      </c>
      <c r="K928" s="1" t="s">
        <v>3390</v>
      </c>
      <c r="L928" t="s">
        <v>27</v>
      </c>
      <c r="O928" t="s">
        <v>4037</v>
      </c>
      <c r="P928" t="str">
        <f t="shared" si="46"/>
        <v>SMAS</v>
      </c>
      <c r="Q928" t="str">
        <f t="shared" si="47"/>
        <v>Swasta</v>
      </c>
      <c r="R928" t="str">
        <f t="shared" si="45"/>
        <v>SMA</v>
      </c>
      <c r="S928" t="s">
        <v>113</v>
      </c>
      <c r="T928" t="s">
        <v>329</v>
      </c>
      <c r="U928" t="s">
        <v>30</v>
      </c>
      <c r="Z928" t="str">
        <f>VLOOKUP(A928,[1]registrasi!$B$2:$C$3000,2,FALSE)</f>
        <v>registrasi</v>
      </c>
      <c r="AA928">
        <f>VLOOKUP(D928,[2]Sheet1!$B$2:$D$42,3,FALSE)</f>
        <v>248</v>
      </c>
      <c r="AB928" t="e">
        <f>VLOOKUP(A928,[1]nim!$A$2:$B$3000,2,FALSE)</f>
        <v>#N/A</v>
      </c>
    </row>
    <row r="929" spans="1:28" x14ac:dyDescent="0.3">
      <c r="A929" s="2">
        <v>121323040618</v>
      </c>
      <c r="B929">
        <v>2</v>
      </c>
      <c r="C929">
        <v>2020</v>
      </c>
      <c r="D929" s="3">
        <v>3111045</v>
      </c>
      <c r="E929" t="s">
        <v>201</v>
      </c>
      <c r="F929" t="s">
        <v>324</v>
      </c>
      <c r="G929" t="str">
        <f>VLOOKUP(F929,Sheet1!$H$4:$I$11,2,FALSE)</f>
        <v>3_Teknik</v>
      </c>
      <c r="H929" t="s">
        <v>1257</v>
      </c>
      <c r="I929" t="s">
        <v>25</v>
      </c>
      <c r="J929" t="s">
        <v>214</v>
      </c>
      <c r="K929" s="1" t="s">
        <v>3391</v>
      </c>
      <c r="L929" t="s">
        <v>251</v>
      </c>
      <c r="O929" t="s">
        <v>4038</v>
      </c>
      <c r="P929" t="str">
        <f t="shared" si="46"/>
        <v>SMAS</v>
      </c>
      <c r="Q929" t="str">
        <f t="shared" si="47"/>
        <v>Swasta</v>
      </c>
      <c r="R929" t="str">
        <f t="shared" si="45"/>
        <v>SMA</v>
      </c>
      <c r="S929" t="s">
        <v>4465</v>
      </c>
      <c r="T929" t="s">
        <v>329</v>
      </c>
      <c r="U929" t="s">
        <v>30</v>
      </c>
      <c r="Z929" t="str">
        <f>VLOOKUP(A929,[1]registrasi!$B$2:$C$3000,2,FALSE)</f>
        <v>registrasi</v>
      </c>
      <c r="AA929">
        <f>VLOOKUP(D929,[2]Sheet1!$B$2:$D$42,3,FALSE)</f>
        <v>282</v>
      </c>
      <c r="AB929" t="e">
        <f>VLOOKUP(A929,[1]nim!$A$2:$B$3000,2,FALSE)</f>
        <v>#N/A</v>
      </c>
    </row>
    <row r="930" spans="1:28" x14ac:dyDescent="0.3">
      <c r="A930" s="2">
        <v>121323050134</v>
      </c>
      <c r="B930">
        <v>2</v>
      </c>
      <c r="C930">
        <v>2020</v>
      </c>
      <c r="D930" s="3">
        <v>3111126</v>
      </c>
      <c r="E930" t="s">
        <v>195</v>
      </c>
      <c r="F930" t="s">
        <v>323</v>
      </c>
      <c r="G930" t="str">
        <f>VLOOKUP(F930,Sheet1!$H$4:$I$11,2,FALSE)</f>
        <v>2_FKIP</v>
      </c>
      <c r="H930" t="s">
        <v>1258</v>
      </c>
      <c r="I930" t="s">
        <v>25</v>
      </c>
      <c r="J930" t="s">
        <v>238</v>
      </c>
      <c r="K930" s="1" t="s">
        <v>3392</v>
      </c>
      <c r="L930" t="s">
        <v>27</v>
      </c>
      <c r="O930" t="s">
        <v>4039</v>
      </c>
      <c r="P930" t="str">
        <f t="shared" si="46"/>
        <v>SMAN</v>
      </c>
      <c r="Q930" t="str">
        <f t="shared" si="47"/>
        <v>Negeri</v>
      </c>
      <c r="R930" t="str">
        <f t="shared" si="45"/>
        <v>SMA</v>
      </c>
      <c r="S930" t="s">
        <v>113</v>
      </c>
      <c r="T930" t="s">
        <v>329</v>
      </c>
      <c r="U930" t="s">
        <v>36</v>
      </c>
      <c r="Z930" t="str">
        <f>VLOOKUP(A930,[1]registrasi!$B$2:$C$3000,2,FALSE)</f>
        <v>registrasi</v>
      </c>
      <c r="AA930">
        <f>VLOOKUP(D930,[2]Sheet1!$B$2:$D$42,3,FALSE)</f>
        <v>55</v>
      </c>
      <c r="AB930" t="e">
        <f>VLOOKUP(A930,[1]nim!$A$2:$B$3000,2,FALSE)</f>
        <v>#N/A</v>
      </c>
    </row>
    <row r="931" spans="1:28" x14ac:dyDescent="0.3">
      <c r="A931" s="2">
        <v>121323050349</v>
      </c>
      <c r="B931">
        <v>1</v>
      </c>
      <c r="C931">
        <v>2021</v>
      </c>
      <c r="D931" s="3">
        <v>3111014</v>
      </c>
      <c r="E931" t="s">
        <v>188</v>
      </c>
      <c r="F931" t="s">
        <v>324</v>
      </c>
      <c r="G931" t="str">
        <f>VLOOKUP(F931,Sheet1!$H$4:$I$11,2,FALSE)</f>
        <v>3_Teknik</v>
      </c>
      <c r="H931" t="s">
        <v>1259</v>
      </c>
      <c r="I931" t="s">
        <v>25</v>
      </c>
      <c r="J931" t="s">
        <v>214</v>
      </c>
      <c r="K931" s="1" t="s">
        <v>2810</v>
      </c>
      <c r="L931" t="s">
        <v>27</v>
      </c>
      <c r="O931" t="s">
        <v>4040</v>
      </c>
      <c r="P931" t="str">
        <f t="shared" si="46"/>
        <v>SMAN</v>
      </c>
      <c r="Q931" t="str">
        <f t="shared" si="47"/>
        <v>Negeri</v>
      </c>
      <c r="R931" t="str">
        <f t="shared" si="45"/>
        <v>SMA</v>
      </c>
      <c r="S931" t="s">
        <v>141</v>
      </c>
      <c r="T931" t="s">
        <v>110</v>
      </c>
      <c r="U931" t="s">
        <v>30</v>
      </c>
      <c r="Z931" t="str">
        <f>VLOOKUP(A931,[1]registrasi!$B$2:$C$3000,2,FALSE)</f>
        <v>registrasi</v>
      </c>
      <c r="AA931">
        <f>VLOOKUP(D931,[2]Sheet1!$B$2:$D$42,3,FALSE)</f>
        <v>354</v>
      </c>
      <c r="AB931" t="e">
        <f>VLOOKUP(A931,[1]nim!$A$2:$B$3000,2,FALSE)</f>
        <v>#N/A</v>
      </c>
    </row>
    <row r="932" spans="1:28" x14ac:dyDescent="0.3">
      <c r="A932" s="2">
        <v>121323060028</v>
      </c>
      <c r="B932">
        <v>2</v>
      </c>
      <c r="C932">
        <v>2020</v>
      </c>
      <c r="D932" s="3">
        <v>3111037</v>
      </c>
      <c r="E932" t="s">
        <v>176</v>
      </c>
      <c r="F932" t="s">
        <v>324</v>
      </c>
      <c r="G932" t="str">
        <f>VLOOKUP(F932,Sheet1!$H$4:$I$11,2,FALSE)</f>
        <v>3_Teknik</v>
      </c>
      <c r="H932" t="s">
        <v>1260</v>
      </c>
      <c r="I932" t="s">
        <v>34</v>
      </c>
      <c r="J932" t="s">
        <v>230</v>
      </c>
      <c r="K932" s="1" t="s">
        <v>3228</v>
      </c>
      <c r="L932" t="s">
        <v>27</v>
      </c>
      <c r="O932" t="s">
        <v>4041</v>
      </c>
      <c r="P932" t="str">
        <f t="shared" si="46"/>
        <v>SMAN</v>
      </c>
      <c r="Q932" t="str">
        <f t="shared" si="47"/>
        <v>Negeri</v>
      </c>
      <c r="R932" t="str">
        <f t="shared" si="45"/>
        <v>SMA</v>
      </c>
      <c r="S932" t="s">
        <v>83</v>
      </c>
      <c r="T932" t="s">
        <v>329</v>
      </c>
      <c r="U932" t="s">
        <v>30</v>
      </c>
      <c r="Z932" t="str">
        <f>VLOOKUP(A932,[1]registrasi!$B$2:$C$3000,2,FALSE)</f>
        <v>registrasi</v>
      </c>
      <c r="AA932">
        <f>VLOOKUP(D932,[2]Sheet1!$B$2:$D$42,3,FALSE)</f>
        <v>778</v>
      </c>
      <c r="AB932" t="e">
        <f>VLOOKUP(A932,[1]nim!$A$2:$B$3000,2,FALSE)</f>
        <v>#N/A</v>
      </c>
    </row>
    <row r="933" spans="1:28" x14ac:dyDescent="0.3">
      <c r="A933" s="2">
        <v>121323060216</v>
      </c>
      <c r="B933">
        <v>1</v>
      </c>
      <c r="C933">
        <v>2021</v>
      </c>
      <c r="D933" s="3">
        <v>3111014</v>
      </c>
      <c r="E933" t="s">
        <v>188</v>
      </c>
      <c r="F933" t="s">
        <v>324</v>
      </c>
      <c r="G933" t="str">
        <f>VLOOKUP(F933,Sheet1!$H$4:$I$11,2,FALSE)</f>
        <v>3_Teknik</v>
      </c>
      <c r="H933" t="s">
        <v>1261</v>
      </c>
      <c r="I933" t="s">
        <v>25</v>
      </c>
      <c r="J933" t="s">
        <v>218</v>
      </c>
      <c r="K933" s="1" t="s">
        <v>3131</v>
      </c>
      <c r="L933" t="s">
        <v>250</v>
      </c>
      <c r="O933" t="s">
        <v>4009</v>
      </c>
      <c r="P933" t="str">
        <f t="shared" si="46"/>
        <v>SMAN</v>
      </c>
      <c r="Q933" t="str">
        <f t="shared" si="47"/>
        <v>Negeri</v>
      </c>
      <c r="R933" t="str">
        <f t="shared" si="45"/>
        <v>SMA</v>
      </c>
      <c r="S933" t="s">
        <v>141</v>
      </c>
      <c r="T933" t="s">
        <v>110</v>
      </c>
      <c r="U933" t="s">
        <v>30</v>
      </c>
      <c r="Z933" t="str">
        <f>VLOOKUP(A933,[1]registrasi!$B$2:$C$3000,2,FALSE)</f>
        <v>registrasi</v>
      </c>
      <c r="AA933">
        <f>VLOOKUP(D933,[2]Sheet1!$B$2:$D$42,3,FALSE)</f>
        <v>354</v>
      </c>
      <c r="AB933" t="e">
        <f>VLOOKUP(A933,[1]nim!$A$2:$B$3000,2,FALSE)</f>
        <v>#N/A</v>
      </c>
    </row>
    <row r="934" spans="1:28" x14ac:dyDescent="0.3">
      <c r="A934" s="2">
        <v>121323060659</v>
      </c>
      <c r="B934">
        <v>2</v>
      </c>
      <c r="C934">
        <v>2020</v>
      </c>
      <c r="D934" s="3">
        <v>3111111</v>
      </c>
      <c r="E934" t="s">
        <v>207</v>
      </c>
      <c r="F934" t="s">
        <v>323</v>
      </c>
      <c r="G934" t="str">
        <f>VLOOKUP(F934,Sheet1!$H$4:$I$11,2,FALSE)</f>
        <v>2_FKIP</v>
      </c>
      <c r="H934" t="s">
        <v>1262</v>
      </c>
      <c r="I934" t="s">
        <v>34</v>
      </c>
      <c r="J934" t="s">
        <v>215</v>
      </c>
      <c r="K934" s="1" t="s">
        <v>3116</v>
      </c>
      <c r="L934" t="s">
        <v>27</v>
      </c>
      <c r="O934" t="s">
        <v>172</v>
      </c>
      <c r="P934" t="str">
        <f t="shared" si="46"/>
        <v>SMAN</v>
      </c>
      <c r="Q934" t="str">
        <f t="shared" si="47"/>
        <v>Negeri</v>
      </c>
      <c r="R934" t="str">
        <f t="shared" si="45"/>
        <v>SMA</v>
      </c>
      <c r="S934" t="s">
        <v>26</v>
      </c>
      <c r="T934" t="s">
        <v>28</v>
      </c>
      <c r="U934" t="s">
        <v>30</v>
      </c>
      <c r="Z934" t="str">
        <f>VLOOKUP(A934,[1]registrasi!$B$2:$C$3000,2,FALSE)</f>
        <v>registrasi</v>
      </c>
      <c r="AA934">
        <f>VLOOKUP(D934,[2]Sheet1!$B$2:$D$42,3,FALSE)</f>
        <v>364</v>
      </c>
      <c r="AB934" t="e">
        <f>VLOOKUP(A934,[1]nim!$A$2:$B$3000,2,FALSE)</f>
        <v>#N/A</v>
      </c>
    </row>
    <row r="935" spans="1:28" x14ac:dyDescent="0.3">
      <c r="A935" s="2">
        <v>121323070271</v>
      </c>
      <c r="B935">
        <v>2</v>
      </c>
      <c r="C935">
        <v>2019</v>
      </c>
      <c r="D935" s="3">
        <v>3111084</v>
      </c>
      <c r="E935" t="s">
        <v>180</v>
      </c>
      <c r="F935" t="s">
        <v>325</v>
      </c>
      <c r="G935" t="str">
        <f>VLOOKUP(F935,Sheet1!$H$4:$I$11,2,FALSE)</f>
        <v>4_Pertanian</v>
      </c>
      <c r="H935" t="s">
        <v>1263</v>
      </c>
      <c r="I935" t="s">
        <v>25</v>
      </c>
      <c r="J935" t="s">
        <v>218</v>
      </c>
      <c r="K935" s="1" t="s">
        <v>3393</v>
      </c>
      <c r="L935" t="s">
        <v>27</v>
      </c>
      <c r="O935" t="s">
        <v>4042</v>
      </c>
      <c r="P935" t="str">
        <f t="shared" si="46"/>
        <v>SMAN</v>
      </c>
      <c r="Q935" t="str">
        <f t="shared" si="47"/>
        <v>Negeri</v>
      </c>
      <c r="R935" t="str">
        <f t="shared" si="45"/>
        <v>SMA</v>
      </c>
      <c r="S935" t="s">
        <v>4471</v>
      </c>
      <c r="T935" t="s">
        <v>110</v>
      </c>
      <c r="U935" t="s">
        <v>30</v>
      </c>
      <c r="Z935" t="str">
        <f>VLOOKUP(A935,[1]registrasi!$B$2:$C$3000,2,FALSE)</f>
        <v>registrasi</v>
      </c>
      <c r="AA935">
        <f>VLOOKUP(D935,[2]Sheet1!$B$2:$D$42,3,FALSE)</f>
        <v>490</v>
      </c>
      <c r="AB935" t="e">
        <f>VLOOKUP(A935,[1]nim!$A$2:$B$3000,2,FALSE)</f>
        <v>#N/A</v>
      </c>
    </row>
    <row r="936" spans="1:28" x14ac:dyDescent="0.3">
      <c r="A936" s="2">
        <v>121323090174</v>
      </c>
      <c r="B936">
        <v>1</v>
      </c>
      <c r="C936">
        <v>2020</v>
      </c>
      <c r="D936" s="3">
        <v>3111084</v>
      </c>
      <c r="E936" t="s">
        <v>180</v>
      </c>
      <c r="F936" t="s">
        <v>325</v>
      </c>
      <c r="G936" t="str">
        <f>VLOOKUP(F936,Sheet1!$H$4:$I$11,2,FALSE)</f>
        <v>4_Pertanian</v>
      </c>
      <c r="H936" t="s">
        <v>1264</v>
      </c>
      <c r="I936" t="s">
        <v>25</v>
      </c>
      <c r="J936" t="s">
        <v>216</v>
      </c>
      <c r="K936" s="1" t="s">
        <v>3394</v>
      </c>
      <c r="L936" t="s">
        <v>27</v>
      </c>
      <c r="O936" t="s">
        <v>3966</v>
      </c>
      <c r="P936" t="str">
        <f t="shared" si="46"/>
        <v>SMAN</v>
      </c>
      <c r="Q936" t="str">
        <f t="shared" si="47"/>
        <v>Negeri</v>
      </c>
      <c r="R936" t="str">
        <f t="shared" si="45"/>
        <v>SMA</v>
      </c>
      <c r="S936" t="s">
        <v>141</v>
      </c>
      <c r="T936" t="s">
        <v>110</v>
      </c>
      <c r="U936" t="s">
        <v>36</v>
      </c>
      <c r="Z936" t="str">
        <f>VLOOKUP(A936,[1]registrasi!$B$2:$C$3000,2,FALSE)</f>
        <v>registrasi</v>
      </c>
      <c r="AA936">
        <f>VLOOKUP(D936,[2]Sheet1!$B$2:$D$42,3,FALSE)</f>
        <v>490</v>
      </c>
      <c r="AB936" t="e">
        <f>VLOOKUP(A936,[1]nim!$A$2:$B$3000,2,FALSE)</f>
        <v>#N/A</v>
      </c>
    </row>
    <row r="937" spans="1:28" x14ac:dyDescent="0.3">
      <c r="A937" s="2">
        <v>121323090732</v>
      </c>
      <c r="B937">
        <v>1</v>
      </c>
      <c r="C937">
        <v>2020</v>
      </c>
      <c r="D937" s="3">
        <v>3111076</v>
      </c>
      <c r="E937" t="s">
        <v>193</v>
      </c>
      <c r="F937" t="s">
        <v>325</v>
      </c>
      <c r="G937" t="str">
        <f>VLOOKUP(F937,Sheet1!$H$4:$I$11,2,FALSE)</f>
        <v>4_Pertanian</v>
      </c>
      <c r="H937" t="s">
        <v>1265</v>
      </c>
      <c r="I937" t="s">
        <v>34</v>
      </c>
      <c r="J937" t="s">
        <v>214</v>
      </c>
      <c r="K937" s="1" t="s">
        <v>3078</v>
      </c>
      <c r="L937" t="s">
        <v>27</v>
      </c>
      <c r="O937" t="s">
        <v>4043</v>
      </c>
      <c r="P937" t="str">
        <f t="shared" si="46"/>
        <v>SMAN</v>
      </c>
      <c r="Q937" t="str">
        <f t="shared" si="47"/>
        <v>Negeri</v>
      </c>
      <c r="R937" t="str">
        <f t="shared" si="45"/>
        <v>SMA</v>
      </c>
      <c r="S937" t="s">
        <v>4465</v>
      </c>
      <c r="T937" t="s">
        <v>329</v>
      </c>
      <c r="U937" t="s">
        <v>30</v>
      </c>
      <c r="Z937" t="str">
        <f>VLOOKUP(A937,[1]registrasi!$B$2:$C$3000,2,FALSE)</f>
        <v>registrasi</v>
      </c>
      <c r="AA937">
        <f>VLOOKUP(D937,[2]Sheet1!$B$2:$D$42,3,FALSE)</f>
        <v>649</v>
      </c>
      <c r="AB937" t="e">
        <f>VLOOKUP(A937,[1]nim!$A$2:$B$3000,2,FALSE)</f>
        <v>#N/A</v>
      </c>
    </row>
    <row r="938" spans="1:28" x14ac:dyDescent="0.3">
      <c r="A938" s="2">
        <v>121323100092</v>
      </c>
      <c r="B938">
        <v>2</v>
      </c>
      <c r="C938">
        <v>2021</v>
      </c>
      <c r="D938" s="3">
        <v>3111084</v>
      </c>
      <c r="E938" t="s">
        <v>180</v>
      </c>
      <c r="F938" t="s">
        <v>325</v>
      </c>
      <c r="G938" t="str">
        <f>VLOOKUP(F938,Sheet1!$H$4:$I$11,2,FALSE)</f>
        <v>4_Pertanian</v>
      </c>
      <c r="H938" t="s">
        <v>1266</v>
      </c>
      <c r="I938" t="s">
        <v>34</v>
      </c>
      <c r="J938" t="s">
        <v>214</v>
      </c>
      <c r="K938" s="1" t="s">
        <v>2999</v>
      </c>
      <c r="L938" t="s">
        <v>27</v>
      </c>
      <c r="O938" t="s">
        <v>3935</v>
      </c>
      <c r="P938" t="str">
        <f t="shared" si="46"/>
        <v>SMAN</v>
      </c>
      <c r="Q938" t="str">
        <f t="shared" si="47"/>
        <v>Negeri</v>
      </c>
      <c r="R938" t="str">
        <f t="shared" si="45"/>
        <v>SMA</v>
      </c>
      <c r="S938" t="s">
        <v>113</v>
      </c>
      <c r="T938" t="s">
        <v>329</v>
      </c>
      <c r="U938" t="s">
        <v>30</v>
      </c>
      <c r="Z938" t="str">
        <f>VLOOKUP(A938,[1]registrasi!$B$2:$C$3000,2,FALSE)</f>
        <v>registrasi</v>
      </c>
      <c r="AA938">
        <f>VLOOKUP(D938,[2]Sheet1!$B$2:$D$42,3,FALSE)</f>
        <v>490</v>
      </c>
      <c r="AB938" t="e">
        <f>VLOOKUP(A938,[1]nim!$A$2:$B$3000,2,FALSE)</f>
        <v>#N/A</v>
      </c>
    </row>
    <row r="939" spans="1:28" x14ac:dyDescent="0.3">
      <c r="A939" s="2">
        <v>121323100359</v>
      </c>
      <c r="B939">
        <v>2</v>
      </c>
      <c r="C939">
        <v>2020</v>
      </c>
      <c r="D939" s="3">
        <v>3111103</v>
      </c>
      <c r="E939" t="s">
        <v>191</v>
      </c>
      <c r="F939" t="s">
        <v>323</v>
      </c>
      <c r="G939" t="str">
        <f>VLOOKUP(F939,Sheet1!$H$4:$I$11,2,FALSE)</f>
        <v>2_FKIP</v>
      </c>
      <c r="H939" t="s">
        <v>1267</v>
      </c>
      <c r="I939" t="s">
        <v>25</v>
      </c>
      <c r="J939" t="s">
        <v>214</v>
      </c>
      <c r="K939" s="1" t="s">
        <v>3074</v>
      </c>
      <c r="L939" t="s">
        <v>27</v>
      </c>
      <c r="O939" t="s">
        <v>4044</v>
      </c>
      <c r="P939" t="str">
        <f t="shared" si="46"/>
        <v>SMAN</v>
      </c>
      <c r="Q939" t="str">
        <f t="shared" si="47"/>
        <v>Negeri</v>
      </c>
      <c r="R939" t="str">
        <f t="shared" si="45"/>
        <v>SMA</v>
      </c>
      <c r="S939" t="s">
        <v>113</v>
      </c>
      <c r="T939" t="s">
        <v>329</v>
      </c>
      <c r="U939" t="s">
        <v>30</v>
      </c>
      <c r="Z939" t="str">
        <f>VLOOKUP(A939,[1]registrasi!$B$2:$C$3000,2,FALSE)</f>
        <v>registrasi</v>
      </c>
      <c r="AA939">
        <f>VLOOKUP(D939,[2]Sheet1!$B$2:$D$42,3,FALSE)</f>
        <v>323</v>
      </c>
      <c r="AB939" t="e">
        <f>VLOOKUP(A939,[1]nim!$A$2:$B$3000,2,FALSE)</f>
        <v>#N/A</v>
      </c>
    </row>
    <row r="940" spans="1:28" x14ac:dyDescent="0.3">
      <c r="A940" s="2">
        <v>121323110478</v>
      </c>
      <c r="B940">
        <v>2</v>
      </c>
      <c r="C940">
        <v>2020</v>
      </c>
      <c r="D940" s="3">
        <v>3111223</v>
      </c>
      <c r="E940" t="s">
        <v>208</v>
      </c>
      <c r="F940" t="s">
        <v>56</v>
      </c>
      <c r="G940" t="str">
        <f>VLOOKUP(F940,Sheet1!$H$4:$I$11,2,FALSE)</f>
        <v>8_Kedokteran</v>
      </c>
      <c r="H940" t="s">
        <v>1268</v>
      </c>
      <c r="I940" t="s">
        <v>34</v>
      </c>
      <c r="J940" t="s">
        <v>214</v>
      </c>
      <c r="K940" s="1" t="s">
        <v>3296</v>
      </c>
      <c r="L940" t="s">
        <v>27</v>
      </c>
      <c r="O940" t="s">
        <v>4045</v>
      </c>
      <c r="P940" t="str">
        <f t="shared" si="46"/>
        <v>SMAN</v>
      </c>
      <c r="Q940" t="str">
        <f t="shared" si="47"/>
        <v>Negeri</v>
      </c>
      <c r="R940" t="str">
        <f t="shared" si="45"/>
        <v>SMA</v>
      </c>
      <c r="S940" t="s">
        <v>136</v>
      </c>
      <c r="T940" t="s">
        <v>110</v>
      </c>
      <c r="U940" t="s">
        <v>30</v>
      </c>
      <c r="Z940" t="str">
        <f>VLOOKUP(A940,[1]registrasi!$B$2:$C$3000,2,FALSE)</f>
        <v>registrasi</v>
      </c>
      <c r="AA940">
        <f>VLOOKUP(D940,[2]Sheet1!$B$2:$D$42,3,FALSE)</f>
        <v>765</v>
      </c>
      <c r="AB940" t="e">
        <f>VLOOKUP(A940,[1]nim!$A$2:$B$3000,2,FALSE)</f>
        <v>#N/A</v>
      </c>
    </row>
    <row r="941" spans="1:28" x14ac:dyDescent="0.3">
      <c r="A941" s="2">
        <v>121323120729</v>
      </c>
      <c r="B941">
        <v>2</v>
      </c>
      <c r="C941">
        <v>2021</v>
      </c>
      <c r="D941" s="3">
        <v>3111092</v>
      </c>
      <c r="E941" t="s">
        <v>175</v>
      </c>
      <c r="F941" t="s">
        <v>325</v>
      </c>
      <c r="G941" t="str">
        <f>VLOOKUP(F941,Sheet1!$H$4:$I$11,2,FALSE)</f>
        <v>4_Pertanian</v>
      </c>
      <c r="H941" t="s">
        <v>1269</v>
      </c>
      <c r="I941" t="s">
        <v>25</v>
      </c>
      <c r="J941" t="s">
        <v>214</v>
      </c>
      <c r="K941" s="1" t="s">
        <v>3141</v>
      </c>
      <c r="L941" t="s">
        <v>27</v>
      </c>
      <c r="O941" t="s">
        <v>4046</v>
      </c>
      <c r="P941" t="str">
        <f t="shared" si="46"/>
        <v>MAS</v>
      </c>
      <c r="Q941" t="str">
        <f t="shared" si="47"/>
        <v>Swasta</v>
      </c>
      <c r="R941" t="str">
        <f t="shared" si="45"/>
        <v>MA</v>
      </c>
      <c r="S941" t="s">
        <v>70</v>
      </c>
      <c r="T941" t="s">
        <v>329</v>
      </c>
      <c r="U941" t="s">
        <v>30</v>
      </c>
      <c r="Z941" t="e">
        <f>VLOOKUP(A941,[1]registrasi!$B$2:$C$3000,2,FALSE)</f>
        <v>#N/A</v>
      </c>
      <c r="AA941">
        <f>VLOOKUP(D941,[2]Sheet1!$B$2:$D$42,3,FALSE)</f>
        <v>248</v>
      </c>
      <c r="AB941" t="e">
        <f>VLOOKUP(A941,[1]nim!$A$2:$B$3000,2,FALSE)</f>
        <v>#N/A</v>
      </c>
    </row>
    <row r="942" spans="1:28" x14ac:dyDescent="0.3">
      <c r="A942" s="2">
        <v>121323130288</v>
      </c>
      <c r="B942">
        <v>1</v>
      </c>
      <c r="C942">
        <v>2020</v>
      </c>
      <c r="D942" s="3">
        <v>3111173</v>
      </c>
      <c r="E942" t="s">
        <v>203</v>
      </c>
      <c r="F942" t="s">
        <v>325</v>
      </c>
      <c r="G942" t="str">
        <f>VLOOKUP(F942,Sheet1!$H$4:$I$11,2,FALSE)</f>
        <v>4_Pertanian</v>
      </c>
      <c r="H942" t="s">
        <v>1270</v>
      </c>
      <c r="I942" t="s">
        <v>34</v>
      </c>
      <c r="J942" t="s">
        <v>214</v>
      </c>
      <c r="K942" s="1" t="s">
        <v>3093</v>
      </c>
      <c r="L942" t="s">
        <v>27</v>
      </c>
      <c r="O942" t="s">
        <v>4047</v>
      </c>
      <c r="P942" t="str">
        <f t="shared" si="46"/>
        <v>SMAN</v>
      </c>
      <c r="Q942" t="str">
        <f t="shared" si="47"/>
        <v>Negeri</v>
      </c>
      <c r="R942" t="str">
        <f t="shared" si="45"/>
        <v>SMA</v>
      </c>
      <c r="S942" t="s">
        <v>113</v>
      </c>
      <c r="T942" t="s">
        <v>329</v>
      </c>
      <c r="U942" t="s">
        <v>30</v>
      </c>
      <c r="Z942" t="str">
        <f>VLOOKUP(A942,[1]registrasi!$B$2:$C$3000,2,FALSE)</f>
        <v>registrasi</v>
      </c>
      <c r="AA942">
        <f>VLOOKUP(D942,[2]Sheet1!$B$2:$D$42,3,FALSE)</f>
        <v>533</v>
      </c>
      <c r="AB942" t="e">
        <f>VLOOKUP(A942,[1]nim!$A$2:$B$3000,2,FALSE)</f>
        <v>#N/A</v>
      </c>
    </row>
    <row r="943" spans="1:28" x14ac:dyDescent="0.3">
      <c r="A943" s="2">
        <v>121323140153</v>
      </c>
      <c r="B943">
        <v>2</v>
      </c>
      <c r="C943">
        <v>2021</v>
      </c>
      <c r="D943" s="3">
        <v>3111061</v>
      </c>
      <c r="E943" t="s">
        <v>198</v>
      </c>
      <c r="F943" t="s">
        <v>324</v>
      </c>
      <c r="G943" t="str">
        <f>VLOOKUP(F943,Sheet1!$H$4:$I$11,2,FALSE)</f>
        <v>3_Teknik</v>
      </c>
      <c r="H943" t="s">
        <v>1271</v>
      </c>
      <c r="I943" t="s">
        <v>34</v>
      </c>
      <c r="J943" t="s">
        <v>214</v>
      </c>
      <c r="K943" s="1" t="s">
        <v>2955</v>
      </c>
      <c r="L943" t="s">
        <v>27</v>
      </c>
      <c r="O943" t="s">
        <v>4048</v>
      </c>
      <c r="P943" t="str">
        <f t="shared" si="46"/>
        <v>SMAN</v>
      </c>
      <c r="Q943" t="str">
        <f t="shared" si="47"/>
        <v>Negeri</v>
      </c>
      <c r="R943" t="str">
        <f t="shared" si="45"/>
        <v>SMA</v>
      </c>
      <c r="S943" t="s">
        <v>113</v>
      </c>
      <c r="T943" t="s">
        <v>329</v>
      </c>
      <c r="U943" t="s">
        <v>30</v>
      </c>
      <c r="Z943" t="str">
        <f>VLOOKUP(A943,[1]registrasi!$B$2:$C$3000,2,FALSE)</f>
        <v>registrasi</v>
      </c>
      <c r="AA943">
        <f>VLOOKUP(D943,[2]Sheet1!$B$2:$D$42,3,FALSE)</f>
        <v>568</v>
      </c>
      <c r="AB943" t="e">
        <f>VLOOKUP(A943,[1]nim!$A$2:$B$3000,2,FALSE)</f>
        <v>#N/A</v>
      </c>
    </row>
    <row r="944" spans="1:28" x14ac:dyDescent="0.3">
      <c r="A944" s="2">
        <v>121323140688</v>
      </c>
      <c r="B944">
        <v>1</v>
      </c>
      <c r="C944">
        <v>2020</v>
      </c>
      <c r="D944" s="3">
        <v>3111076</v>
      </c>
      <c r="E944" t="s">
        <v>193</v>
      </c>
      <c r="F944" t="s">
        <v>325</v>
      </c>
      <c r="G944" t="str">
        <f>VLOOKUP(F944,Sheet1!$H$4:$I$11,2,FALSE)</f>
        <v>4_Pertanian</v>
      </c>
      <c r="H944" t="s">
        <v>1272</v>
      </c>
      <c r="I944" t="s">
        <v>34</v>
      </c>
      <c r="J944" t="s">
        <v>3395</v>
      </c>
      <c r="K944" s="1" t="s">
        <v>3123</v>
      </c>
      <c r="L944" t="s">
        <v>27</v>
      </c>
      <c r="O944" t="s">
        <v>3983</v>
      </c>
      <c r="P944" t="str">
        <f t="shared" si="46"/>
        <v>SMAN</v>
      </c>
      <c r="Q944" t="str">
        <f t="shared" si="47"/>
        <v>Negeri</v>
      </c>
      <c r="R944" t="str">
        <f t="shared" si="45"/>
        <v>SMA</v>
      </c>
      <c r="S944" t="s">
        <v>70</v>
      </c>
      <c r="T944" t="s">
        <v>329</v>
      </c>
      <c r="U944" t="s">
        <v>36</v>
      </c>
      <c r="Z944" t="str">
        <f>VLOOKUP(A944,[1]registrasi!$B$2:$C$3000,2,FALSE)</f>
        <v>registrasi</v>
      </c>
      <c r="AA944">
        <f>VLOOKUP(D944,[2]Sheet1!$B$2:$D$42,3,FALSE)</f>
        <v>649</v>
      </c>
      <c r="AB944" t="e">
        <f>VLOOKUP(A944,[1]nim!$A$2:$B$3000,2,FALSE)</f>
        <v>#N/A</v>
      </c>
    </row>
    <row r="945" spans="1:28" x14ac:dyDescent="0.3">
      <c r="A945" s="2">
        <v>121323150453</v>
      </c>
      <c r="B945">
        <v>2</v>
      </c>
      <c r="C945">
        <v>2021</v>
      </c>
      <c r="D945" s="3">
        <v>3111142</v>
      </c>
      <c r="E945" t="s">
        <v>205</v>
      </c>
      <c r="F945" t="s">
        <v>323</v>
      </c>
      <c r="G945" t="str">
        <f>VLOOKUP(F945,Sheet1!$H$4:$I$11,2,FALSE)</f>
        <v>2_FKIP</v>
      </c>
      <c r="H945" t="s">
        <v>1273</v>
      </c>
      <c r="I945" t="s">
        <v>34</v>
      </c>
      <c r="J945" t="s">
        <v>214</v>
      </c>
      <c r="K945" s="1" t="s">
        <v>3355</v>
      </c>
      <c r="L945" t="s">
        <v>250</v>
      </c>
      <c r="O945" t="s">
        <v>4025</v>
      </c>
      <c r="P945" t="str">
        <f t="shared" si="46"/>
        <v>SMAN</v>
      </c>
      <c r="Q945" t="str">
        <f t="shared" si="47"/>
        <v>Negeri</v>
      </c>
      <c r="R945" t="str">
        <f t="shared" si="45"/>
        <v>SMA</v>
      </c>
      <c r="S945" t="s">
        <v>141</v>
      </c>
      <c r="T945" t="s">
        <v>110</v>
      </c>
      <c r="U945" t="s">
        <v>30</v>
      </c>
      <c r="Z945" t="str">
        <f>VLOOKUP(A945,[1]registrasi!$B$2:$C$3000,2,FALSE)</f>
        <v>registrasi</v>
      </c>
      <c r="AA945">
        <f>VLOOKUP(D945,[2]Sheet1!$B$2:$D$42,3,FALSE)</f>
        <v>111</v>
      </c>
      <c r="AB945" t="e">
        <f>VLOOKUP(A945,[1]nim!$A$2:$B$3000,2,FALSE)</f>
        <v>#N/A</v>
      </c>
    </row>
    <row r="946" spans="1:28" x14ac:dyDescent="0.3">
      <c r="A946" s="2">
        <v>121323150554</v>
      </c>
      <c r="B946">
        <v>2</v>
      </c>
      <c r="C946">
        <v>2020</v>
      </c>
      <c r="D946" s="3">
        <v>3111173</v>
      </c>
      <c r="E946" t="s">
        <v>203</v>
      </c>
      <c r="F946" t="s">
        <v>325</v>
      </c>
      <c r="G946" t="str">
        <f>VLOOKUP(F946,Sheet1!$H$4:$I$11,2,FALSE)</f>
        <v>4_Pertanian</v>
      </c>
      <c r="H946" t="s">
        <v>1274</v>
      </c>
      <c r="I946" t="s">
        <v>25</v>
      </c>
      <c r="J946" t="s">
        <v>218</v>
      </c>
      <c r="K946" s="1" t="s">
        <v>3089</v>
      </c>
      <c r="L946" t="s">
        <v>27</v>
      </c>
      <c r="O946" t="s">
        <v>3993</v>
      </c>
      <c r="P946" t="str">
        <f t="shared" si="46"/>
        <v>SMAN</v>
      </c>
      <c r="Q946" t="str">
        <f t="shared" si="47"/>
        <v>Negeri</v>
      </c>
      <c r="R946" t="str">
        <f t="shared" si="45"/>
        <v>SMA</v>
      </c>
      <c r="S946" t="s">
        <v>141</v>
      </c>
      <c r="T946" t="s">
        <v>110</v>
      </c>
      <c r="U946" t="s">
        <v>30</v>
      </c>
      <c r="Z946" t="str">
        <f>VLOOKUP(A946,[1]registrasi!$B$2:$C$3000,2,FALSE)</f>
        <v>registrasi</v>
      </c>
      <c r="AA946">
        <f>VLOOKUP(D946,[2]Sheet1!$B$2:$D$42,3,FALSE)</f>
        <v>533</v>
      </c>
      <c r="AB946" t="e">
        <f>VLOOKUP(A946,[1]nim!$A$2:$B$3000,2,FALSE)</f>
        <v>#N/A</v>
      </c>
    </row>
    <row r="947" spans="1:28" x14ac:dyDescent="0.3">
      <c r="A947" s="2">
        <v>121323160316</v>
      </c>
      <c r="B947">
        <v>1</v>
      </c>
      <c r="C947">
        <v>2021</v>
      </c>
      <c r="D947" s="3">
        <v>3111045</v>
      </c>
      <c r="E947" t="s">
        <v>201</v>
      </c>
      <c r="F947" t="s">
        <v>324</v>
      </c>
      <c r="G947" t="str">
        <f>VLOOKUP(F947,Sheet1!$H$4:$I$11,2,FALSE)</f>
        <v>3_Teknik</v>
      </c>
      <c r="H947" t="s">
        <v>1275</v>
      </c>
      <c r="I947" t="s">
        <v>25</v>
      </c>
      <c r="J947" t="s">
        <v>218</v>
      </c>
      <c r="K947" s="1" t="s">
        <v>2885</v>
      </c>
      <c r="L947" t="s">
        <v>27</v>
      </c>
      <c r="O947" t="s">
        <v>3930</v>
      </c>
      <c r="P947" t="str">
        <f t="shared" si="46"/>
        <v>SMAN</v>
      </c>
      <c r="Q947" t="str">
        <f t="shared" si="47"/>
        <v>Negeri</v>
      </c>
      <c r="R947" t="str">
        <f t="shared" si="45"/>
        <v>SMA</v>
      </c>
      <c r="S947" t="s">
        <v>141</v>
      </c>
      <c r="T947" t="s">
        <v>110</v>
      </c>
      <c r="U947" t="s">
        <v>30</v>
      </c>
      <c r="Z947" t="e">
        <f>VLOOKUP(A947,[1]registrasi!$B$2:$C$3000,2,FALSE)</f>
        <v>#N/A</v>
      </c>
      <c r="AA947">
        <f>VLOOKUP(D947,[2]Sheet1!$B$2:$D$42,3,FALSE)</f>
        <v>282</v>
      </c>
      <c r="AB947" t="e">
        <f>VLOOKUP(A947,[1]nim!$A$2:$B$3000,2,FALSE)</f>
        <v>#N/A</v>
      </c>
    </row>
    <row r="948" spans="1:28" x14ac:dyDescent="0.3">
      <c r="A948" s="2">
        <v>121323160528</v>
      </c>
      <c r="B948">
        <v>2</v>
      </c>
      <c r="C948">
        <v>2021</v>
      </c>
      <c r="D948" s="3">
        <v>3111092</v>
      </c>
      <c r="E948" t="s">
        <v>175</v>
      </c>
      <c r="F948" t="s">
        <v>325</v>
      </c>
      <c r="G948" t="str">
        <f>VLOOKUP(F948,Sheet1!$H$4:$I$11,2,FALSE)</f>
        <v>4_Pertanian</v>
      </c>
      <c r="H948" t="s">
        <v>1276</v>
      </c>
      <c r="I948" t="s">
        <v>25</v>
      </c>
      <c r="J948" t="s">
        <v>214</v>
      </c>
      <c r="K948" s="1" t="s">
        <v>2838</v>
      </c>
      <c r="L948" t="s">
        <v>27</v>
      </c>
      <c r="O948" t="s">
        <v>3919</v>
      </c>
      <c r="P948" t="str">
        <f t="shared" si="46"/>
        <v>SMAN</v>
      </c>
      <c r="Q948" t="str">
        <f t="shared" si="47"/>
        <v>Negeri</v>
      </c>
      <c r="R948" t="str">
        <f t="shared" si="45"/>
        <v>SMA</v>
      </c>
      <c r="S948" t="s">
        <v>70</v>
      </c>
      <c r="T948" t="s">
        <v>329</v>
      </c>
      <c r="U948" t="s">
        <v>30</v>
      </c>
      <c r="Z948" t="str">
        <f>VLOOKUP(A948,[1]registrasi!$B$2:$C$3000,2,FALSE)</f>
        <v>registrasi</v>
      </c>
      <c r="AA948">
        <f>VLOOKUP(D948,[2]Sheet1!$B$2:$D$42,3,FALSE)</f>
        <v>248</v>
      </c>
      <c r="AB948" t="e">
        <f>VLOOKUP(A948,[1]nim!$A$2:$B$3000,2,FALSE)</f>
        <v>#N/A</v>
      </c>
    </row>
    <row r="949" spans="1:28" x14ac:dyDescent="0.3">
      <c r="A949" s="2">
        <v>121323170545</v>
      </c>
      <c r="B949">
        <v>2</v>
      </c>
      <c r="C949">
        <v>2021</v>
      </c>
      <c r="D949" s="3">
        <v>3111037</v>
      </c>
      <c r="E949" t="s">
        <v>176</v>
      </c>
      <c r="F949" t="s">
        <v>324</v>
      </c>
      <c r="G949" t="str">
        <f>VLOOKUP(F949,Sheet1!$H$4:$I$11,2,FALSE)</f>
        <v>3_Teknik</v>
      </c>
      <c r="H949" t="s">
        <v>1277</v>
      </c>
      <c r="I949" t="s">
        <v>25</v>
      </c>
      <c r="J949" t="s">
        <v>214</v>
      </c>
      <c r="K949" s="1" t="s">
        <v>3266</v>
      </c>
      <c r="L949" t="s">
        <v>27</v>
      </c>
      <c r="O949" t="s">
        <v>3988</v>
      </c>
      <c r="P949" t="str">
        <f t="shared" si="46"/>
        <v>SMAN</v>
      </c>
      <c r="Q949" t="str">
        <f t="shared" si="47"/>
        <v>Negeri</v>
      </c>
      <c r="R949" t="str">
        <f t="shared" si="45"/>
        <v>SMA</v>
      </c>
      <c r="S949" t="s">
        <v>4463</v>
      </c>
      <c r="T949" t="s">
        <v>329</v>
      </c>
      <c r="U949" t="s">
        <v>30</v>
      </c>
      <c r="Z949" t="str">
        <f>VLOOKUP(A949,[1]registrasi!$B$2:$C$3000,2,FALSE)</f>
        <v>registrasi</v>
      </c>
      <c r="AA949">
        <f>VLOOKUP(D949,[2]Sheet1!$B$2:$D$42,3,FALSE)</f>
        <v>778</v>
      </c>
      <c r="AB949" t="e">
        <f>VLOOKUP(A949,[1]nim!$A$2:$B$3000,2,FALSE)</f>
        <v>#N/A</v>
      </c>
    </row>
    <row r="950" spans="1:28" x14ac:dyDescent="0.3">
      <c r="A950" s="2">
        <v>121323170640</v>
      </c>
      <c r="B950">
        <v>2</v>
      </c>
      <c r="C950">
        <v>2020</v>
      </c>
      <c r="D950" s="3">
        <v>3111045</v>
      </c>
      <c r="E950" t="s">
        <v>201</v>
      </c>
      <c r="F950" t="s">
        <v>324</v>
      </c>
      <c r="G950" t="str">
        <f>VLOOKUP(F950,Sheet1!$H$4:$I$11,2,FALSE)</f>
        <v>3_Teknik</v>
      </c>
      <c r="H950" t="s">
        <v>1278</v>
      </c>
      <c r="I950" t="s">
        <v>34</v>
      </c>
      <c r="J950" t="s">
        <v>214</v>
      </c>
      <c r="K950" s="1" t="s">
        <v>3217</v>
      </c>
      <c r="L950" t="s">
        <v>250</v>
      </c>
      <c r="O950" t="s">
        <v>3995</v>
      </c>
      <c r="P950" t="str">
        <f t="shared" si="46"/>
        <v>SMAN</v>
      </c>
      <c r="Q950" t="str">
        <f t="shared" si="47"/>
        <v>Negeri</v>
      </c>
      <c r="R950" t="str">
        <f t="shared" si="45"/>
        <v>SMA</v>
      </c>
      <c r="S950" t="s">
        <v>4463</v>
      </c>
      <c r="T950" t="s">
        <v>329</v>
      </c>
      <c r="U950" t="s">
        <v>30</v>
      </c>
      <c r="Z950" t="e">
        <f>VLOOKUP(A950,[1]registrasi!$B$2:$C$3000,2,FALSE)</f>
        <v>#N/A</v>
      </c>
      <c r="AA950">
        <f>VLOOKUP(D950,[2]Sheet1!$B$2:$D$42,3,FALSE)</f>
        <v>282</v>
      </c>
      <c r="AB950" t="e">
        <f>VLOOKUP(A950,[1]nim!$A$2:$B$3000,2,FALSE)</f>
        <v>#N/A</v>
      </c>
    </row>
    <row r="951" spans="1:28" x14ac:dyDescent="0.3">
      <c r="A951" s="2">
        <v>121323180173</v>
      </c>
      <c r="B951">
        <v>2</v>
      </c>
      <c r="C951">
        <v>2021</v>
      </c>
      <c r="D951" s="3">
        <v>3111092</v>
      </c>
      <c r="E951" t="s">
        <v>175</v>
      </c>
      <c r="F951" t="s">
        <v>325</v>
      </c>
      <c r="G951" t="str">
        <f>VLOOKUP(F951,Sheet1!$H$4:$I$11,2,FALSE)</f>
        <v>4_Pertanian</v>
      </c>
      <c r="H951" t="s">
        <v>1279</v>
      </c>
      <c r="I951" t="s">
        <v>25</v>
      </c>
      <c r="J951" t="s">
        <v>218</v>
      </c>
      <c r="K951" s="1" t="s">
        <v>3183</v>
      </c>
      <c r="L951" t="s">
        <v>27</v>
      </c>
      <c r="O951" t="s">
        <v>4049</v>
      </c>
      <c r="P951" t="str">
        <f t="shared" si="46"/>
        <v>SMAS</v>
      </c>
      <c r="Q951" t="str">
        <f t="shared" si="47"/>
        <v>Swasta</v>
      </c>
      <c r="R951" t="str">
        <f t="shared" si="45"/>
        <v>SMA</v>
      </c>
      <c r="S951" t="s">
        <v>141</v>
      </c>
      <c r="T951" t="s">
        <v>110</v>
      </c>
      <c r="U951" t="s">
        <v>30</v>
      </c>
      <c r="Z951" t="str">
        <f>VLOOKUP(A951,[1]registrasi!$B$2:$C$3000,2,FALSE)</f>
        <v>registrasi</v>
      </c>
      <c r="AA951">
        <f>VLOOKUP(D951,[2]Sheet1!$B$2:$D$42,3,FALSE)</f>
        <v>248</v>
      </c>
      <c r="AB951" t="e">
        <f>VLOOKUP(A951,[1]nim!$A$2:$B$3000,2,FALSE)</f>
        <v>#N/A</v>
      </c>
    </row>
    <row r="952" spans="1:28" x14ac:dyDescent="0.3">
      <c r="A952" s="2">
        <v>121323180280</v>
      </c>
      <c r="B952">
        <v>1</v>
      </c>
      <c r="C952">
        <v>2021</v>
      </c>
      <c r="D952" s="3">
        <v>3111142</v>
      </c>
      <c r="E952" t="s">
        <v>205</v>
      </c>
      <c r="F952" t="s">
        <v>323</v>
      </c>
      <c r="G952" t="str">
        <f>VLOOKUP(F952,Sheet1!$H$4:$I$11,2,FALSE)</f>
        <v>2_FKIP</v>
      </c>
      <c r="H952" t="s">
        <v>1280</v>
      </c>
      <c r="I952" t="s">
        <v>34</v>
      </c>
      <c r="J952" t="s">
        <v>218</v>
      </c>
      <c r="K952" s="1" t="s">
        <v>3396</v>
      </c>
      <c r="L952" t="s">
        <v>27</v>
      </c>
      <c r="O952" t="s">
        <v>3883</v>
      </c>
      <c r="P952" t="str">
        <f t="shared" si="46"/>
        <v>MAN</v>
      </c>
      <c r="Q952" t="str">
        <f t="shared" si="47"/>
        <v>Negeri</v>
      </c>
      <c r="R952" t="str">
        <f t="shared" si="45"/>
        <v>MA</v>
      </c>
      <c r="S952" t="s">
        <v>141</v>
      </c>
      <c r="T952" t="s">
        <v>110</v>
      </c>
      <c r="U952" t="s">
        <v>30</v>
      </c>
      <c r="Z952" t="e">
        <f>VLOOKUP(A952,[1]registrasi!$B$2:$C$3000,2,FALSE)</f>
        <v>#N/A</v>
      </c>
      <c r="AA952">
        <f>VLOOKUP(D952,[2]Sheet1!$B$2:$D$42,3,FALSE)</f>
        <v>111</v>
      </c>
      <c r="AB952" t="e">
        <f>VLOOKUP(A952,[1]nim!$A$2:$B$3000,2,FALSE)</f>
        <v>#N/A</v>
      </c>
    </row>
    <row r="953" spans="1:28" x14ac:dyDescent="0.3">
      <c r="A953" s="2">
        <v>121323180371</v>
      </c>
      <c r="B953">
        <v>2</v>
      </c>
      <c r="C953">
        <v>2020</v>
      </c>
      <c r="D953" s="3">
        <v>3111076</v>
      </c>
      <c r="E953" t="s">
        <v>193</v>
      </c>
      <c r="F953" t="s">
        <v>325</v>
      </c>
      <c r="G953" t="str">
        <f>VLOOKUP(F953,Sheet1!$H$4:$I$11,2,FALSE)</f>
        <v>4_Pertanian</v>
      </c>
      <c r="H953" t="s">
        <v>1281</v>
      </c>
      <c r="I953" t="s">
        <v>25</v>
      </c>
      <c r="J953" t="s">
        <v>214</v>
      </c>
      <c r="K953" s="1" t="s">
        <v>3356</v>
      </c>
      <c r="L953" t="s">
        <v>27</v>
      </c>
      <c r="O953" t="s">
        <v>4050</v>
      </c>
      <c r="P953" t="str">
        <f t="shared" si="46"/>
        <v>SMAN</v>
      </c>
      <c r="Q953" t="str">
        <f t="shared" si="47"/>
        <v>Negeri</v>
      </c>
      <c r="R953" t="str">
        <f t="shared" si="45"/>
        <v>SMA</v>
      </c>
      <c r="S953" t="s">
        <v>70</v>
      </c>
      <c r="T953" t="s">
        <v>329</v>
      </c>
      <c r="U953" t="s">
        <v>30</v>
      </c>
      <c r="Z953" t="str">
        <f>VLOOKUP(A953,[1]registrasi!$B$2:$C$3000,2,FALSE)</f>
        <v>registrasi</v>
      </c>
      <c r="AA953">
        <f>VLOOKUP(D953,[2]Sheet1!$B$2:$D$42,3,FALSE)</f>
        <v>649</v>
      </c>
      <c r="AB953" t="e">
        <f>VLOOKUP(A953,[1]nim!$A$2:$B$3000,2,FALSE)</f>
        <v>#N/A</v>
      </c>
    </row>
    <row r="954" spans="1:28" x14ac:dyDescent="0.3">
      <c r="A954" s="2">
        <v>121323190111</v>
      </c>
      <c r="B954">
        <v>2</v>
      </c>
      <c r="C954">
        <v>2021</v>
      </c>
      <c r="D954" s="3">
        <v>3111173</v>
      </c>
      <c r="E954" t="s">
        <v>203</v>
      </c>
      <c r="F954" t="s">
        <v>325</v>
      </c>
      <c r="G954" t="str">
        <f>VLOOKUP(F954,Sheet1!$H$4:$I$11,2,FALSE)</f>
        <v>4_Pertanian</v>
      </c>
      <c r="H954" t="s">
        <v>1282</v>
      </c>
      <c r="I954" t="s">
        <v>34</v>
      </c>
      <c r="J954" t="s">
        <v>214</v>
      </c>
      <c r="K954" s="1" t="s">
        <v>2929</v>
      </c>
      <c r="L954" t="s">
        <v>27</v>
      </c>
      <c r="O954" t="s">
        <v>4051</v>
      </c>
      <c r="P954" t="str">
        <f t="shared" si="46"/>
        <v>SMAS</v>
      </c>
      <c r="Q954" t="str">
        <f t="shared" si="47"/>
        <v>Swasta</v>
      </c>
      <c r="R954" t="str">
        <f t="shared" si="45"/>
        <v>SMA</v>
      </c>
      <c r="S954" t="s">
        <v>141</v>
      </c>
      <c r="T954" t="s">
        <v>110</v>
      </c>
      <c r="U954" t="s">
        <v>30</v>
      </c>
      <c r="Z954" t="str">
        <f>VLOOKUP(A954,[1]registrasi!$B$2:$C$3000,2,FALSE)</f>
        <v>registrasi</v>
      </c>
      <c r="AA954">
        <f>VLOOKUP(D954,[2]Sheet1!$B$2:$D$42,3,FALSE)</f>
        <v>533</v>
      </c>
      <c r="AB954" t="e">
        <f>VLOOKUP(A954,[1]nim!$A$2:$B$3000,2,FALSE)</f>
        <v>#N/A</v>
      </c>
    </row>
    <row r="955" spans="1:28" x14ac:dyDescent="0.3">
      <c r="A955" s="2">
        <v>121323190477</v>
      </c>
      <c r="B955">
        <v>2</v>
      </c>
      <c r="C955">
        <v>2020</v>
      </c>
      <c r="D955" s="3">
        <v>3111076</v>
      </c>
      <c r="E955" t="s">
        <v>193</v>
      </c>
      <c r="F955" t="s">
        <v>325</v>
      </c>
      <c r="G955" t="str">
        <f>VLOOKUP(F955,Sheet1!$H$4:$I$11,2,FALSE)</f>
        <v>4_Pertanian</v>
      </c>
      <c r="H955" t="s">
        <v>1283</v>
      </c>
      <c r="I955" t="s">
        <v>25</v>
      </c>
      <c r="J955" t="s">
        <v>214</v>
      </c>
      <c r="K955" s="1" t="s">
        <v>3397</v>
      </c>
      <c r="L955" t="s">
        <v>27</v>
      </c>
      <c r="O955" t="s">
        <v>3951</v>
      </c>
      <c r="P955" t="str">
        <f t="shared" si="46"/>
        <v>SMAN</v>
      </c>
      <c r="Q955" t="str">
        <f t="shared" si="47"/>
        <v>Negeri</v>
      </c>
      <c r="R955" t="str">
        <f t="shared" si="45"/>
        <v>SMA</v>
      </c>
      <c r="S955" t="s">
        <v>4471</v>
      </c>
      <c r="T955" t="s">
        <v>110</v>
      </c>
      <c r="U955" t="s">
        <v>30</v>
      </c>
      <c r="Z955" t="e">
        <f>VLOOKUP(A955,[1]registrasi!$B$2:$C$3000,2,FALSE)</f>
        <v>#N/A</v>
      </c>
      <c r="AA955">
        <f>VLOOKUP(D955,[2]Sheet1!$B$2:$D$42,3,FALSE)</f>
        <v>649</v>
      </c>
      <c r="AB955" t="e">
        <f>VLOOKUP(A955,[1]nim!$A$2:$B$3000,2,FALSE)</f>
        <v>#N/A</v>
      </c>
    </row>
    <row r="956" spans="1:28" x14ac:dyDescent="0.3">
      <c r="A956" s="2">
        <v>121323200109</v>
      </c>
      <c r="B956">
        <v>1</v>
      </c>
      <c r="C956">
        <v>2020</v>
      </c>
      <c r="D956" s="3">
        <v>3111134</v>
      </c>
      <c r="E956" t="s">
        <v>192</v>
      </c>
      <c r="F956" t="s">
        <v>323</v>
      </c>
      <c r="G956" t="str">
        <f>VLOOKUP(F956,Sheet1!$H$4:$I$11,2,FALSE)</f>
        <v>2_FKIP</v>
      </c>
      <c r="H956" t="s">
        <v>1284</v>
      </c>
      <c r="I956" t="s">
        <v>34</v>
      </c>
      <c r="J956" t="s">
        <v>214</v>
      </c>
      <c r="K956" t="s">
        <v>3312</v>
      </c>
      <c r="L956" t="s">
        <v>27</v>
      </c>
      <c r="O956" t="s">
        <v>4052</v>
      </c>
      <c r="P956" t="str">
        <f t="shared" si="46"/>
        <v>SMKS</v>
      </c>
      <c r="Q956" t="str">
        <f t="shared" si="47"/>
        <v>Swasta</v>
      </c>
      <c r="R956" t="str">
        <f t="shared" si="45"/>
        <v>SMK</v>
      </c>
      <c r="S956" t="s">
        <v>70</v>
      </c>
      <c r="T956" t="s">
        <v>329</v>
      </c>
      <c r="U956" t="s">
        <v>36</v>
      </c>
      <c r="Z956" t="str">
        <f>VLOOKUP(A956,[1]registrasi!$B$2:$C$3000,2,FALSE)</f>
        <v>registrasi</v>
      </c>
      <c r="AA956">
        <f>VLOOKUP(D956,[2]Sheet1!$B$2:$D$42,3,FALSE)</f>
        <v>53</v>
      </c>
      <c r="AB956" t="e">
        <f>VLOOKUP(A956,[1]nim!$A$2:$B$3000,2,FALSE)</f>
        <v>#N/A</v>
      </c>
    </row>
    <row r="957" spans="1:28" x14ac:dyDescent="0.3">
      <c r="A957" s="2">
        <v>121323220073</v>
      </c>
      <c r="B957">
        <v>1</v>
      </c>
      <c r="C957">
        <v>2020</v>
      </c>
      <c r="D957" s="3">
        <v>3111165</v>
      </c>
      <c r="E957" t="s">
        <v>183</v>
      </c>
      <c r="F957" t="s">
        <v>323</v>
      </c>
      <c r="G957" t="str">
        <f>VLOOKUP(F957,Sheet1!$H$4:$I$11,2,FALSE)</f>
        <v>2_FKIP</v>
      </c>
      <c r="H957" t="s">
        <v>1285</v>
      </c>
      <c r="I957" t="s">
        <v>25</v>
      </c>
      <c r="J957" t="s">
        <v>218</v>
      </c>
      <c r="K957" t="s">
        <v>2828</v>
      </c>
      <c r="L957" t="s">
        <v>27</v>
      </c>
      <c r="O957" t="s">
        <v>3929</v>
      </c>
      <c r="P957" t="str">
        <f t="shared" si="46"/>
        <v>SMAN</v>
      </c>
      <c r="Q957" t="str">
        <f t="shared" si="47"/>
        <v>Negeri</v>
      </c>
      <c r="R957" t="str">
        <f t="shared" si="45"/>
        <v>SMA</v>
      </c>
      <c r="S957" t="s">
        <v>141</v>
      </c>
      <c r="T957" t="s">
        <v>110</v>
      </c>
      <c r="U957" t="s">
        <v>30</v>
      </c>
      <c r="Z957" t="str">
        <f>VLOOKUP(A957,[1]registrasi!$B$2:$C$3000,2,FALSE)</f>
        <v>registrasi</v>
      </c>
      <c r="AA957">
        <f>VLOOKUP(D957,[2]Sheet1!$B$2:$D$42,3,FALSE)</f>
        <v>179</v>
      </c>
      <c r="AB957" t="e">
        <f>VLOOKUP(A957,[1]nim!$A$2:$B$3000,2,FALSE)</f>
        <v>#N/A</v>
      </c>
    </row>
    <row r="958" spans="1:28" x14ac:dyDescent="0.3">
      <c r="A958" s="2">
        <v>121323220307</v>
      </c>
      <c r="B958">
        <v>2</v>
      </c>
      <c r="C958">
        <v>2020</v>
      </c>
      <c r="D958" s="3">
        <v>3111103</v>
      </c>
      <c r="E958" t="s">
        <v>191</v>
      </c>
      <c r="F958" t="s">
        <v>323</v>
      </c>
      <c r="G958" t="str">
        <f>VLOOKUP(F958,Sheet1!$H$4:$I$11,2,FALSE)</f>
        <v>2_FKIP</v>
      </c>
      <c r="H958" t="s">
        <v>1286</v>
      </c>
      <c r="I958" t="s">
        <v>34</v>
      </c>
      <c r="J958" t="s">
        <v>3398</v>
      </c>
      <c r="K958" t="s">
        <v>3399</v>
      </c>
      <c r="L958" t="s">
        <v>27</v>
      </c>
      <c r="O958" t="s">
        <v>3991</v>
      </c>
      <c r="P958" t="str">
        <f t="shared" si="46"/>
        <v>SMAN</v>
      </c>
      <c r="Q958" t="str">
        <f t="shared" si="47"/>
        <v>Negeri</v>
      </c>
      <c r="R958" t="str">
        <f t="shared" si="45"/>
        <v>SMA</v>
      </c>
      <c r="S958" t="s">
        <v>4465</v>
      </c>
      <c r="T958" t="s">
        <v>329</v>
      </c>
      <c r="U958" t="s">
        <v>30</v>
      </c>
      <c r="Z958" t="str">
        <f>VLOOKUP(A958,[1]registrasi!$B$2:$C$3000,2,FALSE)</f>
        <v>registrasi</v>
      </c>
      <c r="AA958">
        <f>VLOOKUP(D958,[2]Sheet1!$B$2:$D$42,3,FALSE)</f>
        <v>323</v>
      </c>
      <c r="AB958" t="e">
        <f>VLOOKUP(A958,[1]nim!$A$2:$B$3000,2,FALSE)</f>
        <v>#N/A</v>
      </c>
    </row>
    <row r="959" spans="1:28" x14ac:dyDescent="0.3">
      <c r="A959" s="2">
        <v>121323220633</v>
      </c>
      <c r="B959">
        <v>1</v>
      </c>
      <c r="C959">
        <v>2020</v>
      </c>
      <c r="D959" s="3">
        <v>3111092</v>
      </c>
      <c r="E959" t="s">
        <v>175</v>
      </c>
      <c r="F959" t="s">
        <v>325</v>
      </c>
      <c r="G959" t="str">
        <f>VLOOKUP(F959,Sheet1!$H$4:$I$11,2,FALSE)</f>
        <v>4_Pertanian</v>
      </c>
      <c r="H959" t="s">
        <v>1287</v>
      </c>
      <c r="I959" t="s">
        <v>34</v>
      </c>
      <c r="J959" t="s">
        <v>214</v>
      </c>
      <c r="K959" t="s">
        <v>3197</v>
      </c>
      <c r="L959" t="s">
        <v>27</v>
      </c>
      <c r="O959" t="s">
        <v>3993</v>
      </c>
      <c r="P959" t="str">
        <f t="shared" si="46"/>
        <v>SMAN</v>
      </c>
      <c r="Q959" t="str">
        <f t="shared" si="47"/>
        <v>Negeri</v>
      </c>
      <c r="R959" t="str">
        <f t="shared" si="45"/>
        <v>SMA</v>
      </c>
      <c r="S959" t="s">
        <v>141</v>
      </c>
      <c r="T959" t="s">
        <v>110</v>
      </c>
      <c r="U959" t="s">
        <v>30</v>
      </c>
      <c r="Z959" t="str">
        <f>VLOOKUP(A959,[1]registrasi!$B$2:$C$3000,2,FALSE)</f>
        <v>registrasi</v>
      </c>
      <c r="AA959">
        <f>VLOOKUP(D959,[2]Sheet1!$B$2:$D$42,3,FALSE)</f>
        <v>248</v>
      </c>
      <c r="AB959" t="e">
        <f>VLOOKUP(A959,[1]nim!$A$2:$B$3000,2,FALSE)</f>
        <v>#N/A</v>
      </c>
    </row>
    <row r="960" spans="1:28" x14ac:dyDescent="0.3">
      <c r="A960" s="2">
        <v>121323230193</v>
      </c>
      <c r="B960">
        <v>1</v>
      </c>
      <c r="C960">
        <v>2020</v>
      </c>
      <c r="D960" s="3">
        <v>3111173</v>
      </c>
      <c r="E960" t="s">
        <v>203</v>
      </c>
      <c r="F960" t="s">
        <v>325</v>
      </c>
      <c r="G960" t="str">
        <f>VLOOKUP(F960,Sheet1!$H$4:$I$11,2,FALSE)</f>
        <v>4_Pertanian</v>
      </c>
      <c r="H960" t="s">
        <v>1288</v>
      </c>
      <c r="I960" t="s">
        <v>25</v>
      </c>
      <c r="J960" t="s">
        <v>3400</v>
      </c>
      <c r="K960" t="s">
        <v>3038</v>
      </c>
      <c r="L960" t="s">
        <v>27</v>
      </c>
      <c r="O960" t="s">
        <v>4047</v>
      </c>
      <c r="P960" t="str">
        <f t="shared" si="46"/>
        <v>SMAN</v>
      </c>
      <c r="Q960" t="str">
        <f t="shared" si="47"/>
        <v>Negeri</v>
      </c>
      <c r="R960" t="str">
        <f t="shared" si="45"/>
        <v>SMA</v>
      </c>
      <c r="S960" t="s">
        <v>113</v>
      </c>
      <c r="T960" t="s">
        <v>329</v>
      </c>
      <c r="U960" t="s">
        <v>30</v>
      </c>
      <c r="Z960" t="str">
        <f>VLOOKUP(A960,[1]registrasi!$B$2:$C$3000,2,FALSE)</f>
        <v>registrasi</v>
      </c>
      <c r="AA960">
        <f>VLOOKUP(D960,[2]Sheet1!$B$2:$D$42,3,FALSE)</f>
        <v>533</v>
      </c>
      <c r="AB960" t="e">
        <f>VLOOKUP(A960,[1]nim!$A$2:$B$3000,2,FALSE)</f>
        <v>#N/A</v>
      </c>
    </row>
    <row r="961" spans="1:28" x14ac:dyDescent="0.3">
      <c r="A961" s="2">
        <v>121323230244</v>
      </c>
      <c r="B961">
        <v>1</v>
      </c>
      <c r="C961">
        <v>2020</v>
      </c>
      <c r="D961" s="3">
        <v>3111092</v>
      </c>
      <c r="E961" t="s">
        <v>175</v>
      </c>
      <c r="F961" t="s">
        <v>325</v>
      </c>
      <c r="G961" t="str">
        <f>VLOOKUP(F961,Sheet1!$H$4:$I$11,2,FALSE)</f>
        <v>4_Pertanian</v>
      </c>
      <c r="H961" t="s">
        <v>1289</v>
      </c>
      <c r="I961" t="s">
        <v>34</v>
      </c>
      <c r="J961" t="s">
        <v>214</v>
      </c>
      <c r="K961" t="s">
        <v>3131</v>
      </c>
      <c r="L961" t="s">
        <v>27</v>
      </c>
      <c r="O961" t="s">
        <v>4001</v>
      </c>
      <c r="P961" t="str">
        <f t="shared" si="46"/>
        <v>SMAN</v>
      </c>
      <c r="Q961" t="str">
        <f t="shared" si="47"/>
        <v>Negeri</v>
      </c>
      <c r="R961" t="str">
        <f t="shared" si="45"/>
        <v>SMA</v>
      </c>
      <c r="S961" t="s">
        <v>4471</v>
      </c>
      <c r="T961" t="s">
        <v>110</v>
      </c>
      <c r="U961" t="s">
        <v>30</v>
      </c>
      <c r="Z961" t="e">
        <f>VLOOKUP(A961,[1]registrasi!$B$2:$C$3000,2,FALSE)</f>
        <v>#N/A</v>
      </c>
      <c r="AA961">
        <f>VLOOKUP(D961,[2]Sheet1!$B$2:$D$42,3,FALSE)</f>
        <v>248</v>
      </c>
      <c r="AB961" t="e">
        <f>VLOOKUP(A961,[1]nim!$A$2:$B$3000,2,FALSE)</f>
        <v>#N/A</v>
      </c>
    </row>
    <row r="962" spans="1:28" x14ac:dyDescent="0.3">
      <c r="A962" s="2">
        <v>121323230274</v>
      </c>
      <c r="B962">
        <v>1</v>
      </c>
      <c r="C962">
        <v>2020</v>
      </c>
      <c r="D962" s="3">
        <v>3111053</v>
      </c>
      <c r="E962" t="s">
        <v>202</v>
      </c>
      <c r="F962" t="s">
        <v>324</v>
      </c>
      <c r="G962" t="str">
        <f>VLOOKUP(F962,Sheet1!$H$4:$I$11,2,FALSE)</f>
        <v>3_Teknik</v>
      </c>
      <c r="H962" t="s">
        <v>1290</v>
      </c>
      <c r="I962" t="s">
        <v>34</v>
      </c>
      <c r="J962" t="s">
        <v>2974</v>
      </c>
      <c r="K962" t="s">
        <v>2838</v>
      </c>
      <c r="L962" t="s">
        <v>27</v>
      </c>
      <c r="O962" t="s">
        <v>4026</v>
      </c>
      <c r="P962" t="str">
        <f t="shared" si="46"/>
        <v>SMAN</v>
      </c>
      <c r="Q962" t="str">
        <f t="shared" si="47"/>
        <v>Negeri</v>
      </c>
      <c r="R962" t="str">
        <f t="shared" si="45"/>
        <v>SMA</v>
      </c>
      <c r="S962" t="s">
        <v>4471</v>
      </c>
      <c r="T962" t="s">
        <v>110</v>
      </c>
      <c r="U962" t="s">
        <v>30</v>
      </c>
      <c r="Z962" t="str">
        <f>VLOOKUP(A962,[1]registrasi!$B$2:$C$3000,2,FALSE)</f>
        <v>registrasi</v>
      </c>
      <c r="AA962">
        <f>VLOOKUP(D962,[2]Sheet1!$B$2:$D$42,3,FALSE)</f>
        <v>387</v>
      </c>
      <c r="AB962" t="e">
        <f>VLOOKUP(A962,[1]nim!$A$2:$B$3000,2,FALSE)</f>
        <v>#N/A</v>
      </c>
    </row>
    <row r="963" spans="1:28" x14ac:dyDescent="0.3">
      <c r="A963" s="2">
        <v>121323230585</v>
      </c>
      <c r="B963">
        <v>1</v>
      </c>
      <c r="C963">
        <v>2020</v>
      </c>
      <c r="D963" s="3">
        <v>3111173</v>
      </c>
      <c r="E963" t="s">
        <v>203</v>
      </c>
      <c r="F963" t="s">
        <v>325</v>
      </c>
      <c r="G963" t="str">
        <f>VLOOKUP(F963,Sheet1!$H$4:$I$11,2,FALSE)</f>
        <v>4_Pertanian</v>
      </c>
      <c r="H963" t="s">
        <v>1291</v>
      </c>
      <c r="I963" t="s">
        <v>34</v>
      </c>
      <c r="J963" t="s">
        <v>218</v>
      </c>
      <c r="K963" t="s">
        <v>2825</v>
      </c>
      <c r="L963" t="s">
        <v>27</v>
      </c>
      <c r="O963" t="s">
        <v>3905</v>
      </c>
      <c r="P963" t="str">
        <f t="shared" si="46"/>
        <v>SMAN</v>
      </c>
      <c r="Q963" t="str">
        <f t="shared" si="47"/>
        <v>Negeri</v>
      </c>
      <c r="R963" t="str">
        <f t="shared" si="45"/>
        <v>SMA</v>
      </c>
      <c r="S963" t="s">
        <v>141</v>
      </c>
      <c r="T963" t="s">
        <v>110</v>
      </c>
      <c r="U963" t="s">
        <v>30</v>
      </c>
      <c r="Z963" t="str">
        <f>VLOOKUP(A963,[1]registrasi!$B$2:$C$3000,2,FALSE)</f>
        <v>registrasi</v>
      </c>
      <c r="AA963">
        <f>VLOOKUP(D963,[2]Sheet1!$B$2:$D$42,3,FALSE)</f>
        <v>533</v>
      </c>
      <c r="AB963" t="e">
        <f>VLOOKUP(A963,[1]nim!$A$2:$B$3000,2,FALSE)</f>
        <v>#N/A</v>
      </c>
    </row>
    <row r="964" spans="1:28" x14ac:dyDescent="0.3">
      <c r="A964" s="2">
        <v>121323240027</v>
      </c>
      <c r="B964">
        <v>2</v>
      </c>
      <c r="C964">
        <v>2020</v>
      </c>
      <c r="D964" s="3">
        <v>3111076</v>
      </c>
      <c r="E964" t="s">
        <v>193</v>
      </c>
      <c r="F964" t="s">
        <v>325</v>
      </c>
      <c r="G964" t="str">
        <f>VLOOKUP(F964,Sheet1!$H$4:$I$11,2,FALSE)</f>
        <v>4_Pertanian</v>
      </c>
      <c r="H964" t="s">
        <v>1292</v>
      </c>
      <c r="I964" t="s">
        <v>34</v>
      </c>
      <c r="J964" t="s">
        <v>218</v>
      </c>
      <c r="K964" t="s">
        <v>2833</v>
      </c>
      <c r="L964" t="s">
        <v>27</v>
      </c>
      <c r="O964" t="s">
        <v>3951</v>
      </c>
      <c r="P964" t="str">
        <f t="shared" si="46"/>
        <v>SMAN</v>
      </c>
      <c r="Q964" t="str">
        <f t="shared" si="47"/>
        <v>Negeri</v>
      </c>
      <c r="R964" t="str">
        <f t="shared" si="45"/>
        <v>SMA</v>
      </c>
      <c r="S964" t="s">
        <v>4471</v>
      </c>
      <c r="T964" t="s">
        <v>110</v>
      </c>
      <c r="U964" t="s">
        <v>30</v>
      </c>
      <c r="Z964" t="e">
        <f>VLOOKUP(A964,[1]registrasi!$B$2:$C$3000,2,FALSE)</f>
        <v>#N/A</v>
      </c>
      <c r="AA964">
        <f>VLOOKUP(D964,[2]Sheet1!$B$2:$D$42,3,FALSE)</f>
        <v>649</v>
      </c>
      <c r="AB964" t="e">
        <f>VLOOKUP(A964,[1]nim!$A$2:$B$3000,2,FALSE)</f>
        <v>#N/A</v>
      </c>
    </row>
    <row r="965" spans="1:28" x14ac:dyDescent="0.3">
      <c r="A965" s="2">
        <v>121323240056</v>
      </c>
      <c r="B965">
        <v>1</v>
      </c>
      <c r="C965">
        <v>2021</v>
      </c>
      <c r="D965" s="3">
        <v>3111142</v>
      </c>
      <c r="E965" t="s">
        <v>205</v>
      </c>
      <c r="F965" t="s">
        <v>323</v>
      </c>
      <c r="G965" t="str">
        <f>VLOOKUP(F965,Sheet1!$H$4:$I$11,2,FALSE)</f>
        <v>2_FKIP</v>
      </c>
      <c r="H965" t="s">
        <v>1293</v>
      </c>
      <c r="I965" t="s">
        <v>25</v>
      </c>
      <c r="J965" t="s">
        <v>218</v>
      </c>
      <c r="K965" t="s">
        <v>3401</v>
      </c>
      <c r="L965" t="s">
        <v>27</v>
      </c>
      <c r="O965" t="s">
        <v>4053</v>
      </c>
      <c r="P965" t="str">
        <f t="shared" si="46"/>
        <v>SMAN</v>
      </c>
      <c r="Q965" t="str">
        <f t="shared" si="47"/>
        <v>Negeri</v>
      </c>
      <c r="R965" t="str">
        <f t="shared" ref="R965:R1028" si="48">IF(Q965="Negeri",LEFT(P965,LEN(P965)-1),IF(RIGHT(P965,1)="S",LEFT(P965,LEN(P965)-1),P965))</f>
        <v>SMA</v>
      </c>
      <c r="S965" t="s">
        <v>4471</v>
      </c>
      <c r="T965" t="s">
        <v>110</v>
      </c>
      <c r="U965" t="s">
        <v>30</v>
      </c>
      <c r="Z965" t="str">
        <f>VLOOKUP(A965,[1]registrasi!$B$2:$C$3000,2,FALSE)</f>
        <v>registrasi</v>
      </c>
      <c r="AA965">
        <f>VLOOKUP(D965,[2]Sheet1!$B$2:$D$42,3,FALSE)</f>
        <v>111</v>
      </c>
      <c r="AB965" t="e">
        <f>VLOOKUP(A965,[1]nim!$A$2:$B$3000,2,FALSE)</f>
        <v>#N/A</v>
      </c>
    </row>
    <row r="966" spans="1:28" x14ac:dyDescent="0.3">
      <c r="A966" s="2">
        <v>121323240178</v>
      </c>
      <c r="B966">
        <v>2</v>
      </c>
      <c r="C966">
        <v>2020</v>
      </c>
      <c r="D966" s="3">
        <v>3111022</v>
      </c>
      <c r="E966" t="s">
        <v>184</v>
      </c>
      <c r="F966" t="s">
        <v>324</v>
      </c>
      <c r="G966" t="str">
        <f>VLOOKUP(F966,Sheet1!$H$4:$I$11,2,FALSE)</f>
        <v>3_Teknik</v>
      </c>
      <c r="H966" t="s">
        <v>1294</v>
      </c>
      <c r="I966" t="s">
        <v>25</v>
      </c>
      <c r="J966" t="s">
        <v>218</v>
      </c>
      <c r="K966" t="s">
        <v>3402</v>
      </c>
      <c r="L966" t="s">
        <v>27</v>
      </c>
      <c r="O966" t="s">
        <v>3930</v>
      </c>
      <c r="P966" t="str">
        <f t="shared" si="46"/>
        <v>SMAN</v>
      </c>
      <c r="Q966" t="str">
        <f t="shared" si="47"/>
        <v>Negeri</v>
      </c>
      <c r="R966" t="str">
        <f t="shared" si="48"/>
        <v>SMA</v>
      </c>
      <c r="S966" t="s">
        <v>141</v>
      </c>
      <c r="T966" t="s">
        <v>110</v>
      </c>
      <c r="U966" t="s">
        <v>30</v>
      </c>
      <c r="Z966" t="str">
        <f>VLOOKUP(A966,[1]registrasi!$B$2:$C$3000,2,FALSE)</f>
        <v>registrasi</v>
      </c>
      <c r="AA966">
        <f>VLOOKUP(D966,[2]Sheet1!$B$2:$D$42,3,FALSE)</f>
        <v>352</v>
      </c>
      <c r="AB966" t="e">
        <f>VLOOKUP(A966,[1]nim!$A$2:$B$3000,2,FALSE)</f>
        <v>#N/A</v>
      </c>
    </row>
    <row r="967" spans="1:28" x14ac:dyDescent="0.3">
      <c r="A967" s="2">
        <v>121323250678</v>
      </c>
      <c r="B967">
        <v>1</v>
      </c>
      <c r="C967">
        <v>2020</v>
      </c>
      <c r="D967" s="3">
        <v>3111165</v>
      </c>
      <c r="E967" t="s">
        <v>183</v>
      </c>
      <c r="F967" t="s">
        <v>323</v>
      </c>
      <c r="G967" t="str">
        <f>VLOOKUP(F967,Sheet1!$H$4:$I$11,2,FALSE)</f>
        <v>2_FKIP</v>
      </c>
      <c r="H967" t="s">
        <v>1295</v>
      </c>
      <c r="I967" t="s">
        <v>34</v>
      </c>
      <c r="J967" t="s">
        <v>214</v>
      </c>
      <c r="K967" t="s">
        <v>3271</v>
      </c>
      <c r="L967" t="s">
        <v>27</v>
      </c>
      <c r="O967" t="s">
        <v>3898</v>
      </c>
      <c r="P967" t="str">
        <f t="shared" si="46"/>
        <v>SMAN</v>
      </c>
      <c r="Q967" t="str">
        <f t="shared" si="47"/>
        <v>Negeri</v>
      </c>
      <c r="R967" t="str">
        <f t="shared" si="48"/>
        <v>SMA</v>
      </c>
      <c r="S967" t="s">
        <v>70</v>
      </c>
      <c r="T967" t="s">
        <v>329</v>
      </c>
      <c r="U967" t="s">
        <v>30</v>
      </c>
      <c r="Z967" t="str">
        <f>VLOOKUP(A967,[1]registrasi!$B$2:$C$3000,2,FALSE)</f>
        <v>registrasi</v>
      </c>
      <c r="AA967">
        <f>VLOOKUP(D967,[2]Sheet1!$B$2:$D$42,3,FALSE)</f>
        <v>179</v>
      </c>
      <c r="AB967" t="e">
        <f>VLOOKUP(A967,[1]nim!$A$2:$B$3000,2,FALSE)</f>
        <v>#N/A</v>
      </c>
    </row>
    <row r="968" spans="1:28" x14ac:dyDescent="0.3">
      <c r="A968" s="2">
        <v>121323270307</v>
      </c>
      <c r="B968">
        <v>1</v>
      </c>
      <c r="C968">
        <v>2021</v>
      </c>
      <c r="D968" s="3">
        <v>3111076</v>
      </c>
      <c r="E968" t="s">
        <v>193</v>
      </c>
      <c r="F968" t="s">
        <v>325</v>
      </c>
      <c r="G968" t="str">
        <f>VLOOKUP(F968,Sheet1!$H$4:$I$11,2,FALSE)</f>
        <v>4_Pertanian</v>
      </c>
      <c r="H968" t="s">
        <v>1296</v>
      </c>
      <c r="I968" t="s">
        <v>34</v>
      </c>
      <c r="J968" t="s">
        <v>214</v>
      </c>
      <c r="K968" t="s">
        <v>2824</v>
      </c>
      <c r="L968" t="s">
        <v>27</v>
      </c>
      <c r="O968" t="s">
        <v>4042</v>
      </c>
      <c r="P968" t="str">
        <f t="shared" si="46"/>
        <v>SMAN</v>
      </c>
      <c r="Q968" t="str">
        <f t="shared" si="47"/>
        <v>Negeri</v>
      </c>
      <c r="R968" t="str">
        <f t="shared" si="48"/>
        <v>SMA</v>
      </c>
      <c r="S968" t="s">
        <v>4471</v>
      </c>
      <c r="T968" t="s">
        <v>110</v>
      </c>
      <c r="U968" t="s">
        <v>30</v>
      </c>
      <c r="Z968" t="str">
        <f>VLOOKUP(A968,[1]registrasi!$B$2:$C$3000,2,FALSE)</f>
        <v>registrasi</v>
      </c>
      <c r="AA968">
        <f>VLOOKUP(D968,[2]Sheet1!$B$2:$D$42,3,FALSE)</f>
        <v>649</v>
      </c>
      <c r="AB968" t="e">
        <f>VLOOKUP(A968,[1]nim!$A$2:$B$3000,2,FALSE)</f>
        <v>#N/A</v>
      </c>
    </row>
    <row r="969" spans="1:28" x14ac:dyDescent="0.3">
      <c r="A969" s="2">
        <v>121323300634</v>
      </c>
      <c r="B969">
        <v>2</v>
      </c>
      <c r="C969">
        <v>2020</v>
      </c>
      <c r="D969" s="3">
        <v>3111014</v>
      </c>
      <c r="E969" t="s">
        <v>188</v>
      </c>
      <c r="F969" t="s">
        <v>324</v>
      </c>
      <c r="G969" t="str">
        <f>VLOOKUP(F969,Sheet1!$H$4:$I$11,2,FALSE)</f>
        <v>3_Teknik</v>
      </c>
      <c r="H969" t="s">
        <v>1297</v>
      </c>
      <c r="I969" t="s">
        <v>25</v>
      </c>
      <c r="J969" t="s">
        <v>214</v>
      </c>
      <c r="K969" t="s">
        <v>3320</v>
      </c>
      <c r="L969" t="s">
        <v>27</v>
      </c>
      <c r="O969" t="s">
        <v>3936</v>
      </c>
      <c r="P969" t="str">
        <f t="shared" si="46"/>
        <v>SMKN</v>
      </c>
      <c r="Q969" t="str">
        <f t="shared" si="47"/>
        <v>Negeri</v>
      </c>
      <c r="R969" t="str">
        <f t="shared" si="48"/>
        <v>SMK</v>
      </c>
      <c r="S969" t="s">
        <v>70</v>
      </c>
      <c r="T969" t="s">
        <v>329</v>
      </c>
      <c r="U969" t="s">
        <v>30</v>
      </c>
      <c r="Z969" t="str">
        <f>VLOOKUP(A969,[1]registrasi!$B$2:$C$3000,2,FALSE)</f>
        <v>registrasi</v>
      </c>
      <c r="AA969">
        <f>VLOOKUP(D969,[2]Sheet1!$B$2:$D$42,3,FALSE)</f>
        <v>354</v>
      </c>
      <c r="AB969" t="e">
        <f>VLOOKUP(A969,[1]nim!$A$2:$B$3000,2,FALSE)</f>
        <v>#N/A</v>
      </c>
    </row>
    <row r="970" spans="1:28" x14ac:dyDescent="0.3">
      <c r="A970" s="2">
        <v>121324020154</v>
      </c>
      <c r="B970">
        <v>2</v>
      </c>
      <c r="C970">
        <v>2020</v>
      </c>
      <c r="D970" s="3">
        <v>3111045</v>
      </c>
      <c r="E970" t="s">
        <v>201</v>
      </c>
      <c r="F970" t="s">
        <v>324</v>
      </c>
      <c r="G970" t="str">
        <f>VLOOKUP(F970,Sheet1!$H$4:$I$11,2,FALSE)</f>
        <v>3_Teknik</v>
      </c>
      <c r="H970" t="s">
        <v>1298</v>
      </c>
      <c r="I970" t="s">
        <v>25</v>
      </c>
      <c r="J970" t="s">
        <v>228</v>
      </c>
      <c r="K970" t="s">
        <v>3403</v>
      </c>
      <c r="L970" t="s">
        <v>27</v>
      </c>
      <c r="O970" t="s">
        <v>4054</v>
      </c>
      <c r="P970" t="str">
        <f t="shared" si="46"/>
        <v>SMAN</v>
      </c>
      <c r="Q970" t="str">
        <f t="shared" si="47"/>
        <v>Negeri</v>
      </c>
      <c r="R970" t="str">
        <f t="shared" si="48"/>
        <v>SMA</v>
      </c>
      <c r="S970" t="s">
        <v>67</v>
      </c>
      <c r="T970" t="s">
        <v>28</v>
      </c>
      <c r="U970" t="s">
        <v>30</v>
      </c>
      <c r="Z970" t="str">
        <f>VLOOKUP(A970,[1]registrasi!$B$2:$C$3000,2,FALSE)</f>
        <v>registrasi</v>
      </c>
      <c r="AA970">
        <f>VLOOKUP(D970,[2]Sheet1!$B$2:$D$42,3,FALSE)</f>
        <v>282</v>
      </c>
      <c r="AB970" t="e">
        <f>VLOOKUP(A970,[1]nim!$A$2:$B$3000,2,FALSE)</f>
        <v>#N/A</v>
      </c>
    </row>
    <row r="971" spans="1:28" x14ac:dyDescent="0.3">
      <c r="A971" s="2">
        <v>121324020266</v>
      </c>
      <c r="B971">
        <v>1</v>
      </c>
      <c r="C971">
        <v>2020</v>
      </c>
      <c r="D971" s="3">
        <v>3111103</v>
      </c>
      <c r="E971" t="s">
        <v>191</v>
      </c>
      <c r="F971" t="s">
        <v>323</v>
      </c>
      <c r="G971" t="str">
        <f>VLOOKUP(F971,Sheet1!$H$4:$I$11,2,FALSE)</f>
        <v>2_FKIP</v>
      </c>
      <c r="H971" t="s">
        <v>1299</v>
      </c>
      <c r="I971" t="s">
        <v>34</v>
      </c>
      <c r="J971" t="s">
        <v>231</v>
      </c>
      <c r="K971" t="s">
        <v>3404</v>
      </c>
      <c r="L971" t="s">
        <v>27</v>
      </c>
      <c r="O971" t="s">
        <v>4055</v>
      </c>
      <c r="P971" t="str">
        <f t="shared" si="46"/>
        <v>MAN</v>
      </c>
      <c r="Q971" t="str">
        <f t="shared" si="47"/>
        <v>Negeri</v>
      </c>
      <c r="R971" t="str">
        <f t="shared" si="48"/>
        <v>MA</v>
      </c>
      <c r="S971" t="s">
        <v>113</v>
      </c>
      <c r="T971" t="s">
        <v>329</v>
      </c>
      <c r="U971" t="s">
        <v>36</v>
      </c>
      <c r="Z971" t="str">
        <f>VLOOKUP(A971,[1]registrasi!$B$2:$C$3000,2,FALSE)</f>
        <v>registrasi</v>
      </c>
      <c r="AA971">
        <f>VLOOKUP(D971,[2]Sheet1!$B$2:$D$42,3,FALSE)</f>
        <v>323</v>
      </c>
      <c r="AB971" t="e">
        <f>VLOOKUP(A971,[1]nim!$A$2:$B$3000,2,FALSE)</f>
        <v>#N/A</v>
      </c>
    </row>
    <row r="972" spans="1:28" x14ac:dyDescent="0.3">
      <c r="A972" s="2">
        <v>121324020366</v>
      </c>
      <c r="B972">
        <v>2</v>
      </c>
      <c r="C972">
        <v>2020</v>
      </c>
      <c r="D972" s="3">
        <v>3111092</v>
      </c>
      <c r="E972" t="s">
        <v>175</v>
      </c>
      <c r="F972" t="s">
        <v>325</v>
      </c>
      <c r="G972" t="str">
        <f>VLOOKUP(F972,Sheet1!$H$4:$I$11,2,FALSE)</f>
        <v>4_Pertanian</v>
      </c>
      <c r="H972" t="s">
        <v>1300</v>
      </c>
      <c r="I972" t="s">
        <v>34</v>
      </c>
      <c r="J972" t="s">
        <v>214</v>
      </c>
      <c r="K972" t="s">
        <v>3044</v>
      </c>
      <c r="L972" t="s">
        <v>27</v>
      </c>
      <c r="O972" t="s">
        <v>127</v>
      </c>
      <c r="P972" t="str">
        <f t="shared" si="46"/>
        <v>SMAN</v>
      </c>
      <c r="Q972" t="str">
        <f t="shared" si="47"/>
        <v>Negeri</v>
      </c>
      <c r="R972" t="str">
        <f t="shared" si="48"/>
        <v>SMA</v>
      </c>
      <c r="S972" t="s">
        <v>67</v>
      </c>
      <c r="T972" t="s">
        <v>28</v>
      </c>
      <c r="U972" t="s">
        <v>30</v>
      </c>
      <c r="Z972" t="str">
        <f>VLOOKUP(A972,[1]registrasi!$B$2:$C$3000,2,FALSE)</f>
        <v>registrasi</v>
      </c>
      <c r="AA972">
        <f>VLOOKUP(D972,[2]Sheet1!$B$2:$D$42,3,FALSE)</f>
        <v>248</v>
      </c>
      <c r="AB972" t="e">
        <f>VLOOKUP(A972,[1]nim!$A$2:$B$3000,2,FALSE)</f>
        <v>#N/A</v>
      </c>
    </row>
    <row r="973" spans="1:28" x14ac:dyDescent="0.3">
      <c r="A973" s="2">
        <v>121324030162</v>
      </c>
      <c r="B973">
        <v>1</v>
      </c>
      <c r="C973">
        <v>2021</v>
      </c>
      <c r="D973" s="3">
        <v>3111076</v>
      </c>
      <c r="E973" t="s">
        <v>193</v>
      </c>
      <c r="F973" t="s">
        <v>325</v>
      </c>
      <c r="G973" t="str">
        <f>VLOOKUP(F973,Sheet1!$H$4:$I$11,2,FALSE)</f>
        <v>4_Pertanian</v>
      </c>
      <c r="H973" t="s">
        <v>1301</v>
      </c>
      <c r="I973" t="s">
        <v>34</v>
      </c>
      <c r="J973" t="s">
        <v>214</v>
      </c>
      <c r="K973" t="s">
        <v>3173</v>
      </c>
      <c r="L973" t="s">
        <v>27</v>
      </c>
      <c r="O973" t="s">
        <v>162</v>
      </c>
      <c r="P973" t="str">
        <f t="shared" si="46"/>
        <v>SMAN</v>
      </c>
      <c r="Q973" t="str">
        <f t="shared" si="47"/>
        <v>Negeri</v>
      </c>
      <c r="R973" t="str">
        <f t="shared" si="48"/>
        <v>SMA</v>
      </c>
      <c r="S973" t="s">
        <v>67</v>
      </c>
      <c r="T973" t="s">
        <v>28</v>
      </c>
      <c r="U973" t="s">
        <v>30</v>
      </c>
      <c r="Z973" t="str">
        <f>VLOOKUP(A973,[1]registrasi!$B$2:$C$3000,2,FALSE)</f>
        <v>registrasi</v>
      </c>
      <c r="AA973">
        <f>VLOOKUP(D973,[2]Sheet1!$B$2:$D$42,3,FALSE)</f>
        <v>649</v>
      </c>
      <c r="AB973" t="e">
        <f>VLOOKUP(A973,[1]nim!$A$2:$B$3000,2,FALSE)</f>
        <v>#N/A</v>
      </c>
    </row>
    <row r="974" spans="1:28" x14ac:dyDescent="0.3">
      <c r="A974" s="2">
        <v>121324040199</v>
      </c>
      <c r="B974">
        <v>2</v>
      </c>
      <c r="C974">
        <v>2020</v>
      </c>
      <c r="D974" s="3">
        <v>3111022</v>
      </c>
      <c r="E974" t="s">
        <v>184</v>
      </c>
      <c r="F974" t="s">
        <v>324</v>
      </c>
      <c r="G974" t="str">
        <f>VLOOKUP(F974,Sheet1!$H$4:$I$11,2,FALSE)</f>
        <v>3_Teknik</v>
      </c>
      <c r="H974" t="s">
        <v>1302</v>
      </c>
      <c r="I974" t="s">
        <v>25</v>
      </c>
      <c r="J974" t="s">
        <v>214</v>
      </c>
      <c r="K974" t="s">
        <v>3405</v>
      </c>
      <c r="L974" t="s">
        <v>27</v>
      </c>
      <c r="O974" t="s">
        <v>162</v>
      </c>
      <c r="P974" t="str">
        <f t="shared" si="46"/>
        <v>SMAN</v>
      </c>
      <c r="Q974" t="str">
        <f t="shared" si="47"/>
        <v>Negeri</v>
      </c>
      <c r="R974" t="str">
        <f t="shared" si="48"/>
        <v>SMA</v>
      </c>
      <c r="S974" t="s">
        <v>67</v>
      </c>
      <c r="T974" t="s">
        <v>28</v>
      </c>
      <c r="U974" t="s">
        <v>30</v>
      </c>
      <c r="Z974" t="str">
        <f>VLOOKUP(A974,[1]registrasi!$B$2:$C$3000,2,FALSE)</f>
        <v>registrasi</v>
      </c>
      <c r="AA974">
        <f>VLOOKUP(D974,[2]Sheet1!$B$2:$D$42,3,FALSE)</f>
        <v>352</v>
      </c>
      <c r="AB974" t="e">
        <f>VLOOKUP(A974,[1]nim!$A$2:$B$3000,2,FALSE)</f>
        <v>#N/A</v>
      </c>
    </row>
    <row r="975" spans="1:28" x14ac:dyDescent="0.3">
      <c r="A975" s="2">
        <v>121324050015</v>
      </c>
      <c r="B975">
        <v>2</v>
      </c>
      <c r="C975">
        <v>2021</v>
      </c>
      <c r="D975" s="3">
        <v>3111196</v>
      </c>
      <c r="E975" t="s">
        <v>181</v>
      </c>
      <c r="F975" t="s">
        <v>56</v>
      </c>
      <c r="G975" t="str">
        <f>VLOOKUP(F975,Sheet1!$H$4:$I$11,2,FALSE)</f>
        <v>8_Kedokteran</v>
      </c>
      <c r="H975" t="s">
        <v>1303</v>
      </c>
      <c r="I975" t="s">
        <v>34</v>
      </c>
      <c r="J975" t="s">
        <v>214</v>
      </c>
      <c r="K975" t="s">
        <v>3406</v>
      </c>
      <c r="L975" t="s">
        <v>27</v>
      </c>
      <c r="O975" t="s">
        <v>4056</v>
      </c>
      <c r="P975" t="str">
        <f t="shared" si="46"/>
        <v>MAN</v>
      </c>
      <c r="Q975" t="str">
        <f t="shared" si="47"/>
        <v>Negeri</v>
      </c>
      <c r="R975" t="str">
        <f t="shared" si="48"/>
        <v>MA</v>
      </c>
      <c r="S975" t="s">
        <v>83</v>
      </c>
      <c r="T975" t="s">
        <v>329</v>
      </c>
      <c r="U975" t="s">
        <v>30</v>
      </c>
      <c r="Z975" t="e">
        <f>VLOOKUP(A975,[1]registrasi!$B$2:$C$3000,2,FALSE)</f>
        <v>#N/A</v>
      </c>
      <c r="AA975">
        <f>VLOOKUP(D975,[2]Sheet1!$B$2:$D$42,3,FALSE)</f>
        <v>648</v>
      </c>
      <c r="AB975" t="e">
        <f>VLOOKUP(A975,[1]nim!$A$2:$B$3000,2,FALSE)</f>
        <v>#N/A</v>
      </c>
    </row>
    <row r="976" spans="1:28" x14ac:dyDescent="0.3">
      <c r="A976" s="2">
        <v>121324060144</v>
      </c>
      <c r="B976">
        <v>2</v>
      </c>
      <c r="C976">
        <v>2020</v>
      </c>
      <c r="D976" s="3">
        <v>3111215</v>
      </c>
      <c r="E976" t="s">
        <v>200</v>
      </c>
      <c r="F976" t="s">
        <v>324</v>
      </c>
      <c r="G976" t="str">
        <f>VLOOKUP(F976,Sheet1!$H$4:$I$11,2,FALSE)</f>
        <v>3_Teknik</v>
      </c>
      <c r="H976" t="s">
        <v>1304</v>
      </c>
      <c r="I976" t="s">
        <v>25</v>
      </c>
      <c r="J976" t="s">
        <v>215</v>
      </c>
      <c r="K976" t="s">
        <v>3407</v>
      </c>
      <c r="L976" t="s">
        <v>27</v>
      </c>
      <c r="O976" t="s">
        <v>4013</v>
      </c>
      <c r="P976" t="str">
        <f t="shared" si="46"/>
        <v>SMAS</v>
      </c>
      <c r="Q976" t="str">
        <f t="shared" si="47"/>
        <v>Swasta</v>
      </c>
      <c r="R976" t="str">
        <f t="shared" si="48"/>
        <v>SMA</v>
      </c>
      <c r="S976" t="s">
        <v>253</v>
      </c>
      <c r="T976" t="s">
        <v>110</v>
      </c>
      <c r="U976" t="s">
        <v>30</v>
      </c>
      <c r="Z976" t="str">
        <f>VLOOKUP(A976,[1]registrasi!$B$2:$C$3000,2,FALSE)</f>
        <v>registrasi</v>
      </c>
      <c r="AA976">
        <f>VLOOKUP(D976,[2]Sheet1!$B$2:$D$42,3,FALSE)</f>
        <v>779</v>
      </c>
      <c r="AB976" t="e">
        <f>VLOOKUP(A976,[1]nim!$A$2:$B$3000,2,FALSE)</f>
        <v>#N/A</v>
      </c>
    </row>
    <row r="977" spans="1:28" x14ac:dyDescent="0.3">
      <c r="A977" s="2">
        <v>121324060145</v>
      </c>
      <c r="B977">
        <v>1</v>
      </c>
      <c r="C977">
        <v>2020</v>
      </c>
      <c r="D977" s="3">
        <v>3111092</v>
      </c>
      <c r="E977" t="s">
        <v>175</v>
      </c>
      <c r="F977" t="s">
        <v>325</v>
      </c>
      <c r="G977" t="str">
        <f>VLOOKUP(F977,Sheet1!$H$4:$I$11,2,FALSE)</f>
        <v>4_Pertanian</v>
      </c>
      <c r="H977" t="s">
        <v>1305</v>
      </c>
      <c r="I977" t="s">
        <v>34</v>
      </c>
      <c r="J977" t="s">
        <v>215</v>
      </c>
      <c r="K977" t="s">
        <v>3190</v>
      </c>
      <c r="L977" t="s">
        <v>27</v>
      </c>
      <c r="O977" t="s">
        <v>162</v>
      </c>
      <c r="P977" t="str">
        <f t="shared" si="46"/>
        <v>SMAN</v>
      </c>
      <c r="Q977" t="str">
        <f t="shared" si="47"/>
        <v>Negeri</v>
      </c>
      <c r="R977" t="str">
        <f t="shared" si="48"/>
        <v>SMA</v>
      </c>
      <c r="S977" t="s">
        <v>67</v>
      </c>
      <c r="T977" t="s">
        <v>28</v>
      </c>
      <c r="U977" t="s">
        <v>30</v>
      </c>
      <c r="Z977" t="str">
        <f>VLOOKUP(A977,[1]registrasi!$B$2:$C$3000,2,FALSE)</f>
        <v>registrasi</v>
      </c>
      <c r="AA977">
        <f>VLOOKUP(D977,[2]Sheet1!$B$2:$D$42,3,FALSE)</f>
        <v>248</v>
      </c>
      <c r="AB977" t="e">
        <f>VLOOKUP(A977,[1]nim!$A$2:$B$3000,2,FALSE)</f>
        <v>#N/A</v>
      </c>
    </row>
    <row r="978" spans="1:28" x14ac:dyDescent="0.3">
      <c r="A978" s="2">
        <v>121324060177</v>
      </c>
      <c r="B978">
        <v>2</v>
      </c>
      <c r="C978">
        <v>2020</v>
      </c>
      <c r="D978" s="3">
        <v>3111207</v>
      </c>
      <c r="E978" t="s">
        <v>210</v>
      </c>
      <c r="F978" t="s">
        <v>56</v>
      </c>
      <c r="G978" t="str">
        <f>VLOOKUP(F978,Sheet1!$H$4:$I$11,2,FALSE)</f>
        <v>8_Kedokteran</v>
      </c>
      <c r="H978" t="s">
        <v>1306</v>
      </c>
      <c r="I978" t="s">
        <v>25</v>
      </c>
      <c r="J978" t="s">
        <v>3039</v>
      </c>
      <c r="K978" t="s">
        <v>3164</v>
      </c>
      <c r="L978" t="s">
        <v>27</v>
      </c>
      <c r="O978" t="s">
        <v>3898</v>
      </c>
      <c r="P978" t="str">
        <f t="shared" si="46"/>
        <v>SMAN</v>
      </c>
      <c r="Q978" t="str">
        <f t="shared" si="47"/>
        <v>Negeri</v>
      </c>
      <c r="R978" t="str">
        <f t="shared" si="48"/>
        <v>SMA</v>
      </c>
      <c r="S978" t="s">
        <v>70</v>
      </c>
      <c r="T978" t="s">
        <v>329</v>
      </c>
      <c r="U978" t="s">
        <v>30</v>
      </c>
      <c r="Z978" t="str">
        <f>VLOOKUP(A978,[1]registrasi!$B$2:$C$3000,2,FALSE)</f>
        <v>registrasi</v>
      </c>
      <c r="AA978">
        <f>VLOOKUP(D978,[2]Sheet1!$B$2:$D$42,3,FALSE)</f>
        <v>930</v>
      </c>
      <c r="AB978" t="e">
        <f>VLOOKUP(A978,[1]nim!$A$2:$B$3000,2,FALSE)</f>
        <v>#N/A</v>
      </c>
    </row>
    <row r="979" spans="1:28" x14ac:dyDescent="0.3">
      <c r="A979" s="2">
        <v>121324070024</v>
      </c>
      <c r="B979">
        <v>2</v>
      </c>
      <c r="C979">
        <v>2021</v>
      </c>
      <c r="D979" s="3">
        <v>3111061</v>
      </c>
      <c r="E979" t="s">
        <v>198</v>
      </c>
      <c r="F979" t="s">
        <v>324</v>
      </c>
      <c r="G979" t="str">
        <f>VLOOKUP(F979,Sheet1!$H$4:$I$11,2,FALSE)</f>
        <v>3_Teknik</v>
      </c>
      <c r="H979" t="s">
        <v>1307</v>
      </c>
      <c r="I979" t="s">
        <v>25</v>
      </c>
      <c r="J979" t="s">
        <v>214</v>
      </c>
      <c r="K979" t="s">
        <v>3102</v>
      </c>
      <c r="L979" t="s">
        <v>27</v>
      </c>
      <c r="O979" t="s">
        <v>4057</v>
      </c>
      <c r="P979" t="str">
        <f t="shared" si="46"/>
        <v>SMAN</v>
      </c>
      <c r="Q979" t="str">
        <f t="shared" si="47"/>
        <v>Negeri</v>
      </c>
      <c r="R979" t="str">
        <f t="shared" si="48"/>
        <v>SMA</v>
      </c>
      <c r="S979" t="s">
        <v>83</v>
      </c>
      <c r="T979" t="s">
        <v>329</v>
      </c>
      <c r="U979" t="s">
        <v>30</v>
      </c>
      <c r="Z979" t="str">
        <f>VLOOKUP(A979,[1]registrasi!$B$2:$C$3000,2,FALSE)</f>
        <v>registrasi</v>
      </c>
      <c r="AA979">
        <f>VLOOKUP(D979,[2]Sheet1!$B$2:$D$42,3,FALSE)</f>
        <v>568</v>
      </c>
      <c r="AB979" t="e">
        <f>VLOOKUP(A979,[1]nim!$A$2:$B$3000,2,FALSE)</f>
        <v>#N/A</v>
      </c>
    </row>
    <row r="980" spans="1:28" x14ac:dyDescent="0.3">
      <c r="A980" s="2">
        <v>121324070193</v>
      </c>
      <c r="B980">
        <v>2</v>
      </c>
      <c r="C980">
        <v>2020</v>
      </c>
      <c r="D980" s="3">
        <v>3111092</v>
      </c>
      <c r="E980" t="s">
        <v>175</v>
      </c>
      <c r="F980" t="s">
        <v>325</v>
      </c>
      <c r="G980" t="str">
        <f>VLOOKUP(F980,Sheet1!$H$4:$I$11,2,FALSE)</f>
        <v>4_Pertanian</v>
      </c>
      <c r="H980" t="s">
        <v>1308</v>
      </c>
      <c r="I980" t="s">
        <v>34</v>
      </c>
      <c r="J980" t="s">
        <v>214</v>
      </c>
      <c r="K980" t="s">
        <v>3284</v>
      </c>
      <c r="L980" t="s">
        <v>27</v>
      </c>
      <c r="O980" t="s">
        <v>4058</v>
      </c>
      <c r="P980" t="str">
        <f t="shared" si="46"/>
        <v>SMAN</v>
      </c>
      <c r="Q980" t="str">
        <f t="shared" si="47"/>
        <v>Negeri</v>
      </c>
      <c r="R980" t="str">
        <f t="shared" si="48"/>
        <v>SMA</v>
      </c>
      <c r="S980" t="s">
        <v>70</v>
      </c>
      <c r="T980" t="s">
        <v>329</v>
      </c>
      <c r="U980" t="s">
        <v>30</v>
      </c>
      <c r="Z980" t="str">
        <f>VLOOKUP(A980,[1]registrasi!$B$2:$C$3000,2,FALSE)</f>
        <v>registrasi</v>
      </c>
      <c r="AA980">
        <f>VLOOKUP(D980,[2]Sheet1!$B$2:$D$42,3,FALSE)</f>
        <v>248</v>
      </c>
      <c r="AB980" t="e">
        <f>VLOOKUP(A980,[1]nim!$A$2:$B$3000,2,FALSE)</f>
        <v>#N/A</v>
      </c>
    </row>
    <row r="981" spans="1:28" x14ac:dyDescent="0.3">
      <c r="A981" s="2">
        <v>121324080186</v>
      </c>
      <c r="B981">
        <v>1</v>
      </c>
      <c r="C981">
        <v>2020</v>
      </c>
      <c r="D981" s="3">
        <v>3111126</v>
      </c>
      <c r="E981" t="s">
        <v>195</v>
      </c>
      <c r="F981" t="s">
        <v>323</v>
      </c>
      <c r="G981" t="str">
        <f>VLOOKUP(F981,Sheet1!$H$4:$I$11,2,FALSE)</f>
        <v>2_FKIP</v>
      </c>
      <c r="H981" t="s">
        <v>1309</v>
      </c>
      <c r="I981" t="s">
        <v>25</v>
      </c>
      <c r="J981" t="s">
        <v>215</v>
      </c>
      <c r="K981" t="s">
        <v>2904</v>
      </c>
      <c r="L981" t="s">
        <v>27</v>
      </c>
      <c r="O981" t="s">
        <v>4059</v>
      </c>
      <c r="P981" t="str">
        <f t="shared" ref="P981:P1044" si="49">TRIM(LEFT(O981,FIND(" ",O981,1)))</f>
        <v>SMAN</v>
      </c>
      <c r="Q981" t="str">
        <f t="shared" ref="Q981:Q1044" si="50">IF(RIGHT(P981,1)="N","Negeri","Swasta")</f>
        <v>Negeri</v>
      </c>
      <c r="R981" t="str">
        <f t="shared" si="48"/>
        <v>SMA</v>
      </c>
      <c r="S981" t="s">
        <v>67</v>
      </c>
      <c r="T981" t="s">
        <v>28</v>
      </c>
      <c r="U981" t="s">
        <v>30</v>
      </c>
      <c r="Z981" t="e">
        <f>VLOOKUP(A981,[1]registrasi!$B$2:$C$3000,2,FALSE)</f>
        <v>#N/A</v>
      </c>
      <c r="AA981">
        <f>VLOOKUP(D981,[2]Sheet1!$B$2:$D$42,3,FALSE)</f>
        <v>55</v>
      </c>
      <c r="AB981" t="e">
        <f>VLOOKUP(A981,[1]nim!$A$2:$B$3000,2,FALSE)</f>
        <v>#N/A</v>
      </c>
    </row>
    <row r="982" spans="1:28" x14ac:dyDescent="0.3">
      <c r="A982" s="2">
        <v>121324090053</v>
      </c>
      <c r="B982">
        <v>1</v>
      </c>
      <c r="C982">
        <v>2020</v>
      </c>
      <c r="D982" s="3">
        <v>3111111</v>
      </c>
      <c r="E982" t="s">
        <v>207</v>
      </c>
      <c r="F982" t="s">
        <v>323</v>
      </c>
      <c r="G982" t="str">
        <f>VLOOKUP(F982,Sheet1!$H$4:$I$11,2,FALSE)</f>
        <v>2_FKIP</v>
      </c>
      <c r="H982" t="s">
        <v>1310</v>
      </c>
      <c r="I982" t="s">
        <v>34</v>
      </c>
      <c r="J982" t="s">
        <v>214</v>
      </c>
      <c r="K982" t="s">
        <v>2975</v>
      </c>
      <c r="L982" t="s">
        <v>27</v>
      </c>
      <c r="O982" t="s">
        <v>90</v>
      </c>
      <c r="P982" t="str">
        <f t="shared" si="49"/>
        <v>SMAN</v>
      </c>
      <c r="Q982" t="str">
        <f t="shared" si="50"/>
        <v>Negeri</v>
      </c>
      <c r="R982" t="str">
        <f t="shared" si="48"/>
        <v>SMA</v>
      </c>
      <c r="S982" t="s">
        <v>38</v>
      </c>
      <c r="T982" t="s">
        <v>28</v>
      </c>
      <c r="U982" t="s">
        <v>30</v>
      </c>
      <c r="Z982" t="e">
        <f>VLOOKUP(A982,[1]registrasi!$B$2:$C$3000,2,FALSE)</f>
        <v>#N/A</v>
      </c>
      <c r="AA982">
        <f>VLOOKUP(D982,[2]Sheet1!$B$2:$D$42,3,FALSE)</f>
        <v>364</v>
      </c>
      <c r="AB982" t="e">
        <f>VLOOKUP(A982,[1]nim!$A$2:$B$3000,2,FALSE)</f>
        <v>#N/A</v>
      </c>
    </row>
    <row r="983" spans="1:28" x14ac:dyDescent="0.3">
      <c r="A983" s="2">
        <v>121324090090</v>
      </c>
      <c r="B983">
        <v>2</v>
      </c>
      <c r="C983">
        <v>2020</v>
      </c>
      <c r="D983" s="3">
        <v>3111084</v>
      </c>
      <c r="E983" t="s">
        <v>180</v>
      </c>
      <c r="F983" t="s">
        <v>325</v>
      </c>
      <c r="G983" t="str">
        <f>VLOOKUP(F983,Sheet1!$H$4:$I$11,2,FALSE)</f>
        <v>4_Pertanian</v>
      </c>
      <c r="H983" t="s">
        <v>1311</v>
      </c>
      <c r="I983" t="s">
        <v>34</v>
      </c>
      <c r="J983" t="s">
        <v>214</v>
      </c>
      <c r="K983" t="s">
        <v>3361</v>
      </c>
      <c r="L983" t="s">
        <v>27</v>
      </c>
      <c r="O983" t="s">
        <v>284</v>
      </c>
      <c r="P983" t="str">
        <f t="shared" si="49"/>
        <v>SMAN</v>
      </c>
      <c r="Q983" t="str">
        <f t="shared" si="50"/>
        <v>Negeri</v>
      </c>
      <c r="R983" t="str">
        <f t="shared" si="48"/>
        <v>SMA</v>
      </c>
      <c r="S983" t="s">
        <v>67</v>
      </c>
      <c r="T983" t="s">
        <v>28</v>
      </c>
      <c r="U983" t="s">
        <v>30</v>
      </c>
      <c r="Z983" t="str">
        <f>VLOOKUP(A983,[1]registrasi!$B$2:$C$3000,2,FALSE)</f>
        <v>registrasi</v>
      </c>
      <c r="AA983">
        <f>VLOOKUP(D983,[2]Sheet1!$B$2:$D$42,3,FALSE)</f>
        <v>490</v>
      </c>
      <c r="AB983" t="e">
        <f>VLOOKUP(A983,[1]nim!$A$2:$B$3000,2,FALSE)</f>
        <v>#N/A</v>
      </c>
    </row>
    <row r="984" spans="1:28" x14ac:dyDescent="0.3">
      <c r="A984" s="2">
        <v>121324110023</v>
      </c>
      <c r="B984">
        <v>2</v>
      </c>
      <c r="C984">
        <v>2021</v>
      </c>
      <c r="D984" s="3">
        <v>3111134</v>
      </c>
      <c r="E984" t="s">
        <v>192</v>
      </c>
      <c r="F984" t="s">
        <v>323</v>
      </c>
      <c r="G984" t="str">
        <f>VLOOKUP(F984,Sheet1!$H$4:$I$11,2,FALSE)</f>
        <v>2_FKIP</v>
      </c>
      <c r="H984" t="s">
        <v>1312</v>
      </c>
      <c r="I984" t="s">
        <v>25</v>
      </c>
      <c r="J984" t="s">
        <v>214</v>
      </c>
      <c r="K984" t="s">
        <v>2855</v>
      </c>
      <c r="L984" t="s">
        <v>27</v>
      </c>
      <c r="O984" t="s">
        <v>4028</v>
      </c>
      <c r="P984" t="str">
        <f t="shared" si="49"/>
        <v>SMAN</v>
      </c>
      <c r="Q984" t="str">
        <f t="shared" si="50"/>
        <v>Negeri</v>
      </c>
      <c r="R984" t="str">
        <f t="shared" si="48"/>
        <v>SMA</v>
      </c>
      <c r="S984" t="s">
        <v>70</v>
      </c>
      <c r="T984" t="s">
        <v>329</v>
      </c>
      <c r="U984" t="s">
        <v>30</v>
      </c>
      <c r="Z984" t="str">
        <f>VLOOKUP(A984,[1]registrasi!$B$2:$C$3000,2,FALSE)</f>
        <v>registrasi</v>
      </c>
      <c r="AA984">
        <f>VLOOKUP(D984,[2]Sheet1!$B$2:$D$42,3,FALSE)</f>
        <v>53</v>
      </c>
      <c r="AB984" t="e">
        <f>VLOOKUP(A984,[1]nim!$A$2:$B$3000,2,FALSE)</f>
        <v>#N/A</v>
      </c>
    </row>
    <row r="985" spans="1:28" x14ac:dyDescent="0.3">
      <c r="A985" s="2">
        <v>121324120484</v>
      </c>
      <c r="B985">
        <v>2</v>
      </c>
      <c r="C985">
        <v>2021</v>
      </c>
      <c r="D985" s="3">
        <v>3111076</v>
      </c>
      <c r="E985" t="s">
        <v>193</v>
      </c>
      <c r="F985" t="s">
        <v>325</v>
      </c>
      <c r="G985" t="str">
        <f>VLOOKUP(F985,Sheet1!$H$4:$I$11,2,FALSE)</f>
        <v>4_Pertanian</v>
      </c>
      <c r="H985" t="s">
        <v>1313</v>
      </c>
      <c r="I985" t="s">
        <v>34</v>
      </c>
      <c r="J985" t="s">
        <v>215</v>
      </c>
      <c r="K985" t="s">
        <v>3408</v>
      </c>
      <c r="L985" t="s">
        <v>27</v>
      </c>
      <c r="O985" t="s">
        <v>271</v>
      </c>
      <c r="P985" t="str">
        <f t="shared" si="49"/>
        <v>SMAS</v>
      </c>
      <c r="Q985" t="str">
        <f t="shared" si="50"/>
        <v>Swasta</v>
      </c>
      <c r="R985" t="str">
        <f t="shared" si="48"/>
        <v>SMA</v>
      </c>
      <c r="S985" t="s">
        <v>38</v>
      </c>
      <c r="T985" t="s">
        <v>28</v>
      </c>
      <c r="U985" t="s">
        <v>30</v>
      </c>
      <c r="Z985" t="str">
        <f>VLOOKUP(A985,[1]registrasi!$B$2:$C$3000,2,FALSE)</f>
        <v>registrasi</v>
      </c>
      <c r="AA985">
        <f>VLOOKUP(D985,[2]Sheet1!$B$2:$D$42,3,FALSE)</f>
        <v>649</v>
      </c>
      <c r="AB985" t="e">
        <f>VLOOKUP(A985,[1]nim!$A$2:$B$3000,2,FALSE)</f>
        <v>#N/A</v>
      </c>
    </row>
    <row r="986" spans="1:28" x14ac:dyDescent="0.3">
      <c r="A986" s="2">
        <v>121324130145</v>
      </c>
      <c r="B986">
        <v>1</v>
      </c>
      <c r="C986">
        <v>2021</v>
      </c>
      <c r="D986" s="3">
        <v>3111084</v>
      </c>
      <c r="E986" t="s">
        <v>180</v>
      </c>
      <c r="F986" t="s">
        <v>325</v>
      </c>
      <c r="G986" t="str">
        <f>VLOOKUP(F986,Sheet1!$H$4:$I$11,2,FALSE)</f>
        <v>4_Pertanian</v>
      </c>
      <c r="H986" t="s">
        <v>1314</v>
      </c>
      <c r="I986" t="s">
        <v>34</v>
      </c>
      <c r="J986" t="s">
        <v>214</v>
      </c>
      <c r="K986" t="s">
        <v>3229</v>
      </c>
      <c r="L986" t="s">
        <v>27</v>
      </c>
      <c r="O986" t="s">
        <v>4060</v>
      </c>
      <c r="P986" t="str">
        <f t="shared" si="49"/>
        <v>SMAN</v>
      </c>
      <c r="Q986" t="str">
        <f t="shared" si="50"/>
        <v>Negeri</v>
      </c>
      <c r="R986" t="str">
        <f t="shared" si="48"/>
        <v>SMA</v>
      </c>
      <c r="S986" t="s">
        <v>83</v>
      </c>
      <c r="T986" t="s">
        <v>329</v>
      </c>
      <c r="U986" t="s">
        <v>30</v>
      </c>
      <c r="Z986" t="str">
        <f>VLOOKUP(A986,[1]registrasi!$B$2:$C$3000,2,FALSE)</f>
        <v>registrasi</v>
      </c>
      <c r="AA986">
        <f>VLOOKUP(D986,[2]Sheet1!$B$2:$D$42,3,FALSE)</f>
        <v>490</v>
      </c>
      <c r="AB986" t="e">
        <f>VLOOKUP(A986,[1]nim!$A$2:$B$3000,2,FALSE)</f>
        <v>#N/A</v>
      </c>
    </row>
    <row r="987" spans="1:28" x14ac:dyDescent="0.3">
      <c r="A987" s="2">
        <v>121324140164</v>
      </c>
      <c r="B987">
        <v>1</v>
      </c>
      <c r="C987">
        <v>2020</v>
      </c>
      <c r="D987" s="3">
        <v>3111142</v>
      </c>
      <c r="E987" t="s">
        <v>205</v>
      </c>
      <c r="F987" t="s">
        <v>323</v>
      </c>
      <c r="G987" t="str">
        <f>VLOOKUP(F987,Sheet1!$H$4:$I$11,2,FALSE)</f>
        <v>2_FKIP</v>
      </c>
      <c r="H987" t="s">
        <v>1315</v>
      </c>
      <c r="I987" t="s">
        <v>34</v>
      </c>
      <c r="J987" t="s">
        <v>214</v>
      </c>
      <c r="K987" t="s">
        <v>3121</v>
      </c>
      <c r="L987" t="s">
        <v>27</v>
      </c>
      <c r="O987" t="s">
        <v>269</v>
      </c>
      <c r="P987" t="str">
        <f t="shared" si="49"/>
        <v>SMAN</v>
      </c>
      <c r="Q987" t="str">
        <f t="shared" si="50"/>
        <v>Negeri</v>
      </c>
      <c r="R987" t="str">
        <f t="shared" si="48"/>
        <v>SMA</v>
      </c>
      <c r="S987" t="s">
        <v>26</v>
      </c>
      <c r="T987" t="s">
        <v>28</v>
      </c>
      <c r="U987" t="s">
        <v>30</v>
      </c>
      <c r="Z987" t="e">
        <f>VLOOKUP(A987,[1]registrasi!$B$2:$C$3000,2,FALSE)</f>
        <v>#N/A</v>
      </c>
      <c r="AA987">
        <f>VLOOKUP(D987,[2]Sheet1!$B$2:$D$42,3,FALSE)</f>
        <v>111</v>
      </c>
      <c r="AB987" t="e">
        <f>VLOOKUP(A987,[1]nim!$A$2:$B$3000,2,FALSE)</f>
        <v>#N/A</v>
      </c>
    </row>
    <row r="988" spans="1:28" x14ac:dyDescent="0.3">
      <c r="A988" s="2">
        <v>121324140330</v>
      </c>
      <c r="B988">
        <v>2</v>
      </c>
      <c r="C988">
        <v>2021</v>
      </c>
      <c r="D988" s="3">
        <v>3111022</v>
      </c>
      <c r="E988" t="s">
        <v>184</v>
      </c>
      <c r="F988" t="s">
        <v>324</v>
      </c>
      <c r="G988" t="str">
        <f>VLOOKUP(F988,Sheet1!$H$4:$I$11,2,FALSE)</f>
        <v>3_Teknik</v>
      </c>
      <c r="H988" t="s">
        <v>1316</v>
      </c>
      <c r="I988" t="s">
        <v>25</v>
      </c>
      <c r="J988" t="s">
        <v>215</v>
      </c>
      <c r="K988" t="s">
        <v>3024</v>
      </c>
      <c r="L988" t="s">
        <v>27</v>
      </c>
      <c r="O988" t="s">
        <v>277</v>
      </c>
      <c r="P988" t="str">
        <f t="shared" si="49"/>
        <v>SMAN</v>
      </c>
      <c r="Q988" t="str">
        <f t="shared" si="50"/>
        <v>Negeri</v>
      </c>
      <c r="R988" t="str">
        <f t="shared" si="48"/>
        <v>SMA</v>
      </c>
      <c r="S988" t="s">
        <v>67</v>
      </c>
      <c r="T988" t="s">
        <v>28</v>
      </c>
      <c r="U988" t="s">
        <v>30</v>
      </c>
      <c r="Z988" t="str">
        <f>VLOOKUP(A988,[1]registrasi!$B$2:$C$3000,2,FALSE)</f>
        <v>registrasi</v>
      </c>
      <c r="AA988">
        <f>VLOOKUP(D988,[2]Sheet1!$B$2:$D$42,3,FALSE)</f>
        <v>352</v>
      </c>
      <c r="AB988" t="e">
        <f>VLOOKUP(A988,[1]nim!$A$2:$B$3000,2,FALSE)</f>
        <v>#N/A</v>
      </c>
    </row>
    <row r="989" spans="1:28" x14ac:dyDescent="0.3">
      <c r="A989" s="2">
        <v>121324140394</v>
      </c>
      <c r="B989">
        <v>2</v>
      </c>
      <c r="C989">
        <v>2021</v>
      </c>
      <c r="D989" s="3">
        <v>3111037</v>
      </c>
      <c r="E989" t="s">
        <v>176</v>
      </c>
      <c r="F989" t="s">
        <v>324</v>
      </c>
      <c r="G989" t="str">
        <f>VLOOKUP(F989,Sheet1!$H$4:$I$11,2,FALSE)</f>
        <v>3_Teknik</v>
      </c>
      <c r="H989" t="s">
        <v>1317</v>
      </c>
      <c r="I989" t="s">
        <v>25</v>
      </c>
      <c r="J989" t="s">
        <v>215</v>
      </c>
      <c r="K989" t="s">
        <v>2878</v>
      </c>
      <c r="L989" t="s">
        <v>251</v>
      </c>
      <c r="O989" t="s">
        <v>260</v>
      </c>
      <c r="P989" t="str">
        <f t="shared" si="49"/>
        <v>SMAN</v>
      </c>
      <c r="Q989" t="str">
        <f t="shared" si="50"/>
        <v>Negeri</v>
      </c>
      <c r="R989" t="str">
        <f t="shared" si="48"/>
        <v>SMA</v>
      </c>
      <c r="S989" t="s">
        <v>67</v>
      </c>
      <c r="T989" t="s">
        <v>28</v>
      </c>
      <c r="U989" t="s">
        <v>30</v>
      </c>
      <c r="Z989" t="str">
        <f>VLOOKUP(A989,[1]registrasi!$B$2:$C$3000,2,FALSE)</f>
        <v>registrasi</v>
      </c>
      <c r="AA989">
        <f>VLOOKUP(D989,[2]Sheet1!$B$2:$D$42,3,FALSE)</f>
        <v>778</v>
      </c>
      <c r="AB989" t="e">
        <f>VLOOKUP(A989,[1]nim!$A$2:$B$3000,2,FALSE)</f>
        <v>#N/A</v>
      </c>
    </row>
    <row r="990" spans="1:28" x14ac:dyDescent="0.3">
      <c r="A990" s="2">
        <v>121324150338</v>
      </c>
      <c r="B990">
        <v>2</v>
      </c>
      <c r="C990">
        <v>2020</v>
      </c>
      <c r="D990" s="3">
        <v>3111134</v>
      </c>
      <c r="E990" t="s">
        <v>192</v>
      </c>
      <c r="F990" t="s">
        <v>323</v>
      </c>
      <c r="G990" t="str">
        <f>VLOOKUP(F990,Sheet1!$H$4:$I$11,2,FALSE)</f>
        <v>2_FKIP</v>
      </c>
      <c r="H990" t="s">
        <v>1318</v>
      </c>
      <c r="I990" t="s">
        <v>25</v>
      </c>
      <c r="J990" t="s">
        <v>214</v>
      </c>
      <c r="K990" t="s">
        <v>2803</v>
      </c>
      <c r="L990" t="s">
        <v>27</v>
      </c>
      <c r="O990" t="s">
        <v>4039</v>
      </c>
      <c r="P990" t="str">
        <f t="shared" si="49"/>
        <v>SMAN</v>
      </c>
      <c r="Q990" t="str">
        <f t="shared" si="50"/>
        <v>Negeri</v>
      </c>
      <c r="R990" t="str">
        <f t="shared" si="48"/>
        <v>SMA</v>
      </c>
      <c r="S990" t="s">
        <v>113</v>
      </c>
      <c r="T990" t="s">
        <v>329</v>
      </c>
      <c r="U990" t="s">
        <v>30</v>
      </c>
      <c r="Z990" t="str">
        <f>VLOOKUP(A990,[1]registrasi!$B$2:$C$3000,2,FALSE)</f>
        <v>registrasi</v>
      </c>
      <c r="AA990">
        <f>VLOOKUP(D990,[2]Sheet1!$B$2:$D$42,3,FALSE)</f>
        <v>53</v>
      </c>
      <c r="AB990" t="e">
        <f>VLOOKUP(A990,[1]nim!$A$2:$B$3000,2,FALSE)</f>
        <v>#N/A</v>
      </c>
    </row>
    <row r="991" spans="1:28" x14ac:dyDescent="0.3">
      <c r="A991" s="2">
        <v>121324150362</v>
      </c>
      <c r="B991">
        <v>2</v>
      </c>
      <c r="C991">
        <v>2021</v>
      </c>
      <c r="D991" s="3">
        <v>3111037</v>
      </c>
      <c r="E991" t="s">
        <v>176</v>
      </c>
      <c r="F991" t="s">
        <v>324</v>
      </c>
      <c r="G991" t="str">
        <f>VLOOKUP(F991,Sheet1!$H$4:$I$11,2,FALSE)</f>
        <v>3_Teknik</v>
      </c>
      <c r="H991" t="s">
        <v>1319</v>
      </c>
      <c r="I991" t="s">
        <v>25</v>
      </c>
      <c r="J991" t="s">
        <v>214</v>
      </c>
      <c r="K991" t="s">
        <v>3167</v>
      </c>
      <c r="L991" t="s">
        <v>27</v>
      </c>
      <c r="O991" t="s">
        <v>3985</v>
      </c>
      <c r="P991" t="str">
        <f t="shared" si="49"/>
        <v>SMAN</v>
      </c>
      <c r="Q991" t="str">
        <f t="shared" si="50"/>
        <v>Negeri</v>
      </c>
      <c r="R991" t="str">
        <f t="shared" si="48"/>
        <v>SMA</v>
      </c>
      <c r="S991" t="s">
        <v>171</v>
      </c>
      <c r="T991" t="s">
        <v>110</v>
      </c>
      <c r="U991" t="s">
        <v>30</v>
      </c>
      <c r="Z991" t="str">
        <f>VLOOKUP(A991,[1]registrasi!$B$2:$C$3000,2,FALSE)</f>
        <v>registrasi</v>
      </c>
      <c r="AA991">
        <f>VLOOKUP(D991,[2]Sheet1!$B$2:$D$42,3,FALSE)</f>
        <v>778</v>
      </c>
      <c r="AB991" t="e">
        <f>VLOOKUP(A991,[1]nim!$A$2:$B$3000,2,FALSE)</f>
        <v>#N/A</v>
      </c>
    </row>
    <row r="992" spans="1:28" x14ac:dyDescent="0.3">
      <c r="A992" s="2">
        <v>121324160007</v>
      </c>
      <c r="B992">
        <v>1</v>
      </c>
      <c r="C992">
        <v>2021</v>
      </c>
      <c r="D992" s="3">
        <v>3111014</v>
      </c>
      <c r="E992" t="s">
        <v>188</v>
      </c>
      <c r="F992" t="s">
        <v>324</v>
      </c>
      <c r="G992" t="str">
        <f>VLOOKUP(F992,Sheet1!$H$4:$I$11,2,FALSE)</f>
        <v>3_Teknik</v>
      </c>
      <c r="H992" t="s">
        <v>1320</v>
      </c>
      <c r="I992" t="s">
        <v>25</v>
      </c>
      <c r="J992" t="s">
        <v>215</v>
      </c>
      <c r="K992" t="s">
        <v>2821</v>
      </c>
      <c r="L992" t="s">
        <v>251</v>
      </c>
      <c r="O992" t="s">
        <v>162</v>
      </c>
      <c r="P992" t="str">
        <f t="shared" si="49"/>
        <v>SMAN</v>
      </c>
      <c r="Q992" t="str">
        <f t="shared" si="50"/>
        <v>Negeri</v>
      </c>
      <c r="R992" t="str">
        <f t="shared" si="48"/>
        <v>SMA</v>
      </c>
      <c r="S992" t="s">
        <v>67</v>
      </c>
      <c r="T992" t="s">
        <v>28</v>
      </c>
      <c r="U992" t="s">
        <v>30</v>
      </c>
      <c r="Z992" t="str">
        <f>VLOOKUP(A992,[1]registrasi!$B$2:$C$3000,2,FALSE)</f>
        <v>registrasi</v>
      </c>
      <c r="AA992">
        <f>VLOOKUP(D992,[2]Sheet1!$B$2:$D$42,3,FALSE)</f>
        <v>354</v>
      </c>
      <c r="AB992" t="e">
        <f>VLOOKUP(A992,[1]nim!$A$2:$B$3000,2,FALSE)</f>
        <v>#N/A</v>
      </c>
    </row>
    <row r="993" spans="1:28" x14ac:dyDescent="0.3">
      <c r="A993" s="2">
        <v>121324190446</v>
      </c>
      <c r="B993">
        <v>1</v>
      </c>
      <c r="C993">
        <v>2020</v>
      </c>
      <c r="D993" s="3">
        <v>3111126</v>
      </c>
      <c r="E993" t="s">
        <v>195</v>
      </c>
      <c r="F993" t="s">
        <v>323</v>
      </c>
      <c r="G993" t="str">
        <f>VLOOKUP(F993,Sheet1!$H$4:$I$11,2,FALSE)</f>
        <v>2_FKIP</v>
      </c>
      <c r="H993" t="s">
        <v>1321</v>
      </c>
      <c r="I993" t="s">
        <v>25</v>
      </c>
      <c r="J993" t="s">
        <v>215</v>
      </c>
      <c r="K993" t="s">
        <v>2929</v>
      </c>
      <c r="L993" t="s">
        <v>27</v>
      </c>
      <c r="O993" t="s">
        <v>4061</v>
      </c>
      <c r="P993" t="str">
        <f t="shared" si="49"/>
        <v>SMKS</v>
      </c>
      <c r="Q993" t="str">
        <f t="shared" si="50"/>
        <v>Swasta</v>
      </c>
      <c r="R993" t="str">
        <f t="shared" si="48"/>
        <v>SMK</v>
      </c>
      <c r="S993" t="s">
        <v>38</v>
      </c>
      <c r="T993" t="s">
        <v>28</v>
      </c>
      <c r="U993" t="s">
        <v>30</v>
      </c>
      <c r="Z993" t="str">
        <f>VLOOKUP(A993,[1]registrasi!$B$2:$C$3000,2,FALSE)</f>
        <v>registrasi</v>
      </c>
      <c r="AA993">
        <f>VLOOKUP(D993,[2]Sheet1!$B$2:$D$42,3,FALSE)</f>
        <v>55</v>
      </c>
      <c r="AB993" t="e">
        <f>VLOOKUP(A993,[1]nim!$A$2:$B$3000,2,FALSE)</f>
        <v>#N/A</v>
      </c>
    </row>
    <row r="994" spans="1:28" x14ac:dyDescent="0.3">
      <c r="A994" s="2">
        <v>121324190485</v>
      </c>
      <c r="B994">
        <v>1</v>
      </c>
      <c r="C994">
        <v>2021</v>
      </c>
      <c r="D994" s="3">
        <v>3111215</v>
      </c>
      <c r="E994" t="s">
        <v>200</v>
      </c>
      <c r="F994" t="s">
        <v>324</v>
      </c>
      <c r="G994" t="str">
        <f>VLOOKUP(F994,Sheet1!$H$4:$I$11,2,FALSE)</f>
        <v>3_Teknik</v>
      </c>
      <c r="H994" t="s">
        <v>1322</v>
      </c>
      <c r="I994" t="s">
        <v>25</v>
      </c>
      <c r="J994" t="s">
        <v>214</v>
      </c>
      <c r="K994" t="s">
        <v>3355</v>
      </c>
      <c r="L994" t="s">
        <v>27</v>
      </c>
      <c r="O994" t="s">
        <v>284</v>
      </c>
      <c r="P994" t="str">
        <f t="shared" si="49"/>
        <v>SMAN</v>
      </c>
      <c r="Q994" t="str">
        <f t="shared" si="50"/>
        <v>Negeri</v>
      </c>
      <c r="R994" t="str">
        <f t="shared" si="48"/>
        <v>SMA</v>
      </c>
      <c r="S994" t="s">
        <v>67</v>
      </c>
      <c r="T994" t="s">
        <v>28</v>
      </c>
      <c r="U994" t="s">
        <v>30</v>
      </c>
      <c r="Z994" t="str">
        <f>VLOOKUP(A994,[1]registrasi!$B$2:$C$3000,2,FALSE)</f>
        <v>registrasi</v>
      </c>
      <c r="AA994">
        <f>VLOOKUP(D994,[2]Sheet1!$B$2:$D$42,3,FALSE)</f>
        <v>779</v>
      </c>
      <c r="AB994" t="e">
        <f>VLOOKUP(A994,[1]nim!$A$2:$B$3000,2,FALSE)</f>
        <v>#N/A</v>
      </c>
    </row>
    <row r="995" spans="1:28" x14ac:dyDescent="0.3">
      <c r="A995" s="2">
        <v>121324210084</v>
      </c>
      <c r="B995">
        <v>1</v>
      </c>
      <c r="C995">
        <v>2020</v>
      </c>
      <c r="D995" s="3">
        <v>3111076</v>
      </c>
      <c r="E995" t="s">
        <v>193</v>
      </c>
      <c r="F995" t="s">
        <v>325</v>
      </c>
      <c r="G995" t="str">
        <f>VLOOKUP(F995,Sheet1!$H$4:$I$11,2,FALSE)</f>
        <v>4_Pertanian</v>
      </c>
      <c r="H995" t="s">
        <v>1323</v>
      </c>
      <c r="I995" t="s">
        <v>34</v>
      </c>
      <c r="J995" t="s">
        <v>214</v>
      </c>
      <c r="K995" t="s">
        <v>3056</v>
      </c>
      <c r="L995" t="s">
        <v>27</v>
      </c>
      <c r="O995" t="s">
        <v>4058</v>
      </c>
      <c r="P995" t="str">
        <f t="shared" si="49"/>
        <v>SMAN</v>
      </c>
      <c r="Q995" t="str">
        <f t="shared" si="50"/>
        <v>Negeri</v>
      </c>
      <c r="R995" t="str">
        <f t="shared" si="48"/>
        <v>SMA</v>
      </c>
      <c r="S995" t="s">
        <v>70</v>
      </c>
      <c r="T995" t="s">
        <v>329</v>
      </c>
      <c r="U995" t="s">
        <v>36</v>
      </c>
      <c r="Z995" t="str">
        <f>VLOOKUP(A995,[1]registrasi!$B$2:$C$3000,2,FALSE)</f>
        <v>registrasi</v>
      </c>
      <c r="AA995">
        <f>VLOOKUP(D995,[2]Sheet1!$B$2:$D$42,3,FALSE)</f>
        <v>649</v>
      </c>
      <c r="AB995" t="e">
        <f>VLOOKUP(A995,[1]nim!$A$2:$B$3000,2,FALSE)</f>
        <v>#N/A</v>
      </c>
    </row>
    <row r="996" spans="1:28" x14ac:dyDescent="0.3">
      <c r="A996" s="2">
        <v>121324210282</v>
      </c>
      <c r="B996">
        <v>1</v>
      </c>
      <c r="C996">
        <v>2021</v>
      </c>
      <c r="D996" s="3">
        <v>3111173</v>
      </c>
      <c r="E996" t="s">
        <v>203</v>
      </c>
      <c r="F996" t="s">
        <v>325</v>
      </c>
      <c r="G996" t="str">
        <f>VLOOKUP(F996,Sheet1!$H$4:$I$11,2,FALSE)</f>
        <v>4_Pertanian</v>
      </c>
      <c r="H996" t="s">
        <v>1324</v>
      </c>
      <c r="I996" t="s">
        <v>25</v>
      </c>
      <c r="J996" t="s">
        <v>214</v>
      </c>
      <c r="K996" t="s">
        <v>3032</v>
      </c>
      <c r="L996" t="s">
        <v>27</v>
      </c>
      <c r="O996" t="s">
        <v>3990</v>
      </c>
      <c r="P996" t="str">
        <f t="shared" si="49"/>
        <v>SMAN</v>
      </c>
      <c r="Q996" t="str">
        <f t="shared" si="50"/>
        <v>Negeri</v>
      </c>
      <c r="R996" t="str">
        <f t="shared" si="48"/>
        <v>SMA</v>
      </c>
      <c r="S996" t="s">
        <v>83</v>
      </c>
      <c r="T996" t="s">
        <v>329</v>
      </c>
      <c r="U996" t="s">
        <v>30</v>
      </c>
      <c r="Z996" t="e">
        <f>VLOOKUP(A996,[1]registrasi!$B$2:$C$3000,2,FALSE)</f>
        <v>#N/A</v>
      </c>
      <c r="AA996">
        <f>VLOOKUP(D996,[2]Sheet1!$B$2:$D$42,3,FALSE)</f>
        <v>533</v>
      </c>
      <c r="AB996" t="e">
        <f>VLOOKUP(A996,[1]nim!$A$2:$B$3000,2,FALSE)</f>
        <v>#N/A</v>
      </c>
    </row>
    <row r="997" spans="1:28" x14ac:dyDescent="0.3">
      <c r="A997" s="2">
        <v>121324220013</v>
      </c>
      <c r="B997">
        <v>2</v>
      </c>
      <c r="C997">
        <v>2020</v>
      </c>
      <c r="D997" s="3">
        <v>3111173</v>
      </c>
      <c r="E997" t="s">
        <v>203</v>
      </c>
      <c r="F997" t="s">
        <v>325</v>
      </c>
      <c r="G997" t="str">
        <f>VLOOKUP(F997,Sheet1!$H$4:$I$11,2,FALSE)</f>
        <v>4_Pertanian</v>
      </c>
      <c r="H997" t="s">
        <v>1325</v>
      </c>
      <c r="I997" t="s">
        <v>34</v>
      </c>
      <c r="J997" t="s">
        <v>214</v>
      </c>
      <c r="K997" t="s">
        <v>3409</v>
      </c>
      <c r="L997" t="s">
        <v>27</v>
      </c>
      <c r="O997" t="s">
        <v>3995</v>
      </c>
      <c r="P997" t="str">
        <f t="shared" si="49"/>
        <v>SMAN</v>
      </c>
      <c r="Q997" t="str">
        <f t="shared" si="50"/>
        <v>Negeri</v>
      </c>
      <c r="R997" t="str">
        <f t="shared" si="48"/>
        <v>SMA</v>
      </c>
      <c r="S997" t="s">
        <v>4463</v>
      </c>
      <c r="T997" t="s">
        <v>329</v>
      </c>
      <c r="U997" t="s">
        <v>30</v>
      </c>
      <c r="Z997" t="str">
        <f>VLOOKUP(A997,[1]registrasi!$B$2:$C$3000,2,FALSE)</f>
        <v>registrasi</v>
      </c>
      <c r="AA997">
        <f>VLOOKUP(D997,[2]Sheet1!$B$2:$D$42,3,FALSE)</f>
        <v>533</v>
      </c>
      <c r="AB997" t="e">
        <f>VLOOKUP(A997,[1]nim!$A$2:$B$3000,2,FALSE)</f>
        <v>#N/A</v>
      </c>
    </row>
    <row r="998" spans="1:28" x14ac:dyDescent="0.3">
      <c r="A998" s="2">
        <v>121324220351</v>
      </c>
      <c r="B998">
        <v>2</v>
      </c>
      <c r="C998">
        <v>2020</v>
      </c>
      <c r="D998" s="3">
        <v>3111111</v>
      </c>
      <c r="E998" t="s">
        <v>207</v>
      </c>
      <c r="F998" t="s">
        <v>323</v>
      </c>
      <c r="G998" t="str">
        <f>VLOOKUP(F998,Sheet1!$H$4:$I$11,2,FALSE)</f>
        <v>2_FKIP</v>
      </c>
      <c r="H998" t="s">
        <v>1326</v>
      </c>
      <c r="I998" t="s">
        <v>34</v>
      </c>
      <c r="J998" t="s">
        <v>214</v>
      </c>
      <c r="K998" t="s">
        <v>3358</v>
      </c>
      <c r="L998" t="s">
        <v>27</v>
      </c>
      <c r="O998" t="s">
        <v>3983</v>
      </c>
      <c r="P998" t="str">
        <f t="shared" si="49"/>
        <v>SMAN</v>
      </c>
      <c r="Q998" t="str">
        <f t="shared" si="50"/>
        <v>Negeri</v>
      </c>
      <c r="R998" t="str">
        <f t="shared" si="48"/>
        <v>SMA</v>
      </c>
      <c r="S998" t="s">
        <v>70</v>
      </c>
      <c r="T998" t="s">
        <v>329</v>
      </c>
      <c r="U998" t="s">
        <v>30</v>
      </c>
      <c r="Z998" t="str">
        <f>VLOOKUP(A998,[1]registrasi!$B$2:$C$3000,2,FALSE)</f>
        <v>registrasi</v>
      </c>
      <c r="AA998">
        <f>VLOOKUP(D998,[2]Sheet1!$B$2:$D$42,3,FALSE)</f>
        <v>364</v>
      </c>
      <c r="AB998" t="e">
        <f>VLOOKUP(A998,[1]nim!$A$2:$B$3000,2,FALSE)</f>
        <v>#N/A</v>
      </c>
    </row>
    <row r="999" spans="1:28" x14ac:dyDescent="0.3">
      <c r="A999" s="2">
        <v>121324220390</v>
      </c>
      <c r="B999">
        <v>1</v>
      </c>
      <c r="C999">
        <v>2020</v>
      </c>
      <c r="D999" s="3">
        <v>3111207</v>
      </c>
      <c r="E999" t="s">
        <v>210</v>
      </c>
      <c r="F999" t="s">
        <v>56</v>
      </c>
      <c r="G999" t="str">
        <f>VLOOKUP(F999,Sheet1!$H$4:$I$11,2,FALSE)</f>
        <v>8_Kedokteran</v>
      </c>
      <c r="H999" t="s">
        <v>1327</v>
      </c>
      <c r="I999" t="s">
        <v>34</v>
      </c>
      <c r="J999" t="s">
        <v>214</v>
      </c>
      <c r="K999" t="s">
        <v>3108</v>
      </c>
      <c r="L999" t="s">
        <v>27</v>
      </c>
      <c r="O999" t="s">
        <v>4004</v>
      </c>
      <c r="P999" t="str">
        <f t="shared" si="49"/>
        <v>SMAN</v>
      </c>
      <c r="Q999" t="str">
        <f t="shared" si="50"/>
        <v>Negeri</v>
      </c>
      <c r="R999" t="str">
        <f t="shared" si="48"/>
        <v>SMA</v>
      </c>
      <c r="S999" t="s">
        <v>113</v>
      </c>
      <c r="T999" t="s">
        <v>329</v>
      </c>
      <c r="U999" t="s">
        <v>30</v>
      </c>
      <c r="Z999" t="str">
        <f>VLOOKUP(A999,[1]registrasi!$B$2:$C$3000,2,FALSE)</f>
        <v>registrasi</v>
      </c>
      <c r="AA999">
        <f>VLOOKUP(D999,[2]Sheet1!$B$2:$D$42,3,FALSE)</f>
        <v>930</v>
      </c>
      <c r="AB999" t="e">
        <f>VLOOKUP(A999,[1]nim!$A$2:$B$3000,2,FALSE)</f>
        <v>#N/A</v>
      </c>
    </row>
    <row r="1000" spans="1:28" x14ac:dyDescent="0.3">
      <c r="A1000" s="2">
        <v>121324220402</v>
      </c>
      <c r="B1000">
        <v>2</v>
      </c>
      <c r="C1000">
        <v>2020</v>
      </c>
      <c r="D1000" s="3">
        <v>3111092</v>
      </c>
      <c r="E1000" t="s">
        <v>175</v>
      </c>
      <c r="F1000" t="s">
        <v>325</v>
      </c>
      <c r="G1000" t="str">
        <f>VLOOKUP(F1000,Sheet1!$H$4:$I$11,2,FALSE)</f>
        <v>4_Pertanian</v>
      </c>
      <c r="H1000" t="s">
        <v>1328</v>
      </c>
      <c r="I1000" t="s">
        <v>25</v>
      </c>
      <c r="J1000" t="s">
        <v>229</v>
      </c>
      <c r="K1000" t="s">
        <v>2972</v>
      </c>
      <c r="L1000" t="s">
        <v>27</v>
      </c>
      <c r="O1000" t="s">
        <v>4059</v>
      </c>
      <c r="P1000" t="str">
        <f t="shared" si="49"/>
        <v>SMAN</v>
      </c>
      <c r="Q1000" t="str">
        <f t="shared" si="50"/>
        <v>Negeri</v>
      </c>
      <c r="R1000" t="str">
        <f t="shared" si="48"/>
        <v>SMA</v>
      </c>
      <c r="S1000" t="s">
        <v>67</v>
      </c>
      <c r="T1000" t="s">
        <v>28</v>
      </c>
      <c r="U1000" t="s">
        <v>36</v>
      </c>
      <c r="Z1000" t="str">
        <f>VLOOKUP(A1000,[1]registrasi!$B$2:$C$3000,2,FALSE)</f>
        <v>registrasi</v>
      </c>
      <c r="AA1000">
        <f>VLOOKUP(D1000,[2]Sheet1!$B$2:$D$42,3,FALSE)</f>
        <v>248</v>
      </c>
      <c r="AB1000" t="e">
        <f>VLOOKUP(A1000,[1]nim!$A$2:$B$3000,2,FALSE)</f>
        <v>#N/A</v>
      </c>
    </row>
    <row r="1001" spans="1:28" x14ac:dyDescent="0.3">
      <c r="A1001" s="2">
        <v>121324220407</v>
      </c>
      <c r="B1001">
        <v>1</v>
      </c>
      <c r="C1001">
        <v>2020</v>
      </c>
      <c r="D1001" s="3">
        <v>3111037</v>
      </c>
      <c r="E1001" t="s">
        <v>176</v>
      </c>
      <c r="F1001" t="s">
        <v>324</v>
      </c>
      <c r="G1001" t="str">
        <f>VLOOKUP(F1001,Sheet1!$H$4:$I$11,2,FALSE)</f>
        <v>3_Teknik</v>
      </c>
      <c r="H1001" t="s">
        <v>1329</v>
      </c>
      <c r="I1001" t="s">
        <v>34</v>
      </c>
      <c r="J1001" t="s">
        <v>214</v>
      </c>
      <c r="K1001" t="s">
        <v>3017</v>
      </c>
      <c r="L1001" t="s">
        <v>27</v>
      </c>
      <c r="O1001" t="s">
        <v>4062</v>
      </c>
      <c r="P1001" t="str">
        <f t="shared" si="49"/>
        <v>SMAN</v>
      </c>
      <c r="Q1001" t="str">
        <f t="shared" si="50"/>
        <v>Negeri</v>
      </c>
      <c r="R1001" t="str">
        <f t="shared" si="48"/>
        <v>SMA</v>
      </c>
      <c r="S1001" t="s">
        <v>83</v>
      </c>
      <c r="T1001" t="s">
        <v>329</v>
      </c>
      <c r="U1001" t="s">
        <v>30</v>
      </c>
      <c r="Z1001" t="str">
        <f>VLOOKUP(A1001,[1]registrasi!$B$2:$C$3000,2,FALSE)</f>
        <v>registrasi</v>
      </c>
      <c r="AA1001">
        <f>VLOOKUP(D1001,[2]Sheet1!$B$2:$D$42,3,FALSE)</f>
        <v>778</v>
      </c>
      <c r="AB1001" t="e">
        <f>VLOOKUP(A1001,[1]nim!$A$2:$B$3000,2,FALSE)</f>
        <v>#N/A</v>
      </c>
    </row>
    <row r="1002" spans="1:28" x14ac:dyDescent="0.3">
      <c r="A1002" s="2">
        <v>121324230314</v>
      </c>
      <c r="B1002">
        <v>2</v>
      </c>
      <c r="C1002">
        <v>2020</v>
      </c>
      <c r="D1002" s="3">
        <v>3111045</v>
      </c>
      <c r="E1002" t="s">
        <v>201</v>
      </c>
      <c r="F1002" t="s">
        <v>324</v>
      </c>
      <c r="G1002" t="str">
        <f>VLOOKUP(F1002,Sheet1!$H$4:$I$11,2,FALSE)</f>
        <v>3_Teknik</v>
      </c>
      <c r="H1002" t="s">
        <v>1330</v>
      </c>
      <c r="I1002" t="s">
        <v>34</v>
      </c>
      <c r="J1002" t="s">
        <v>214</v>
      </c>
      <c r="K1002" t="s">
        <v>2912</v>
      </c>
      <c r="L1002" t="s">
        <v>27</v>
      </c>
      <c r="O1002" t="s">
        <v>4062</v>
      </c>
      <c r="P1002" t="str">
        <f t="shared" si="49"/>
        <v>SMAN</v>
      </c>
      <c r="Q1002" t="str">
        <f t="shared" si="50"/>
        <v>Negeri</v>
      </c>
      <c r="R1002" t="str">
        <f t="shared" si="48"/>
        <v>SMA</v>
      </c>
      <c r="S1002" t="s">
        <v>83</v>
      </c>
      <c r="T1002" t="s">
        <v>329</v>
      </c>
      <c r="U1002" t="s">
        <v>30</v>
      </c>
      <c r="Z1002" t="str">
        <f>VLOOKUP(A1002,[1]registrasi!$B$2:$C$3000,2,FALSE)</f>
        <v>registrasi</v>
      </c>
      <c r="AA1002">
        <f>VLOOKUP(D1002,[2]Sheet1!$B$2:$D$42,3,FALSE)</f>
        <v>282</v>
      </c>
      <c r="AB1002" t="e">
        <f>VLOOKUP(A1002,[1]nim!$A$2:$B$3000,2,FALSE)</f>
        <v>#N/A</v>
      </c>
    </row>
    <row r="1003" spans="1:28" x14ac:dyDescent="0.3">
      <c r="A1003" s="2">
        <v>121324240107</v>
      </c>
      <c r="B1003">
        <v>2</v>
      </c>
      <c r="C1003">
        <v>2020</v>
      </c>
      <c r="D1003" s="3">
        <v>3111076</v>
      </c>
      <c r="E1003" t="s">
        <v>193</v>
      </c>
      <c r="F1003" t="s">
        <v>325</v>
      </c>
      <c r="G1003" t="str">
        <f>VLOOKUP(F1003,Sheet1!$H$4:$I$11,2,FALSE)</f>
        <v>4_Pertanian</v>
      </c>
      <c r="H1003" t="s">
        <v>1331</v>
      </c>
      <c r="I1003" t="s">
        <v>25</v>
      </c>
      <c r="J1003" t="s">
        <v>214</v>
      </c>
      <c r="K1003" t="s">
        <v>3373</v>
      </c>
      <c r="L1003" t="s">
        <v>27</v>
      </c>
      <c r="O1003" t="s">
        <v>3885</v>
      </c>
      <c r="P1003" t="str">
        <f t="shared" si="49"/>
        <v>SMAN</v>
      </c>
      <c r="Q1003" t="str">
        <f t="shared" si="50"/>
        <v>Negeri</v>
      </c>
      <c r="R1003" t="str">
        <f t="shared" si="48"/>
        <v>SMA</v>
      </c>
      <c r="S1003" t="s">
        <v>83</v>
      </c>
      <c r="T1003" t="s">
        <v>329</v>
      </c>
      <c r="U1003" t="s">
        <v>30</v>
      </c>
      <c r="Z1003" t="str">
        <f>VLOOKUP(A1003,[1]registrasi!$B$2:$C$3000,2,FALSE)</f>
        <v>registrasi</v>
      </c>
      <c r="AA1003">
        <f>VLOOKUP(D1003,[2]Sheet1!$B$2:$D$42,3,FALSE)</f>
        <v>649</v>
      </c>
      <c r="AB1003" t="e">
        <f>VLOOKUP(A1003,[1]nim!$A$2:$B$3000,2,FALSE)</f>
        <v>#N/A</v>
      </c>
    </row>
    <row r="1004" spans="1:28" x14ac:dyDescent="0.3">
      <c r="A1004" s="2">
        <v>121324250169</v>
      </c>
      <c r="B1004">
        <v>2</v>
      </c>
      <c r="C1004">
        <v>2021</v>
      </c>
      <c r="D1004" s="3">
        <v>3111084</v>
      </c>
      <c r="E1004" t="s">
        <v>180</v>
      </c>
      <c r="F1004" t="s">
        <v>325</v>
      </c>
      <c r="G1004" t="str">
        <f>VLOOKUP(F1004,Sheet1!$H$4:$I$11,2,FALSE)</f>
        <v>4_Pertanian</v>
      </c>
      <c r="H1004" t="s">
        <v>1332</v>
      </c>
      <c r="I1004" t="s">
        <v>34</v>
      </c>
      <c r="J1004" t="s">
        <v>214</v>
      </c>
      <c r="K1004" t="s">
        <v>2953</v>
      </c>
      <c r="L1004" t="s">
        <v>27</v>
      </c>
      <c r="O1004" t="s">
        <v>4063</v>
      </c>
      <c r="P1004" t="str">
        <f t="shared" si="49"/>
        <v>SMAN</v>
      </c>
      <c r="Q1004" t="str">
        <f t="shared" si="50"/>
        <v>Negeri</v>
      </c>
      <c r="R1004" t="str">
        <f t="shared" si="48"/>
        <v>SMA</v>
      </c>
      <c r="S1004" t="s">
        <v>4463</v>
      </c>
      <c r="T1004" t="s">
        <v>329</v>
      </c>
      <c r="U1004" t="s">
        <v>30</v>
      </c>
      <c r="Z1004" t="str">
        <f>VLOOKUP(A1004,[1]registrasi!$B$2:$C$3000,2,FALSE)</f>
        <v>registrasi</v>
      </c>
      <c r="AA1004">
        <f>VLOOKUP(D1004,[2]Sheet1!$B$2:$D$42,3,FALSE)</f>
        <v>490</v>
      </c>
      <c r="AB1004" t="e">
        <f>VLOOKUP(A1004,[1]nim!$A$2:$B$3000,2,FALSE)</f>
        <v>#N/A</v>
      </c>
    </row>
    <row r="1005" spans="1:28" x14ac:dyDescent="0.3">
      <c r="A1005" s="2">
        <v>121324250232</v>
      </c>
      <c r="B1005">
        <v>1</v>
      </c>
      <c r="C1005">
        <v>2020</v>
      </c>
      <c r="D1005" s="3">
        <v>3111134</v>
      </c>
      <c r="E1005" t="s">
        <v>192</v>
      </c>
      <c r="F1005" t="s">
        <v>323</v>
      </c>
      <c r="G1005" t="str">
        <f>VLOOKUP(F1005,Sheet1!$H$4:$I$11,2,FALSE)</f>
        <v>2_FKIP</v>
      </c>
      <c r="H1005" t="s">
        <v>1333</v>
      </c>
      <c r="I1005" t="s">
        <v>25</v>
      </c>
      <c r="J1005" t="s">
        <v>214</v>
      </c>
      <c r="K1005" t="s">
        <v>3410</v>
      </c>
      <c r="L1005" t="s">
        <v>27</v>
      </c>
      <c r="O1005" t="s">
        <v>4064</v>
      </c>
      <c r="P1005" t="str">
        <f t="shared" si="49"/>
        <v>SMKN</v>
      </c>
      <c r="Q1005" t="str">
        <f t="shared" si="50"/>
        <v>Negeri</v>
      </c>
      <c r="R1005" t="str">
        <f t="shared" si="48"/>
        <v>SMK</v>
      </c>
      <c r="S1005" t="s">
        <v>4465</v>
      </c>
      <c r="T1005" t="s">
        <v>329</v>
      </c>
      <c r="U1005" t="s">
        <v>36</v>
      </c>
      <c r="Z1005" t="str">
        <f>VLOOKUP(A1005,[1]registrasi!$B$2:$C$3000,2,FALSE)</f>
        <v>registrasi</v>
      </c>
      <c r="AA1005">
        <f>VLOOKUP(D1005,[2]Sheet1!$B$2:$D$42,3,FALSE)</f>
        <v>53</v>
      </c>
      <c r="AB1005" t="e">
        <f>VLOOKUP(A1005,[1]nim!$A$2:$B$3000,2,FALSE)</f>
        <v>#N/A</v>
      </c>
    </row>
    <row r="1006" spans="1:28" x14ac:dyDescent="0.3">
      <c r="A1006" s="2">
        <v>121324250341</v>
      </c>
      <c r="B1006">
        <v>1</v>
      </c>
      <c r="C1006">
        <v>2021</v>
      </c>
      <c r="D1006" s="3">
        <v>3111045</v>
      </c>
      <c r="E1006" t="s">
        <v>201</v>
      </c>
      <c r="F1006" t="s">
        <v>324</v>
      </c>
      <c r="G1006" t="str">
        <f>VLOOKUP(F1006,Sheet1!$H$4:$I$11,2,FALSE)</f>
        <v>3_Teknik</v>
      </c>
      <c r="H1006" t="s">
        <v>1334</v>
      </c>
      <c r="I1006" t="s">
        <v>25</v>
      </c>
      <c r="J1006" t="s">
        <v>214</v>
      </c>
      <c r="K1006" t="s">
        <v>3130</v>
      </c>
      <c r="L1006" t="s">
        <v>27</v>
      </c>
      <c r="O1006" t="s">
        <v>3906</v>
      </c>
      <c r="P1006" t="str">
        <f t="shared" si="49"/>
        <v>SMAN</v>
      </c>
      <c r="Q1006" t="str">
        <f t="shared" si="50"/>
        <v>Negeri</v>
      </c>
      <c r="R1006" t="str">
        <f t="shared" si="48"/>
        <v>SMA</v>
      </c>
      <c r="S1006" t="s">
        <v>70</v>
      </c>
      <c r="T1006" t="s">
        <v>329</v>
      </c>
      <c r="U1006" t="s">
        <v>36</v>
      </c>
      <c r="Z1006" t="str">
        <f>VLOOKUP(A1006,[1]registrasi!$B$2:$C$3000,2,FALSE)</f>
        <v>registrasi</v>
      </c>
      <c r="AA1006">
        <f>VLOOKUP(D1006,[2]Sheet1!$B$2:$D$42,3,FALSE)</f>
        <v>282</v>
      </c>
      <c r="AB1006" t="e">
        <f>VLOOKUP(A1006,[1]nim!$A$2:$B$3000,2,FALSE)</f>
        <v>#N/A</v>
      </c>
    </row>
    <row r="1007" spans="1:28" x14ac:dyDescent="0.3">
      <c r="A1007" s="2">
        <v>121324290217</v>
      </c>
      <c r="B1007">
        <v>2</v>
      </c>
      <c r="C1007">
        <v>2020</v>
      </c>
      <c r="D1007" s="3">
        <v>3111022</v>
      </c>
      <c r="E1007" t="s">
        <v>184</v>
      </c>
      <c r="F1007" t="s">
        <v>324</v>
      </c>
      <c r="G1007" t="str">
        <f>VLOOKUP(F1007,Sheet1!$H$4:$I$11,2,FALSE)</f>
        <v>3_Teknik</v>
      </c>
      <c r="H1007" t="s">
        <v>1335</v>
      </c>
      <c r="I1007" t="s">
        <v>25</v>
      </c>
      <c r="J1007" t="s">
        <v>215</v>
      </c>
      <c r="K1007" t="s">
        <v>3411</v>
      </c>
      <c r="L1007" t="s">
        <v>27</v>
      </c>
      <c r="O1007" t="s">
        <v>4065</v>
      </c>
      <c r="P1007" t="str">
        <f t="shared" si="49"/>
        <v>SMKS</v>
      </c>
      <c r="Q1007" t="str">
        <f t="shared" si="50"/>
        <v>Swasta</v>
      </c>
      <c r="R1007" t="str">
        <f t="shared" si="48"/>
        <v>SMK</v>
      </c>
      <c r="S1007" t="s">
        <v>83</v>
      </c>
      <c r="T1007" t="s">
        <v>329</v>
      </c>
      <c r="U1007" t="s">
        <v>30</v>
      </c>
      <c r="Z1007" t="e">
        <f>VLOOKUP(A1007,[1]registrasi!$B$2:$C$3000,2,FALSE)</f>
        <v>#N/A</v>
      </c>
      <c r="AA1007">
        <f>VLOOKUP(D1007,[2]Sheet1!$B$2:$D$42,3,FALSE)</f>
        <v>352</v>
      </c>
      <c r="AB1007" t="e">
        <f>VLOOKUP(A1007,[1]nim!$A$2:$B$3000,2,FALSE)</f>
        <v>#N/A</v>
      </c>
    </row>
    <row r="1008" spans="1:28" x14ac:dyDescent="0.3">
      <c r="A1008" s="2">
        <v>121324300111</v>
      </c>
      <c r="B1008">
        <v>1</v>
      </c>
      <c r="C1008">
        <v>2019</v>
      </c>
      <c r="D1008" s="3">
        <v>3111223</v>
      </c>
      <c r="E1008" t="s">
        <v>208</v>
      </c>
      <c r="F1008" t="s">
        <v>56</v>
      </c>
      <c r="G1008" t="str">
        <f>VLOOKUP(F1008,Sheet1!$H$4:$I$11,2,FALSE)</f>
        <v>8_Kedokteran</v>
      </c>
      <c r="H1008" t="s">
        <v>1336</v>
      </c>
      <c r="I1008" t="s">
        <v>34</v>
      </c>
      <c r="J1008" t="s">
        <v>3412</v>
      </c>
      <c r="K1008" t="s">
        <v>3413</v>
      </c>
      <c r="L1008" t="s">
        <v>27</v>
      </c>
      <c r="O1008" t="s">
        <v>4066</v>
      </c>
      <c r="P1008" t="str">
        <f t="shared" si="49"/>
        <v>SMAS</v>
      </c>
      <c r="Q1008" t="str">
        <f t="shared" si="50"/>
        <v>Swasta</v>
      </c>
      <c r="R1008" t="str">
        <f t="shared" si="48"/>
        <v>SMA</v>
      </c>
      <c r="S1008" t="s">
        <v>83</v>
      </c>
      <c r="T1008" t="s">
        <v>329</v>
      </c>
      <c r="U1008" t="s">
        <v>30</v>
      </c>
      <c r="Z1008" t="str">
        <f>VLOOKUP(A1008,[1]registrasi!$B$2:$C$3000,2,FALSE)</f>
        <v>registrasi</v>
      </c>
      <c r="AA1008">
        <f>VLOOKUP(D1008,[2]Sheet1!$B$2:$D$42,3,FALSE)</f>
        <v>765</v>
      </c>
      <c r="AB1008" t="e">
        <f>VLOOKUP(A1008,[1]nim!$A$2:$B$3000,2,FALSE)</f>
        <v>#N/A</v>
      </c>
    </row>
    <row r="1009" spans="1:28" x14ac:dyDescent="0.3">
      <c r="A1009" s="2">
        <v>121331010124</v>
      </c>
      <c r="B1009">
        <v>2</v>
      </c>
      <c r="C1009">
        <v>2020</v>
      </c>
      <c r="D1009" s="3">
        <v>3111022</v>
      </c>
      <c r="E1009" t="s">
        <v>184</v>
      </c>
      <c r="F1009" t="s">
        <v>324</v>
      </c>
      <c r="G1009" t="str">
        <f>VLOOKUP(F1009,Sheet1!$H$4:$I$11,2,FALSE)</f>
        <v>3_Teknik</v>
      </c>
      <c r="H1009" t="s">
        <v>1337</v>
      </c>
      <c r="I1009" t="s">
        <v>25</v>
      </c>
      <c r="J1009" t="s">
        <v>2811</v>
      </c>
      <c r="K1009" t="s">
        <v>3366</v>
      </c>
      <c r="L1009" t="s">
        <v>27</v>
      </c>
      <c r="O1009" t="s">
        <v>4067</v>
      </c>
      <c r="P1009" t="str">
        <f t="shared" si="49"/>
        <v>SMAN</v>
      </c>
      <c r="Q1009" t="str">
        <f t="shared" si="50"/>
        <v>Negeri</v>
      </c>
      <c r="R1009" t="str">
        <f t="shared" si="48"/>
        <v>SMA</v>
      </c>
      <c r="S1009" t="s">
        <v>4471</v>
      </c>
      <c r="T1009" t="s">
        <v>110</v>
      </c>
      <c r="U1009" t="s">
        <v>30</v>
      </c>
      <c r="Z1009" t="e">
        <f>VLOOKUP(A1009,[1]registrasi!$B$2:$C$3000,2,FALSE)</f>
        <v>#N/A</v>
      </c>
      <c r="AA1009">
        <f>VLOOKUP(D1009,[2]Sheet1!$B$2:$D$42,3,FALSE)</f>
        <v>352</v>
      </c>
      <c r="AB1009" t="e">
        <f>VLOOKUP(A1009,[1]nim!$A$2:$B$3000,2,FALSE)</f>
        <v>#N/A</v>
      </c>
    </row>
    <row r="1010" spans="1:28" x14ac:dyDescent="0.3">
      <c r="A1010" s="2">
        <v>121331070004</v>
      </c>
      <c r="B1010">
        <v>1</v>
      </c>
      <c r="C1010">
        <v>2021</v>
      </c>
      <c r="D1010" s="3">
        <v>3111084</v>
      </c>
      <c r="E1010" t="s">
        <v>180</v>
      </c>
      <c r="F1010" t="s">
        <v>325</v>
      </c>
      <c r="G1010" t="str">
        <f>VLOOKUP(F1010,Sheet1!$H$4:$I$11,2,FALSE)</f>
        <v>4_Pertanian</v>
      </c>
      <c r="H1010" t="s">
        <v>1338</v>
      </c>
      <c r="I1010" t="s">
        <v>25</v>
      </c>
      <c r="J1010" t="s">
        <v>218</v>
      </c>
      <c r="K1010" t="s">
        <v>2972</v>
      </c>
      <c r="L1010" t="s">
        <v>27</v>
      </c>
      <c r="O1010" t="s">
        <v>4068</v>
      </c>
      <c r="P1010" t="str">
        <f t="shared" si="49"/>
        <v>SMAS</v>
      </c>
      <c r="Q1010" t="str">
        <f t="shared" si="50"/>
        <v>Swasta</v>
      </c>
      <c r="R1010" t="str">
        <f t="shared" si="48"/>
        <v>SMA</v>
      </c>
      <c r="S1010" t="s">
        <v>4471</v>
      </c>
      <c r="T1010" t="s">
        <v>110</v>
      </c>
      <c r="U1010" t="s">
        <v>30</v>
      </c>
      <c r="Z1010" t="str">
        <f>VLOOKUP(A1010,[1]registrasi!$B$2:$C$3000,2,FALSE)</f>
        <v>registrasi</v>
      </c>
      <c r="AA1010">
        <f>VLOOKUP(D1010,[2]Sheet1!$B$2:$D$42,3,FALSE)</f>
        <v>490</v>
      </c>
      <c r="AB1010" t="e">
        <f>VLOOKUP(A1010,[1]nim!$A$2:$B$3000,2,FALSE)</f>
        <v>#N/A</v>
      </c>
    </row>
    <row r="1011" spans="1:28" x14ac:dyDescent="0.3">
      <c r="A1011" s="2">
        <v>121331080088</v>
      </c>
      <c r="B1011">
        <v>2</v>
      </c>
      <c r="C1011">
        <v>2020</v>
      </c>
      <c r="D1011" s="3">
        <v>3111014</v>
      </c>
      <c r="E1011" t="s">
        <v>188</v>
      </c>
      <c r="F1011" t="s">
        <v>324</v>
      </c>
      <c r="G1011" t="str">
        <f>VLOOKUP(F1011,Sheet1!$H$4:$I$11,2,FALSE)</f>
        <v>3_Teknik</v>
      </c>
      <c r="H1011" t="s">
        <v>1339</v>
      </c>
      <c r="I1011" t="s">
        <v>25</v>
      </c>
      <c r="J1011" t="s">
        <v>233</v>
      </c>
      <c r="K1011" t="s">
        <v>2985</v>
      </c>
      <c r="L1011" t="s">
        <v>27</v>
      </c>
      <c r="O1011" t="s">
        <v>4069</v>
      </c>
      <c r="P1011" t="str">
        <f t="shared" si="49"/>
        <v>SMKS</v>
      </c>
      <c r="Q1011" t="str">
        <f t="shared" si="50"/>
        <v>Swasta</v>
      </c>
      <c r="R1011" t="str">
        <f t="shared" si="48"/>
        <v>SMK</v>
      </c>
      <c r="S1011" t="s">
        <v>4471</v>
      </c>
      <c r="T1011" t="s">
        <v>110</v>
      </c>
      <c r="U1011" t="s">
        <v>30</v>
      </c>
      <c r="Z1011" t="str">
        <f>VLOOKUP(A1011,[1]registrasi!$B$2:$C$3000,2,FALSE)</f>
        <v>registrasi</v>
      </c>
      <c r="AA1011">
        <f>VLOOKUP(D1011,[2]Sheet1!$B$2:$D$42,3,FALSE)</f>
        <v>354</v>
      </c>
      <c r="AB1011" t="e">
        <f>VLOOKUP(A1011,[1]nim!$A$2:$B$3000,2,FALSE)</f>
        <v>#N/A</v>
      </c>
    </row>
    <row r="1012" spans="1:28" x14ac:dyDescent="0.3">
      <c r="A1012" s="2">
        <v>121331150199</v>
      </c>
      <c r="B1012">
        <v>1</v>
      </c>
      <c r="C1012">
        <v>2020</v>
      </c>
      <c r="D1012" s="3">
        <v>3111173</v>
      </c>
      <c r="E1012" t="s">
        <v>203</v>
      </c>
      <c r="F1012" t="s">
        <v>325</v>
      </c>
      <c r="G1012" t="str">
        <f>VLOOKUP(F1012,Sheet1!$H$4:$I$11,2,FALSE)</f>
        <v>4_Pertanian</v>
      </c>
      <c r="H1012" t="s">
        <v>1340</v>
      </c>
      <c r="I1012" t="s">
        <v>34</v>
      </c>
      <c r="J1012" t="s">
        <v>218</v>
      </c>
      <c r="K1012" t="s">
        <v>3280</v>
      </c>
      <c r="L1012" t="s">
        <v>27</v>
      </c>
      <c r="O1012" t="s">
        <v>4070</v>
      </c>
      <c r="P1012" t="str">
        <f t="shared" si="49"/>
        <v>SMAN</v>
      </c>
      <c r="Q1012" t="str">
        <f t="shared" si="50"/>
        <v>Negeri</v>
      </c>
      <c r="R1012" t="str">
        <f t="shared" si="48"/>
        <v>SMA</v>
      </c>
      <c r="S1012" t="s">
        <v>4471</v>
      </c>
      <c r="T1012" t="s">
        <v>110</v>
      </c>
      <c r="U1012" t="s">
        <v>30</v>
      </c>
      <c r="Z1012" t="str">
        <f>VLOOKUP(A1012,[1]registrasi!$B$2:$C$3000,2,FALSE)</f>
        <v>registrasi</v>
      </c>
      <c r="AA1012">
        <f>VLOOKUP(D1012,[2]Sheet1!$B$2:$D$42,3,FALSE)</f>
        <v>533</v>
      </c>
      <c r="AB1012" t="e">
        <f>VLOOKUP(A1012,[1]nim!$A$2:$B$3000,2,FALSE)</f>
        <v>#N/A</v>
      </c>
    </row>
    <row r="1013" spans="1:28" x14ac:dyDescent="0.3">
      <c r="A1013" s="2">
        <v>121331190225</v>
      </c>
      <c r="B1013">
        <v>1</v>
      </c>
      <c r="C1013">
        <v>2020</v>
      </c>
      <c r="D1013" s="3">
        <v>3111207</v>
      </c>
      <c r="E1013" t="s">
        <v>210</v>
      </c>
      <c r="F1013" t="s">
        <v>56</v>
      </c>
      <c r="G1013" t="str">
        <f>VLOOKUP(F1013,Sheet1!$H$4:$I$11,2,FALSE)</f>
        <v>8_Kedokteran</v>
      </c>
      <c r="H1013" t="s">
        <v>1341</v>
      </c>
      <c r="I1013" t="s">
        <v>34</v>
      </c>
      <c r="J1013" t="s">
        <v>3273</v>
      </c>
      <c r="K1013" t="s">
        <v>3288</v>
      </c>
      <c r="L1013" t="s">
        <v>27</v>
      </c>
      <c r="O1013" t="s">
        <v>4071</v>
      </c>
      <c r="P1013" t="str">
        <f t="shared" si="49"/>
        <v>SMAS</v>
      </c>
      <c r="Q1013" t="str">
        <f t="shared" si="50"/>
        <v>Swasta</v>
      </c>
      <c r="R1013" t="str">
        <f t="shared" si="48"/>
        <v>SMA</v>
      </c>
      <c r="S1013" t="s">
        <v>4470</v>
      </c>
      <c r="T1013" t="s">
        <v>110</v>
      </c>
      <c r="U1013" t="s">
        <v>30</v>
      </c>
      <c r="Z1013" t="str">
        <f>VLOOKUP(A1013,[1]registrasi!$B$2:$C$3000,2,FALSE)</f>
        <v>registrasi</v>
      </c>
      <c r="AA1013">
        <f>VLOOKUP(D1013,[2]Sheet1!$B$2:$D$42,3,FALSE)</f>
        <v>930</v>
      </c>
      <c r="AB1013" t="e">
        <f>VLOOKUP(A1013,[1]nim!$A$2:$B$3000,2,FALSE)</f>
        <v>#N/A</v>
      </c>
    </row>
    <row r="1014" spans="1:28" x14ac:dyDescent="0.3">
      <c r="A1014" s="2">
        <v>121331200170</v>
      </c>
      <c r="B1014">
        <v>2</v>
      </c>
      <c r="C1014">
        <v>2020</v>
      </c>
      <c r="D1014" s="3">
        <v>3111053</v>
      </c>
      <c r="E1014" t="s">
        <v>202</v>
      </c>
      <c r="F1014" t="s">
        <v>324</v>
      </c>
      <c r="G1014" t="str">
        <f>VLOOKUP(F1014,Sheet1!$H$4:$I$11,2,FALSE)</f>
        <v>3_Teknik</v>
      </c>
      <c r="H1014" t="s">
        <v>1342</v>
      </c>
      <c r="I1014" t="s">
        <v>34</v>
      </c>
      <c r="J1014" t="s">
        <v>218</v>
      </c>
      <c r="K1014" t="s">
        <v>3379</v>
      </c>
      <c r="L1014" t="s">
        <v>27</v>
      </c>
      <c r="O1014" t="s">
        <v>4072</v>
      </c>
      <c r="P1014" t="str">
        <f t="shared" si="49"/>
        <v>SMAN</v>
      </c>
      <c r="Q1014" t="str">
        <f t="shared" si="50"/>
        <v>Negeri</v>
      </c>
      <c r="R1014" t="str">
        <f t="shared" si="48"/>
        <v>SMA</v>
      </c>
      <c r="S1014" t="s">
        <v>4471</v>
      </c>
      <c r="T1014" t="s">
        <v>110</v>
      </c>
      <c r="U1014" t="s">
        <v>30</v>
      </c>
      <c r="Z1014" t="str">
        <f>VLOOKUP(A1014,[1]registrasi!$B$2:$C$3000,2,FALSE)</f>
        <v>registrasi</v>
      </c>
      <c r="AA1014">
        <f>VLOOKUP(D1014,[2]Sheet1!$B$2:$D$42,3,FALSE)</f>
        <v>387</v>
      </c>
      <c r="AB1014" t="e">
        <f>VLOOKUP(A1014,[1]nim!$A$2:$B$3000,2,FALSE)</f>
        <v>#N/A</v>
      </c>
    </row>
    <row r="1015" spans="1:28" x14ac:dyDescent="0.3">
      <c r="A1015" s="2">
        <v>121331220115</v>
      </c>
      <c r="B1015">
        <v>2</v>
      </c>
      <c r="C1015">
        <v>2021</v>
      </c>
      <c r="D1015" s="3">
        <v>3111045</v>
      </c>
      <c r="E1015" t="s">
        <v>201</v>
      </c>
      <c r="F1015" t="s">
        <v>324</v>
      </c>
      <c r="G1015" t="str">
        <f>VLOOKUP(F1015,Sheet1!$H$4:$I$11,2,FALSE)</f>
        <v>3_Teknik</v>
      </c>
      <c r="H1015" t="s">
        <v>1343</v>
      </c>
      <c r="I1015" t="s">
        <v>34</v>
      </c>
      <c r="J1015" t="s">
        <v>218</v>
      </c>
      <c r="K1015" t="s">
        <v>3060</v>
      </c>
      <c r="L1015" t="s">
        <v>27</v>
      </c>
      <c r="O1015" t="s">
        <v>4073</v>
      </c>
      <c r="P1015" t="str">
        <f t="shared" si="49"/>
        <v>SMAN</v>
      </c>
      <c r="Q1015" t="str">
        <f t="shared" si="50"/>
        <v>Negeri</v>
      </c>
      <c r="R1015" t="str">
        <f t="shared" si="48"/>
        <v>SMA</v>
      </c>
      <c r="S1015" t="s">
        <v>4471</v>
      </c>
      <c r="T1015" t="s">
        <v>110</v>
      </c>
      <c r="U1015" t="s">
        <v>36</v>
      </c>
      <c r="Z1015" t="str">
        <f>VLOOKUP(A1015,[1]registrasi!$B$2:$C$3000,2,FALSE)</f>
        <v>registrasi</v>
      </c>
      <c r="AA1015">
        <f>VLOOKUP(D1015,[2]Sheet1!$B$2:$D$42,3,FALSE)</f>
        <v>282</v>
      </c>
      <c r="AB1015" t="e">
        <f>VLOOKUP(A1015,[1]nim!$A$2:$B$3000,2,FALSE)</f>
        <v>#N/A</v>
      </c>
    </row>
    <row r="1016" spans="1:28" x14ac:dyDescent="0.3">
      <c r="A1016" s="2">
        <v>121331230166</v>
      </c>
      <c r="B1016">
        <v>2</v>
      </c>
      <c r="C1016">
        <v>2021</v>
      </c>
      <c r="D1016" s="3">
        <v>3111173</v>
      </c>
      <c r="E1016" t="s">
        <v>203</v>
      </c>
      <c r="F1016" t="s">
        <v>325</v>
      </c>
      <c r="G1016" t="str">
        <f>VLOOKUP(F1016,Sheet1!$H$4:$I$11,2,FALSE)</f>
        <v>4_Pertanian</v>
      </c>
      <c r="H1016" t="s">
        <v>1344</v>
      </c>
      <c r="I1016" t="s">
        <v>34</v>
      </c>
      <c r="J1016" t="s">
        <v>218</v>
      </c>
      <c r="K1016" t="s">
        <v>2874</v>
      </c>
      <c r="L1016" t="s">
        <v>27</v>
      </c>
      <c r="O1016" t="s">
        <v>4074</v>
      </c>
      <c r="P1016" t="str">
        <f t="shared" si="49"/>
        <v>SMA</v>
      </c>
      <c r="Q1016" t="str">
        <f t="shared" si="50"/>
        <v>Swasta</v>
      </c>
      <c r="R1016" t="str">
        <f t="shared" si="48"/>
        <v>SMA</v>
      </c>
      <c r="S1016" t="s">
        <v>141</v>
      </c>
      <c r="T1016" t="s">
        <v>110</v>
      </c>
      <c r="U1016" t="s">
        <v>30</v>
      </c>
      <c r="Z1016" t="e">
        <f>VLOOKUP(A1016,[1]registrasi!$B$2:$C$3000,2,FALSE)</f>
        <v>#N/A</v>
      </c>
      <c r="AA1016">
        <f>VLOOKUP(D1016,[2]Sheet1!$B$2:$D$42,3,FALSE)</f>
        <v>533</v>
      </c>
      <c r="AB1016" t="e">
        <f>VLOOKUP(A1016,[1]nim!$A$2:$B$3000,2,FALSE)</f>
        <v>#N/A</v>
      </c>
    </row>
    <row r="1017" spans="1:28" x14ac:dyDescent="0.3">
      <c r="A1017" s="2">
        <v>121331230230</v>
      </c>
      <c r="B1017">
        <v>1</v>
      </c>
      <c r="C1017">
        <v>2020</v>
      </c>
      <c r="D1017" s="3">
        <v>3111061</v>
      </c>
      <c r="E1017" t="s">
        <v>198</v>
      </c>
      <c r="F1017" t="s">
        <v>324</v>
      </c>
      <c r="G1017" t="str">
        <f>VLOOKUP(F1017,Sheet1!$H$4:$I$11,2,FALSE)</f>
        <v>3_Teknik</v>
      </c>
      <c r="H1017" t="s">
        <v>1345</v>
      </c>
      <c r="I1017" t="s">
        <v>34</v>
      </c>
      <c r="J1017" t="s">
        <v>214</v>
      </c>
      <c r="K1017" t="s">
        <v>3228</v>
      </c>
      <c r="L1017" t="s">
        <v>27</v>
      </c>
      <c r="O1017" t="s">
        <v>3993</v>
      </c>
      <c r="P1017" t="str">
        <f t="shared" si="49"/>
        <v>SMAN</v>
      </c>
      <c r="Q1017" t="str">
        <f t="shared" si="50"/>
        <v>Negeri</v>
      </c>
      <c r="R1017" t="str">
        <f t="shared" si="48"/>
        <v>SMA</v>
      </c>
      <c r="S1017" t="s">
        <v>141</v>
      </c>
      <c r="T1017" t="s">
        <v>110</v>
      </c>
      <c r="U1017" t="s">
        <v>30</v>
      </c>
      <c r="Z1017" t="str">
        <f>VLOOKUP(A1017,[1]registrasi!$B$2:$C$3000,2,FALSE)</f>
        <v>registrasi</v>
      </c>
      <c r="AA1017">
        <f>VLOOKUP(D1017,[2]Sheet1!$B$2:$D$42,3,FALSE)</f>
        <v>568</v>
      </c>
      <c r="AB1017" t="e">
        <f>VLOOKUP(A1017,[1]nim!$A$2:$B$3000,2,FALSE)</f>
        <v>#N/A</v>
      </c>
    </row>
    <row r="1018" spans="1:28" x14ac:dyDescent="0.3">
      <c r="A1018" s="2">
        <v>121331240084</v>
      </c>
      <c r="B1018">
        <v>2</v>
      </c>
      <c r="C1018">
        <v>2021</v>
      </c>
      <c r="D1018" s="3">
        <v>3111076</v>
      </c>
      <c r="E1018" t="s">
        <v>193</v>
      </c>
      <c r="F1018" t="s">
        <v>325</v>
      </c>
      <c r="G1018" t="str">
        <f>VLOOKUP(F1018,Sheet1!$H$4:$I$11,2,FALSE)</f>
        <v>4_Pertanian</v>
      </c>
      <c r="H1018" t="s">
        <v>1346</v>
      </c>
      <c r="I1018" t="s">
        <v>34</v>
      </c>
      <c r="J1018" t="s">
        <v>218</v>
      </c>
      <c r="K1018" t="s">
        <v>3224</v>
      </c>
      <c r="L1018" t="s">
        <v>27</v>
      </c>
      <c r="O1018" t="s">
        <v>3966</v>
      </c>
      <c r="P1018" t="str">
        <f t="shared" si="49"/>
        <v>SMAN</v>
      </c>
      <c r="Q1018" t="str">
        <f t="shared" si="50"/>
        <v>Negeri</v>
      </c>
      <c r="R1018" t="str">
        <f t="shared" si="48"/>
        <v>SMA</v>
      </c>
      <c r="S1018" t="s">
        <v>141</v>
      </c>
      <c r="T1018" t="s">
        <v>110</v>
      </c>
      <c r="U1018" t="s">
        <v>30</v>
      </c>
      <c r="Z1018" t="str">
        <f>VLOOKUP(A1018,[1]registrasi!$B$2:$C$3000,2,FALSE)</f>
        <v>registrasi</v>
      </c>
      <c r="AA1018">
        <f>VLOOKUP(D1018,[2]Sheet1!$B$2:$D$42,3,FALSE)</f>
        <v>649</v>
      </c>
      <c r="AB1018" t="e">
        <f>VLOOKUP(A1018,[1]nim!$A$2:$B$3000,2,FALSE)</f>
        <v>#N/A</v>
      </c>
    </row>
    <row r="1019" spans="1:28" x14ac:dyDescent="0.3">
      <c r="A1019" s="2">
        <v>121331240173</v>
      </c>
      <c r="B1019">
        <v>1</v>
      </c>
      <c r="C1019">
        <v>2021</v>
      </c>
      <c r="D1019" s="3">
        <v>3111084</v>
      </c>
      <c r="E1019" t="s">
        <v>180</v>
      </c>
      <c r="F1019" t="s">
        <v>325</v>
      </c>
      <c r="G1019" t="str">
        <f>VLOOKUP(F1019,Sheet1!$H$4:$I$11,2,FALSE)</f>
        <v>4_Pertanian</v>
      </c>
      <c r="H1019" t="s">
        <v>1347</v>
      </c>
      <c r="I1019" t="s">
        <v>34</v>
      </c>
      <c r="J1019" t="s">
        <v>214</v>
      </c>
      <c r="K1019" t="s">
        <v>3414</v>
      </c>
      <c r="L1019" t="s">
        <v>27</v>
      </c>
      <c r="O1019" t="s">
        <v>4009</v>
      </c>
      <c r="P1019" t="str">
        <f t="shared" si="49"/>
        <v>SMAN</v>
      </c>
      <c r="Q1019" t="str">
        <f t="shared" si="50"/>
        <v>Negeri</v>
      </c>
      <c r="R1019" t="str">
        <f t="shared" si="48"/>
        <v>SMA</v>
      </c>
      <c r="S1019" t="s">
        <v>141</v>
      </c>
      <c r="T1019" t="s">
        <v>110</v>
      </c>
      <c r="U1019" t="s">
        <v>30</v>
      </c>
      <c r="Z1019" t="str">
        <f>VLOOKUP(A1019,[1]registrasi!$B$2:$C$3000,2,FALSE)</f>
        <v>registrasi</v>
      </c>
      <c r="AA1019">
        <f>VLOOKUP(D1019,[2]Sheet1!$B$2:$D$42,3,FALSE)</f>
        <v>490</v>
      </c>
      <c r="AB1019" t="e">
        <f>VLOOKUP(A1019,[1]nim!$A$2:$B$3000,2,FALSE)</f>
        <v>#N/A</v>
      </c>
    </row>
    <row r="1020" spans="1:28" x14ac:dyDescent="0.3">
      <c r="A1020" s="2">
        <v>121331270015</v>
      </c>
      <c r="B1020">
        <v>1</v>
      </c>
      <c r="C1020">
        <v>2020</v>
      </c>
      <c r="D1020" s="3">
        <v>3111134</v>
      </c>
      <c r="E1020" t="s">
        <v>192</v>
      </c>
      <c r="F1020" t="s">
        <v>323</v>
      </c>
      <c r="G1020" t="str">
        <f>VLOOKUP(F1020,Sheet1!$H$4:$I$11,2,FALSE)</f>
        <v>2_FKIP</v>
      </c>
      <c r="H1020" t="s">
        <v>1348</v>
      </c>
      <c r="I1020" t="s">
        <v>34</v>
      </c>
      <c r="J1020" t="s">
        <v>218</v>
      </c>
      <c r="K1020" t="s">
        <v>3408</v>
      </c>
      <c r="L1020" t="s">
        <v>27</v>
      </c>
      <c r="O1020" t="s">
        <v>4075</v>
      </c>
      <c r="P1020" t="str">
        <f t="shared" si="49"/>
        <v>SMKS</v>
      </c>
      <c r="Q1020" t="str">
        <f t="shared" si="50"/>
        <v>Swasta</v>
      </c>
      <c r="R1020" t="str">
        <f t="shared" si="48"/>
        <v>SMK</v>
      </c>
      <c r="S1020" t="s">
        <v>4471</v>
      </c>
      <c r="T1020" t="s">
        <v>110</v>
      </c>
      <c r="U1020" t="s">
        <v>30</v>
      </c>
      <c r="Z1020" t="str">
        <f>VLOOKUP(A1020,[1]registrasi!$B$2:$C$3000,2,FALSE)</f>
        <v>registrasi</v>
      </c>
      <c r="AA1020">
        <f>VLOOKUP(D1020,[2]Sheet1!$B$2:$D$42,3,FALSE)</f>
        <v>53</v>
      </c>
      <c r="AB1020" t="e">
        <f>VLOOKUP(A1020,[1]nim!$A$2:$B$3000,2,FALSE)</f>
        <v>#N/A</v>
      </c>
    </row>
    <row r="1021" spans="1:28" x14ac:dyDescent="0.3">
      <c r="A1021" s="2">
        <v>121331270087</v>
      </c>
      <c r="B1021">
        <v>1</v>
      </c>
      <c r="C1021">
        <v>2021</v>
      </c>
      <c r="D1021" s="3">
        <v>3111207</v>
      </c>
      <c r="E1021" t="s">
        <v>210</v>
      </c>
      <c r="F1021" t="s">
        <v>56</v>
      </c>
      <c r="G1021" t="str">
        <f>VLOOKUP(F1021,Sheet1!$H$4:$I$11,2,FALSE)</f>
        <v>8_Kedokteran</v>
      </c>
      <c r="H1021" t="s">
        <v>1349</v>
      </c>
      <c r="I1021" t="s">
        <v>34</v>
      </c>
      <c r="J1021" t="s">
        <v>218</v>
      </c>
      <c r="K1021" t="s">
        <v>3223</v>
      </c>
      <c r="L1021" t="s">
        <v>27</v>
      </c>
      <c r="O1021" t="s">
        <v>4076</v>
      </c>
      <c r="P1021" t="str">
        <f t="shared" si="49"/>
        <v>SMAN</v>
      </c>
      <c r="Q1021" t="str">
        <f t="shared" si="50"/>
        <v>Negeri</v>
      </c>
      <c r="R1021" t="str">
        <f t="shared" si="48"/>
        <v>SMA</v>
      </c>
      <c r="S1021" t="s">
        <v>4471</v>
      </c>
      <c r="T1021" t="s">
        <v>110</v>
      </c>
      <c r="U1021" t="s">
        <v>30</v>
      </c>
      <c r="Z1021" t="str">
        <f>VLOOKUP(A1021,[1]registrasi!$B$2:$C$3000,2,FALSE)</f>
        <v>registrasi</v>
      </c>
      <c r="AA1021">
        <f>VLOOKUP(D1021,[2]Sheet1!$B$2:$D$42,3,FALSE)</f>
        <v>930</v>
      </c>
      <c r="AB1021" t="e">
        <f>VLOOKUP(A1021,[1]nim!$A$2:$B$3000,2,FALSE)</f>
        <v>#N/A</v>
      </c>
    </row>
    <row r="1022" spans="1:28" x14ac:dyDescent="0.3">
      <c r="A1022" s="2">
        <v>121331270255</v>
      </c>
      <c r="B1022">
        <v>1</v>
      </c>
      <c r="C1022">
        <v>2021</v>
      </c>
      <c r="D1022" s="3">
        <v>3111076</v>
      </c>
      <c r="E1022" t="s">
        <v>193</v>
      </c>
      <c r="F1022" t="s">
        <v>325</v>
      </c>
      <c r="G1022" t="str">
        <f>VLOOKUP(F1022,Sheet1!$H$4:$I$11,2,FALSE)</f>
        <v>4_Pertanian</v>
      </c>
      <c r="H1022" t="s">
        <v>1350</v>
      </c>
      <c r="I1022" t="s">
        <v>34</v>
      </c>
      <c r="J1022" t="s">
        <v>3415</v>
      </c>
      <c r="K1022" t="s">
        <v>3416</v>
      </c>
      <c r="L1022" t="s">
        <v>27</v>
      </c>
      <c r="O1022" t="s">
        <v>4077</v>
      </c>
      <c r="P1022" t="str">
        <f t="shared" si="49"/>
        <v>SMAS</v>
      </c>
      <c r="Q1022" t="str">
        <f t="shared" si="50"/>
        <v>Swasta</v>
      </c>
      <c r="R1022" t="str">
        <f t="shared" si="48"/>
        <v>SMA</v>
      </c>
      <c r="S1022" t="s">
        <v>4477</v>
      </c>
      <c r="T1022" t="s">
        <v>110</v>
      </c>
      <c r="U1022" t="s">
        <v>30</v>
      </c>
      <c r="Z1022" t="str">
        <f>VLOOKUP(A1022,[1]registrasi!$B$2:$C$3000,2,FALSE)</f>
        <v>registrasi</v>
      </c>
      <c r="AA1022">
        <f>VLOOKUP(D1022,[2]Sheet1!$B$2:$D$42,3,FALSE)</f>
        <v>649</v>
      </c>
      <c r="AB1022" t="e">
        <f>VLOOKUP(A1022,[1]nim!$A$2:$B$3000,2,FALSE)</f>
        <v>#N/A</v>
      </c>
    </row>
    <row r="1023" spans="1:28" x14ac:dyDescent="0.3">
      <c r="A1023" s="2">
        <v>121332030385</v>
      </c>
      <c r="B1023">
        <v>1</v>
      </c>
      <c r="C1023">
        <v>2021</v>
      </c>
      <c r="D1023" s="3">
        <v>3111045</v>
      </c>
      <c r="E1023" t="s">
        <v>201</v>
      </c>
      <c r="F1023" t="s">
        <v>324</v>
      </c>
      <c r="G1023" t="str">
        <f>VLOOKUP(F1023,Sheet1!$H$4:$I$11,2,FALSE)</f>
        <v>3_Teknik</v>
      </c>
      <c r="H1023" t="s">
        <v>1351</v>
      </c>
      <c r="I1023" t="s">
        <v>25</v>
      </c>
      <c r="J1023" t="s">
        <v>235</v>
      </c>
      <c r="K1023" t="s">
        <v>3197</v>
      </c>
      <c r="L1023" t="s">
        <v>27</v>
      </c>
      <c r="O1023" t="s">
        <v>4078</v>
      </c>
      <c r="P1023" t="str">
        <f t="shared" si="49"/>
        <v>SMA</v>
      </c>
      <c r="Q1023" t="str">
        <f t="shared" si="50"/>
        <v>Swasta</v>
      </c>
      <c r="R1023" t="str">
        <f t="shared" si="48"/>
        <v>SMA</v>
      </c>
      <c r="S1023" t="s">
        <v>4478</v>
      </c>
      <c r="T1023" t="s">
        <v>110</v>
      </c>
      <c r="U1023" t="s">
        <v>30</v>
      </c>
      <c r="Z1023" t="e">
        <f>VLOOKUP(A1023,[1]registrasi!$B$2:$C$3000,2,FALSE)</f>
        <v>#N/A</v>
      </c>
      <c r="AA1023">
        <f>VLOOKUP(D1023,[2]Sheet1!$B$2:$D$42,3,FALSE)</f>
        <v>282</v>
      </c>
      <c r="AB1023" t="e">
        <f>VLOOKUP(A1023,[1]nim!$A$2:$B$3000,2,FALSE)</f>
        <v>#N/A</v>
      </c>
    </row>
    <row r="1024" spans="1:28" x14ac:dyDescent="0.3">
      <c r="A1024" s="2">
        <v>121332050714</v>
      </c>
      <c r="B1024">
        <v>1</v>
      </c>
      <c r="C1024">
        <v>2021</v>
      </c>
      <c r="D1024" s="3">
        <v>3111092</v>
      </c>
      <c r="E1024" t="s">
        <v>175</v>
      </c>
      <c r="F1024" t="s">
        <v>325</v>
      </c>
      <c r="G1024" t="str">
        <f>VLOOKUP(F1024,Sheet1!$H$4:$I$11,2,FALSE)</f>
        <v>4_Pertanian</v>
      </c>
      <c r="H1024" t="s">
        <v>1352</v>
      </c>
      <c r="I1024" t="s">
        <v>34</v>
      </c>
      <c r="J1024" t="s">
        <v>218</v>
      </c>
      <c r="K1024" t="s">
        <v>3417</v>
      </c>
      <c r="L1024" t="s">
        <v>27</v>
      </c>
      <c r="O1024" t="s">
        <v>4079</v>
      </c>
      <c r="P1024" t="str">
        <f t="shared" si="49"/>
        <v>SMAN</v>
      </c>
      <c r="Q1024" t="str">
        <f t="shared" si="50"/>
        <v>Negeri</v>
      </c>
      <c r="R1024" t="str">
        <f t="shared" si="48"/>
        <v>SMA</v>
      </c>
      <c r="S1024" t="s">
        <v>141</v>
      </c>
      <c r="T1024" t="s">
        <v>110</v>
      </c>
      <c r="U1024" t="s">
        <v>30</v>
      </c>
      <c r="Z1024" t="e">
        <f>VLOOKUP(A1024,[1]registrasi!$B$2:$C$3000,2,FALSE)</f>
        <v>#N/A</v>
      </c>
      <c r="AA1024">
        <f>VLOOKUP(D1024,[2]Sheet1!$B$2:$D$42,3,FALSE)</f>
        <v>248</v>
      </c>
      <c r="AB1024" t="e">
        <f>VLOOKUP(A1024,[1]nim!$A$2:$B$3000,2,FALSE)</f>
        <v>#N/A</v>
      </c>
    </row>
    <row r="1025" spans="1:28" x14ac:dyDescent="0.3">
      <c r="A1025" s="2">
        <v>121332080897</v>
      </c>
      <c r="B1025">
        <v>2</v>
      </c>
      <c r="C1025">
        <v>2021</v>
      </c>
      <c r="D1025" s="3">
        <v>3111173</v>
      </c>
      <c r="E1025" t="s">
        <v>203</v>
      </c>
      <c r="F1025" t="s">
        <v>325</v>
      </c>
      <c r="G1025" t="str">
        <f>VLOOKUP(F1025,Sheet1!$H$4:$I$11,2,FALSE)</f>
        <v>4_Pertanian</v>
      </c>
      <c r="H1025" t="s">
        <v>1353</v>
      </c>
      <c r="I1025" t="s">
        <v>34</v>
      </c>
      <c r="J1025" t="s">
        <v>2996</v>
      </c>
      <c r="K1025" t="s">
        <v>2872</v>
      </c>
      <c r="L1025" t="s">
        <v>27</v>
      </c>
      <c r="O1025" t="s">
        <v>4080</v>
      </c>
      <c r="P1025" t="s">
        <v>4552</v>
      </c>
      <c r="Q1025" t="str">
        <f t="shared" si="50"/>
        <v>Swasta</v>
      </c>
      <c r="R1025" t="str">
        <f t="shared" si="48"/>
        <v>MA</v>
      </c>
      <c r="S1025" t="s">
        <v>4462</v>
      </c>
      <c r="T1025" t="s">
        <v>110</v>
      </c>
      <c r="U1025" t="s">
        <v>30</v>
      </c>
      <c r="Z1025" t="e">
        <f>VLOOKUP(A1025,[1]registrasi!$B$2:$C$3000,2,FALSE)</f>
        <v>#N/A</v>
      </c>
      <c r="AA1025">
        <f>VLOOKUP(D1025,[2]Sheet1!$B$2:$D$42,3,FALSE)</f>
        <v>533</v>
      </c>
      <c r="AB1025" t="e">
        <f>VLOOKUP(A1025,[1]nim!$A$2:$B$3000,2,FALSE)</f>
        <v>#N/A</v>
      </c>
    </row>
    <row r="1026" spans="1:28" x14ac:dyDescent="0.3">
      <c r="A1026" s="2">
        <v>121332090305</v>
      </c>
      <c r="B1026">
        <v>2</v>
      </c>
      <c r="C1026">
        <v>2019</v>
      </c>
      <c r="D1026" s="3">
        <v>3111084</v>
      </c>
      <c r="E1026" t="s">
        <v>180</v>
      </c>
      <c r="F1026" t="s">
        <v>325</v>
      </c>
      <c r="G1026" t="str">
        <f>VLOOKUP(F1026,Sheet1!$H$4:$I$11,2,FALSE)</f>
        <v>4_Pertanian</v>
      </c>
      <c r="H1026" t="s">
        <v>1354</v>
      </c>
      <c r="I1026" t="s">
        <v>25</v>
      </c>
      <c r="J1026" t="s">
        <v>240</v>
      </c>
      <c r="K1026" t="s">
        <v>3418</v>
      </c>
      <c r="L1026" t="s">
        <v>27</v>
      </c>
      <c r="O1026" t="s">
        <v>4081</v>
      </c>
      <c r="P1026" t="str">
        <f t="shared" si="49"/>
        <v>SMA</v>
      </c>
      <c r="Q1026" t="str">
        <f t="shared" si="50"/>
        <v>Swasta</v>
      </c>
      <c r="R1026" t="str">
        <f t="shared" si="48"/>
        <v>SMA</v>
      </c>
      <c r="S1026" t="s">
        <v>77</v>
      </c>
      <c r="T1026" t="s">
        <v>110</v>
      </c>
      <c r="U1026" t="s">
        <v>30</v>
      </c>
      <c r="Z1026" t="e">
        <f>VLOOKUP(A1026,[1]registrasi!$B$2:$C$3000,2,FALSE)</f>
        <v>#N/A</v>
      </c>
      <c r="AA1026">
        <f>VLOOKUP(D1026,[2]Sheet1!$B$2:$D$42,3,FALSE)</f>
        <v>490</v>
      </c>
      <c r="AB1026" t="e">
        <f>VLOOKUP(A1026,[1]nim!$A$2:$B$3000,2,FALSE)</f>
        <v>#N/A</v>
      </c>
    </row>
    <row r="1027" spans="1:28" x14ac:dyDescent="0.3">
      <c r="A1027" s="2">
        <v>121332110229</v>
      </c>
      <c r="B1027">
        <v>1</v>
      </c>
      <c r="C1027">
        <v>2021</v>
      </c>
      <c r="D1027" s="3">
        <v>3111061</v>
      </c>
      <c r="E1027" t="s">
        <v>198</v>
      </c>
      <c r="F1027" t="s">
        <v>324</v>
      </c>
      <c r="G1027" t="str">
        <f>VLOOKUP(F1027,Sheet1!$H$4:$I$11,2,FALSE)</f>
        <v>3_Teknik</v>
      </c>
      <c r="H1027" t="s">
        <v>1355</v>
      </c>
      <c r="I1027" t="s">
        <v>25</v>
      </c>
      <c r="J1027" t="s">
        <v>3415</v>
      </c>
      <c r="K1027" t="s">
        <v>3419</v>
      </c>
      <c r="L1027" t="s">
        <v>27</v>
      </c>
      <c r="O1027" t="s">
        <v>4082</v>
      </c>
      <c r="P1027" t="str">
        <f t="shared" si="49"/>
        <v>SMAN</v>
      </c>
      <c r="Q1027" t="str">
        <f t="shared" si="50"/>
        <v>Negeri</v>
      </c>
      <c r="R1027" t="str">
        <f t="shared" si="48"/>
        <v>SMA</v>
      </c>
      <c r="S1027" t="s">
        <v>4479</v>
      </c>
      <c r="T1027" t="s">
        <v>110</v>
      </c>
      <c r="U1027" t="s">
        <v>30</v>
      </c>
      <c r="Z1027" t="e">
        <f>VLOOKUP(A1027,[1]registrasi!$B$2:$C$3000,2,FALSE)</f>
        <v>#N/A</v>
      </c>
      <c r="AA1027">
        <f>VLOOKUP(D1027,[2]Sheet1!$B$2:$D$42,3,FALSE)</f>
        <v>568</v>
      </c>
      <c r="AB1027" t="e">
        <f>VLOOKUP(A1027,[1]nim!$A$2:$B$3000,2,FALSE)</f>
        <v>#N/A</v>
      </c>
    </row>
    <row r="1028" spans="1:28" x14ac:dyDescent="0.3">
      <c r="A1028" s="2">
        <v>121332111008</v>
      </c>
      <c r="B1028">
        <v>1</v>
      </c>
      <c r="C1028">
        <v>2020</v>
      </c>
      <c r="D1028" s="3">
        <v>3111014</v>
      </c>
      <c r="E1028" t="s">
        <v>188</v>
      </c>
      <c r="F1028" t="s">
        <v>324</v>
      </c>
      <c r="G1028" t="str">
        <f>VLOOKUP(F1028,Sheet1!$H$4:$I$11,2,FALSE)</f>
        <v>3_Teknik</v>
      </c>
      <c r="H1028" t="s">
        <v>1356</v>
      </c>
      <c r="I1028" t="s">
        <v>25</v>
      </c>
      <c r="J1028" t="s">
        <v>3383</v>
      </c>
      <c r="K1028" t="s">
        <v>3420</v>
      </c>
      <c r="L1028" t="s">
        <v>27</v>
      </c>
      <c r="O1028" t="s">
        <v>4083</v>
      </c>
      <c r="P1028" t="str">
        <f t="shared" si="49"/>
        <v>SMAN</v>
      </c>
      <c r="Q1028" t="str">
        <f t="shared" si="50"/>
        <v>Negeri</v>
      </c>
      <c r="R1028" t="str">
        <f t="shared" si="48"/>
        <v>SMA</v>
      </c>
      <c r="S1028" t="s">
        <v>4462</v>
      </c>
      <c r="T1028" t="s">
        <v>110</v>
      </c>
      <c r="U1028" t="s">
        <v>30</v>
      </c>
      <c r="Z1028" t="str">
        <f>VLOOKUP(A1028,[1]registrasi!$B$2:$C$3000,2,FALSE)</f>
        <v>registrasi</v>
      </c>
      <c r="AA1028">
        <f>VLOOKUP(D1028,[2]Sheet1!$B$2:$D$42,3,FALSE)</f>
        <v>354</v>
      </c>
      <c r="AB1028" t="e">
        <f>VLOOKUP(A1028,[1]nim!$A$2:$B$3000,2,FALSE)</f>
        <v>#N/A</v>
      </c>
    </row>
    <row r="1029" spans="1:28" x14ac:dyDescent="0.3">
      <c r="A1029" s="2">
        <v>121332130082</v>
      </c>
      <c r="B1029">
        <v>1</v>
      </c>
      <c r="C1029">
        <v>2020</v>
      </c>
      <c r="D1029" s="3">
        <v>3111111</v>
      </c>
      <c r="E1029" t="s">
        <v>207</v>
      </c>
      <c r="F1029" t="s">
        <v>323</v>
      </c>
      <c r="G1029" t="str">
        <f>VLOOKUP(F1029,Sheet1!$H$4:$I$11,2,FALSE)</f>
        <v>2_FKIP</v>
      </c>
      <c r="H1029" t="s">
        <v>1357</v>
      </c>
      <c r="I1029" t="s">
        <v>34</v>
      </c>
      <c r="J1029" t="s">
        <v>3421</v>
      </c>
      <c r="K1029" t="s">
        <v>3301</v>
      </c>
      <c r="L1029" t="s">
        <v>27</v>
      </c>
      <c r="O1029" t="s">
        <v>258</v>
      </c>
      <c r="P1029" t="str">
        <f t="shared" si="49"/>
        <v>SMAN</v>
      </c>
      <c r="Q1029" t="str">
        <f t="shared" si="50"/>
        <v>Negeri</v>
      </c>
      <c r="R1029" t="str">
        <f t="shared" ref="R1029:R1092" si="51">IF(Q1029="Negeri",LEFT(P1029,LEN(P1029)-1),IF(RIGHT(P1029,1)="S",LEFT(P1029,LEN(P1029)-1),P1029))</f>
        <v>SMA</v>
      </c>
      <c r="S1029" t="s">
        <v>38</v>
      </c>
      <c r="T1029" t="s">
        <v>28</v>
      </c>
      <c r="U1029" t="s">
        <v>30</v>
      </c>
      <c r="Z1029" t="str">
        <f>VLOOKUP(A1029,[1]registrasi!$B$2:$C$3000,2,FALSE)</f>
        <v>registrasi</v>
      </c>
      <c r="AA1029">
        <f>VLOOKUP(D1029,[2]Sheet1!$B$2:$D$42,3,FALSE)</f>
        <v>364</v>
      </c>
      <c r="AB1029" t="e">
        <f>VLOOKUP(A1029,[1]nim!$A$2:$B$3000,2,FALSE)</f>
        <v>#N/A</v>
      </c>
    </row>
    <row r="1030" spans="1:28" x14ac:dyDescent="0.3">
      <c r="A1030" s="2">
        <v>121332130595</v>
      </c>
      <c r="B1030">
        <v>1</v>
      </c>
      <c r="C1030">
        <v>2020</v>
      </c>
      <c r="D1030" s="3">
        <v>3111022</v>
      </c>
      <c r="E1030" t="s">
        <v>184</v>
      </c>
      <c r="F1030" t="s">
        <v>324</v>
      </c>
      <c r="G1030" t="str">
        <f>VLOOKUP(F1030,Sheet1!$H$4:$I$11,2,FALSE)</f>
        <v>3_Teknik</v>
      </c>
      <c r="H1030" t="s">
        <v>1358</v>
      </c>
      <c r="I1030" t="s">
        <v>25</v>
      </c>
      <c r="J1030" t="s">
        <v>214</v>
      </c>
      <c r="K1030" t="s">
        <v>3422</v>
      </c>
      <c r="L1030" t="s">
        <v>27</v>
      </c>
      <c r="O1030" t="s">
        <v>4084</v>
      </c>
      <c r="P1030" t="str">
        <f t="shared" si="49"/>
        <v>SMAN</v>
      </c>
      <c r="Q1030" t="str">
        <f t="shared" si="50"/>
        <v>Negeri</v>
      </c>
      <c r="R1030" t="str">
        <f t="shared" si="51"/>
        <v>SMA</v>
      </c>
      <c r="S1030" t="s">
        <v>83</v>
      </c>
      <c r="T1030" t="s">
        <v>329</v>
      </c>
      <c r="U1030" t="s">
        <v>30</v>
      </c>
      <c r="Z1030" t="e">
        <f>VLOOKUP(A1030,[1]registrasi!$B$2:$C$3000,2,FALSE)</f>
        <v>#N/A</v>
      </c>
      <c r="AA1030">
        <f>VLOOKUP(D1030,[2]Sheet1!$B$2:$D$42,3,FALSE)</f>
        <v>352</v>
      </c>
      <c r="AB1030" t="e">
        <f>VLOOKUP(A1030,[1]nim!$A$2:$B$3000,2,FALSE)</f>
        <v>#N/A</v>
      </c>
    </row>
    <row r="1031" spans="1:28" x14ac:dyDescent="0.3">
      <c r="A1031" s="2">
        <v>121332130725</v>
      </c>
      <c r="B1031">
        <v>2</v>
      </c>
      <c r="C1031">
        <v>2020</v>
      </c>
      <c r="D1031" s="3">
        <v>3111084</v>
      </c>
      <c r="E1031" t="s">
        <v>180</v>
      </c>
      <c r="F1031" t="s">
        <v>325</v>
      </c>
      <c r="G1031" t="str">
        <f>VLOOKUP(F1031,Sheet1!$H$4:$I$11,2,FALSE)</f>
        <v>4_Pertanian</v>
      </c>
      <c r="H1031" t="s">
        <v>1359</v>
      </c>
      <c r="I1031" t="s">
        <v>25</v>
      </c>
      <c r="J1031" t="s">
        <v>218</v>
      </c>
      <c r="K1031" t="s">
        <v>3347</v>
      </c>
      <c r="L1031" t="s">
        <v>27</v>
      </c>
      <c r="O1031" t="s">
        <v>4072</v>
      </c>
      <c r="P1031" t="str">
        <f t="shared" si="49"/>
        <v>SMAN</v>
      </c>
      <c r="Q1031" t="str">
        <f t="shared" si="50"/>
        <v>Negeri</v>
      </c>
      <c r="R1031" t="str">
        <f t="shared" si="51"/>
        <v>SMA</v>
      </c>
      <c r="S1031" t="s">
        <v>4471</v>
      </c>
      <c r="T1031" t="s">
        <v>110</v>
      </c>
      <c r="U1031" t="s">
        <v>30</v>
      </c>
      <c r="Z1031" t="e">
        <f>VLOOKUP(A1031,[1]registrasi!$B$2:$C$3000,2,FALSE)</f>
        <v>#N/A</v>
      </c>
      <c r="AA1031">
        <f>VLOOKUP(D1031,[2]Sheet1!$B$2:$D$42,3,FALSE)</f>
        <v>490</v>
      </c>
      <c r="AB1031" t="e">
        <f>VLOOKUP(A1031,[1]nim!$A$2:$B$3000,2,FALSE)</f>
        <v>#N/A</v>
      </c>
    </row>
    <row r="1032" spans="1:28" x14ac:dyDescent="0.3">
      <c r="A1032" s="2">
        <v>121332140056</v>
      </c>
      <c r="B1032">
        <v>2</v>
      </c>
      <c r="C1032">
        <v>2020</v>
      </c>
      <c r="D1032" s="3">
        <v>3111037</v>
      </c>
      <c r="E1032" t="s">
        <v>176</v>
      </c>
      <c r="F1032" t="s">
        <v>324</v>
      </c>
      <c r="G1032" t="str">
        <f>VLOOKUP(F1032,Sheet1!$H$4:$I$11,2,FALSE)</f>
        <v>3_Teknik</v>
      </c>
      <c r="H1032" t="s">
        <v>1360</v>
      </c>
      <c r="I1032" t="s">
        <v>25</v>
      </c>
      <c r="J1032" t="s">
        <v>231</v>
      </c>
      <c r="K1032" t="s">
        <v>3423</v>
      </c>
      <c r="L1032" t="s">
        <v>27</v>
      </c>
      <c r="O1032" t="s">
        <v>4085</v>
      </c>
      <c r="P1032" t="str">
        <f t="shared" si="49"/>
        <v>SMAN</v>
      </c>
      <c r="Q1032" t="str">
        <f t="shared" si="50"/>
        <v>Negeri</v>
      </c>
      <c r="R1032" t="str">
        <f t="shared" si="51"/>
        <v>SMA</v>
      </c>
      <c r="S1032" t="s">
        <v>253</v>
      </c>
      <c r="T1032" t="s">
        <v>110</v>
      </c>
      <c r="U1032" t="s">
        <v>30</v>
      </c>
      <c r="Z1032" t="str">
        <f>VLOOKUP(A1032,[1]registrasi!$B$2:$C$3000,2,FALSE)</f>
        <v>registrasi</v>
      </c>
      <c r="AA1032">
        <f>VLOOKUP(D1032,[2]Sheet1!$B$2:$D$42,3,FALSE)</f>
        <v>778</v>
      </c>
      <c r="AB1032" t="e">
        <f>VLOOKUP(A1032,[1]nim!$A$2:$B$3000,2,FALSE)</f>
        <v>#N/A</v>
      </c>
    </row>
    <row r="1033" spans="1:28" x14ac:dyDescent="0.3">
      <c r="A1033" s="2">
        <v>121332140384</v>
      </c>
      <c r="B1033">
        <v>1</v>
      </c>
      <c r="C1033">
        <v>2020</v>
      </c>
      <c r="D1033" s="3">
        <v>3111092</v>
      </c>
      <c r="E1033" t="s">
        <v>175</v>
      </c>
      <c r="F1033" t="s">
        <v>325</v>
      </c>
      <c r="G1033" t="str">
        <f>VLOOKUP(F1033,Sheet1!$H$4:$I$11,2,FALSE)</f>
        <v>4_Pertanian</v>
      </c>
      <c r="H1033" t="s">
        <v>1361</v>
      </c>
      <c r="I1033" t="s">
        <v>34</v>
      </c>
      <c r="J1033" t="s">
        <v>244</v>
      </c>
      <c r="K1033" t="s">
        <v>3130</v>
      </c>
      <c r="L1033" t="s">
        <v>27</v>
      </c>
      <c r="O1033" t="s">
        <v>4086</v>
      </c>
      <c r="P1033" t="str">
        <f t="shared" si="49"/>
        <v>SMA</v>
      </c>
      <c r="Q1033" t="str">
        <f t="shared" si="50"/>
        <v>Swasta</v>
      </c>
      <c r="R1033" t="str">
        <f t="shared" si="51"/>
        <v>SMA</v>
      </c>
      <c r="S1033" t="s">
        <v>4464</v>
      </c>
      <c r="T1033" t="s">
        <v>110</v>
      </c>
      <c r="U1033" t="s">
        <v>36</v>
      </c>
      <c r="Z1033" t="e">
        <f>VLOOKUP(A1033,[1]registrasi!$B$2:$C$3000,2,FALSE)</f>
        <v>#N/A</v>
      </c>
      <c r="AA1033">
        <f>VLOOKUP(D1033,[2]Sheet1!$B$2:$D$42,3,FALSE)</f>
        <v>248</v>
      </c>
      <c r="AB1033" t="e">
        <f>VLOOKUP(A1033,[1]nim!$A$2:$B$3000,2,FALSE)</f>
        <v>#N/A</v>
      </c>
    </row>
    <row r="1034" spans="1:28" x14ac:dyDescent="0.3">
      <c r="A1034" s="2">
        <v>121332150169</v>
      </c>
      <c r="B1034">
        <v>1</v>
      </c>
      <c r="C1034">
        <v>2020</v>
      </c>
      <c r="D1034" s="3">
        <v>3111084</v>
      </c>
      <c r="E1034" t="s">
        <v>180</v>
      </c>
      <c r="F1034" t="s">
        <v>325</v>
      </c>
      <c r="G1034" t="str">
        <f>VLOOKUP(F1034,Sheet1!$H$4:$I$11,2,FALSE)</f>
        <v>4_Pertanian</v>
      </c>
      <c r="H1034" t="s">
        <v>1362</v>
      </c>
      <c r="I1034" t="s">
        <v>34</v>
      </c>
      <c r="J1034" t="s">
        <v>2945</v>
      </c>
      <c r="K1034" t="s">
        <v>3316</v>
      </c>
      <c r="L1034" t="s">
        <v>27</v>
      </c>
      <c r="O1034" t="s">
        <v>4086</v>
      </c>
      <c r="P1034" t="str">
        <f t="shared" si="49"/>
        <v>SMA</v>
      </c>
      <c r="Q1034" t="str">
        <f t="shared" si="50"/>
        <v>Swasta</v>
      </c>
      <c r="R1034" t="str">
        <f t="shared" si="51"/>
        <v>SMA</v>
      </c>
      <c r="S1034" t="s">
        <v>4464</v>
      </c>
      <c r="T1034" t="s">
        <v>110</v>
      </c>
      <c r="U1034" t="s">
        <v>36</v>
      </c>
      <c r="Z1034" t="e">
        <f>VLOOKUP(A1034,[1]registrasi!$B$2:$C$3000,2,FALSE)</f>
        <v>#N/A</v>
      </c>
      <c r="AA1034">
        <f>VLOOKUP(D1034,[2]Sheet1!$B$2:$D$42,3,FALSE)</f>
        <v>490</v>
      </c>
      <c r="AB1034" t="e">
        <f>VLOOKUP(A1034,[1]nim!$A$2:$B$3000,2,FALSE)</f>
        <v>#N/A</v>
      </c>
    </row>
    <row r="1035" spans="1:28" x14ac:dyDescent="0.3">
      <c r="A1035" s="2">
        <v>121332150434</v>
      </c>
      <c r="B1035">
        <v>2</v>
      </c>
      <c r="C1035">
        <v>2020</v>
      </c>
      <c r="D1035" s="3">
        <v>3111084</v>
      </c>
      <c r="E1035" t="s">
        <v>180</v>
      </c>
      <c r="F1035" t="s">
        <v>325</v>
      </c>
      <c r="G1035" t="str">
        <f>VLOOKUP(F1035,Sheet1!$H$4:$I$11,2,FALSE)</f>
        <v>4_Pertanian</v>
      </c>
      <c r="H1035" t="s">
        <v>1363</v>
      </c>
      <c r="I1035" t="s">
        <v>25</v>
      </c>
      <c r="J1035" t="s">
        <v>221</v>
      </c>
      <c r="K1035" t="s">
        <v>3130</v>
      </c>
      <c r="L1035" t="s">
        <v>27</v>
      </c>
      <c r="O1035" t="s">
        <v>4087</v>
      </c>
      <c r="P1035" t="str">
        <f t="shared" si="49"/>
        <v>SMAN</v>
      </c>
      <c r="Q1035" t="str">
        <f t="shared" si="50"/>
        <v>Negeri</v>
      </c>
      <c r="R1035" t="str">
        <f t="shared" si="51"/>
        <v>SMA</v>
      </c>
      <c r="S1035" t="s">
        <v>4470</v>
      </c>
      <c r="T1035" t="s">
        <v>110</v>
      </c>
      <c r="U1035" t="s">
        <v>30</v>
      </c>
      <c r="Z1035" t="e">
        <f>VLOOKUP(A1035,[1]registrasi!$B$2:$C$3000,2,FALSE)</f>
        <v>#N/A</v>
      </c>
      <c r="AA1035">
        <f>VLOOKUP(D1035,[2]Sheet1!$B$2:$D$42,3,FALSE)</f>
        <v>490</v>
      </c>
      <c r="AB1035" t="e">
        <f>VLOOKUP(A1035,[1]nim!$A$2:$B$3000,2,FALSE)</f>
        <v>#N/A</v>
      </c>
    </row>
    <row r="1036" spans="1:28" x14ac:dyDescent="0.3">
      <c r="A1036" s="2">
        <v>121332150508</v>
      </c>
      <c r="B1036">
        <v>2</v>
      </c>
      <c r="C1036">
        <v>2020</v>
      </c>
      <c r="D1036" s="3">
        <v>3111103</v>
      </c>
      <c r="E1036" t="s">
        <v>191</v>
      </c>
      <c r="F1036" t="s">
        <v>323</v>
      </c>
      <c r="G1036" t="str">
        <f>VLOOKUP(F1036,Sheet1!$H$4:$I$11,2,FALSE)</f>
        <v>2_FKIP</v>
      </c>
      <c r="H1036" t="s">
        <v>1364</v>
      </c>
      <c r="I1036" t="s">
        <v>34</v>
      </c>
      <c r="J1036" t="s">
        <v>218</v>
      </c>
      <c r="K1036" t="s">
        <v>3424</v>
      </c>
      <c r="L1036" t="s">
        <v>27</v>
      </c>
      <c r="O1036" t="s">
        <v>3997</v>
      </c>
      <c r="P1036" t="str">
        <f t="shared" si="49"/>
        <v>SMAN</v>
      </c>
      <c r="Q1036" t="str">
        <f t="shared" si="50"/>
        <v>Negeri</v>
      </c>
      <c r="R1036" t="str">
        <f t="shared" si="51"/>
        <v>SMA</v>
      </c>
      <c r="S1036" t="s">
        <v>136</v>
      </c>
      <c r="T1036" t="s">
        <v>110</v>
      </c>
      <c r="U1036" t="s">
        <v>30</v>
      </c>
      <c r="Z1036" t="str">
        <f>VLOOKUP(A1036,[1]registrasi!$B$2:$C$3000,2,FALSE)</f>
        <v>registrasi</v>
      </c>
      <c r="AA1036">
        <f>VLOOKUP(D1036,[2]Sheet1!$B$2:$D$42,3,FALSE)</f>
        <v>323</v>
      </c>
      <c r="AB1036" t="e">
        <f>VLOOKUP(A1036,[1]nim!$A$2:$B$3000,2,FALSE)</f>
        <v>#N/A</v>
      </c>
    </row>
    <row r="1037" spans="1:28" x14ac:dyDescent="0.3">
      <c r="A1037" s="2">
        <v>121332150710</v>
      </c>
      <c r="B1037">
        <v>1</v>
      </c>
      <c r="C1037">
        <v>2021</v>
      </c>
      <c r="D1037" s="3">
        <v>3111084</v>
      </c>
      <c r="E1037" t="s">
        <v>180</v>
      </c>
      <c r="F1037" t="s">
        <v>325</v>
      </c>
      <c r="G1037" t="str">
        <f>VLOOKUP(F1037,Sheet1!$H$4:$I$11,2,FALSE)</f>
        <v>4_Pertanian</v>
      </c>
      <c r="H1037" t="s">
        <v>1365</v>
      </c>
      <c r="I1037" t="s">
        <v>34</v>
      </c>
      <c r="J1037" t="s">
        <v>218</v>
      </c>
      <c r="K1037" t="s">
        <v>3323</v>
      </c>
      <c r="L1037" t="s">
        <v>27</v>
      </c>
      <c r="O1037" t="s">
        <v>4088</v>
      </c>
      <c r="P1037" t="str">
        <f t="shared" si="49"/>
        <v>SMAN</v>
      </c>
      <c r="Q1037" t="str">
        <f t="shared" si="50"/>
        <v>Negeri</v>
      </c>
      <c r="R1037" t="str">
        <f t="shared" si="51"/>
        <v>SMA</v>
      </c>
      <c r="S1037" t="s">
        <v>141</v>
      </c>
      <c r="T1037" t="s">
        <v>110</v>
      </c>
      <c r="U1037" t="s">
        <v>30</v>
      </c>
      <c r="Z1037" t="e">
        <f>VLOOKUP(A1037,[1]registrasi!$B$2:$C$3000,2,FALSE)</f>
        <v>#N/A</v>
      </c>
      <c r="AA1037">
        <f>VLOOKUP(D1037,[2]Sheet1!$B$2:$D$42,3,FALSE)</f>
        <v>490</v>
      </c>
      <c r="AB1037" t="e">
        <f>VLOOKUP(A1037,[1]nim!$A$2:$B$3000,2,FALSE)</f>
        <v>#N/A</v>
      </c>
    </row>
    <row r="1038" spans="1:28" x14ac:dyDescent="0.3">
      <c r="A1038" s="2">
        <v>121332150780</v>
      </c>
      <c r="B1038">
        <v>2</v>
      </c>
      <c r="C1038">
        <v>2020</v>
      </c>
      <c r="D1038" s="3">
        <v>3111037</v>
      </c>
      <c r="E1038" t="s">
        <v>176</v>
      </c>
      <c r="F1038" t="s">
        <v>324</v>
      </c>
      <c r="G1038" t="str">
        <f>VLOOKUP(F1038,Sheet1!$H$4:$I$11,2,FALSE)</f>
        <v>3_Teknik</v>
      </c>
      <c r="H1038" t="s">
        <v>1366</v>
      </c>
      <c r="I1038" t="s">
        <v>25</v>
      </c>
      <c r="J1038" t="s">
        <v>235</v>
      </c>
      <c r="K1038" t="s">
        <v>2884</v>
      </c>
      <c r="L1038" t="s">
        <v>27</v>
      </c>
      <c r="O1038" t="s">
        <v>4089</v>
      </c>
      <c r="P1038" t="str">
        <f t="shared" si="49"/>
        <v>SMA</v>
      </c>
      <c r="Q1038" t="str">
        <f t="shared" si="50"/>
        <v>Swasta</v>
      </c>
      <c r="R1038" t="str">
        <f t="shared" si="51"/>
        <v>SMA</v>
      </c>
      <c r="S1038" t="s">
        <v>4472</v>
      </c>
      <c r="T1038" t="s">
        <v>110</v>
      </c>
      <c r="U1038" t="s">
        <v>30</v>
      </c>
      <c r="Z1038" t="e">
        <f>VLOOKUP(A1038,[1]registrasi!$B$2:$C$3000,2,FALSE)</f>
        <v>#N/A</v>
      </c>
      <c r="AA1038">
        <f>VLOOKUP(D1038,[2]Sheet1!$B$2:$D$42,3,FALSE)</f>
        <v>778</v>
      </c>
      <c r="AB1038" t="e">
        <f>VLOOKUP(A1038,[1]nim!$A$2:$B$3000,2,FALSE)</f>
        <v>#N/A</v>
      </c>
    </row>
    <row r="1039" spans="1:28" x14ac:dyDescent="0.3">
      <c r="A1039" s="2">
        <v>121332160642</v>
      </c>
      <c r="B1039">
        <v>1</v>
      </c>
      <c r="C1039">
        <v>2021</v>
      </c>
      <c r="D1039" s="3">
        <v>3111084</v>
      </c>
      <c r="E1039" t="s">
        <v>180</v>
      </c>
      <c r="F1039" t="s">
        <v>325</v>
      </c>
      <c r="G1039" t="str">
        <f>VLOOKUP(F1039,Sheet1!$H$4:$I$11,2,FALSE)</f>
        <v>4_Pertanian</v>
      </c>
      <c r="H1039" t="s">
        <v>1367</v>
      </c>
      <c r="I1039" t="s">
        <v>25</v>
      </c>
      <c r="J1039" t="s">
        <v>214</v>
      </c>
      <c r="K1039" t="s">
        <v>3042</v>
      </c>
      <c r="L1039" t="s">
        <v>27</v>
      </c>
      <c r="O1039" t="s">
        <v>4090</v>
      </c>
      <c r="P1039" t="str">
        <f t="shared" si="49"/>
        <v>SMAN</v>
      </c>
      <c r="Q1039" t="str">
        <f t="shared" si="50"/>
        <v>Negeri</v>
      </c>
      <c r="R1039" t="str">
        <f t="shared" si="51"/>
        <v>SMA</v>
      </c>
      <c r="S1039" t="s">
        <v>113</v>
      </c>
      <c r="T1039" t="s">
        <v>329</v>
      </c>
      <c r="U1039" t="s">
        <v>30</v>
      </c>
      <c r="Z1039" t="str">
        <f>VLOOKUP(A1039,[1]registrasi!$B$2:$C$3000,2,FALSE)</f>
        <v>registrasi</v>
      </c>
      <c r="AA1039">
        <f>VLOOKUP(D1039,[2]Sheet1!$B$2:$D$42,3,FALSE)</f>
        <v>490</v>
      </c>
      <c r="AB1039" t="e">
        <f>VLOOKUP(A1039,[1]nim!$A$2:$B$3000,2,FALSE)</f>
        <v>#N/A</v>
      </c>
    </row>
    <row r="1040" spans="1:28" x14ac:dyDescent="0.3">
      <c r="A1040" s="2">
        <v>121332160848</v>
      </c>
      <c r="B1040">
        <v>2</v>
      </c>
      <c r="C1040">
        <v>2020</v>
      </c>
      <c r="D1040" s="3">
        <v>3111084</v>
      </c>
      <c r="E1040" t="s">
        <v>180</v>
      </c>
      <c r="F1040" t="s">
        <v>325</v>
      </c>
      <c r="G1040" t="str">
        <f>VLOOKUP(F1040,Sheet1!$H$4:$I$11,2,FALSE)</f>
        <v>4_Pertanian</v>
      </c>
      <c r="H1040" t="s">
        <v>1368</v>
      </c>
      <c r="I1040" t="s">
        <v>25</v>
      </c>
      <c r="J1040" t="s">
        <v>3421</v>
      </c>
      <c r="K1040" t="s">
        <v>3302</v>
      </c>
      <c r="L1040" t="s">
        <v>27</v>
      </c>
      <c r="O1040" t="s">
        <v>4091</v>
      </c>
      <c r="P1040" t="str">
        <f t="shared" si="49"/>
        <v>SMA</v>
      </c>
      <c r="Q1040" t="str">
        <f t="shared" si="50"/>
        <v>Swasta</v>
      </c>
      <c r="R1040" t="str">
        <f t="shared" si="51"/>
        <v>SMA</v>
      </c>
      <c r="S1040" t="s">
        <v>136</v>
      </c>
      <c r="T1040" t="s">
        <v>110</v>
      </c>
      <c r="U1040" t="s">
        <v>30</v>
      </c>
      <c r="Z1040" t="str">
        <f>VLOOKUP(A1040,[1]registrasi!$B$2:$C$3000,2,FALSE)</f>
        <v>registrasi</v>
      </c>
      <c r="AA1040">
        <f>VLOOKUP(D1040,[2]Sheet1!$B$2:$D$42,3,FALSE)</f>
        <v>490</v>
      </c>
      <c r="AB1040" t="e">
        <f>VLOOKUP(A1040,[1]nim!$A$2:$B$3000,2,FALSE)</f>
        <v>#N/A</v>
      </c>
    </row>
    <row r="1041" spans="1:28" x14ac:dyDescent="0.3">
      <c r="A1041" s="2">
        <v>121332170075</v>
      </c>
      <c r="B1041">
        <v>2</v>
      </c>
      <c r="C1041">
        <v>2020</v>
      </c>
      <c r="D1041" s="3">
        <v>3111061</v>
      </c>
      <c r="E1041" t="s">
        <v>198</v>
      </c>
      <c r="F1041" t="s">
        <v>324</v>
      </c>
      <c r="G1041" t="str">
        <f>VLOOKUP(F1041,Sheet1!$H$4:$I$11,2,FALSE)</f>
        <v>3_Teknik</v>
      </c>
      <c r="H1041" t="s">
        <v>1369</v>
      </c>
      <c r="I1041" t="s">
        <v>34</v>
      </c>
      <c r="J1041" t="s">
        <v>3425</v>
      </c>
      <c r="K1041" t="s">
        <v>3204</v>
      </c>
      <c r="L1041" t="s">
        <v>27</v>
      </c>
      <c r="O1041" t="s">
        <v>4092</v>
      </c>
      <c r="P1041" t="str">
        <f t="shared" si="49"/>
        <v>SMAN</v>
      </c>
      <c r="Q1041" t="str">
        <f t="shared" si="50"/>
        <v>Negeri</v>
      </c>
      <c r="R1041" t="str">
        <f t="shared" si="51"/>
        <v>SMA</v>
      </c>
      <c r="S1041" t="s">
        <v>4461</v>
      </c>
      <c r="T1041" t="s">
        <v>110</v>
      </c>
      <c r="U1041" t="s">
        <v>30</v>
      </c>
      <c r="Z1041" t="str">
        <f>VLOOKUP(A1041,[1]registrasi!$B$2:$C$3000,2,FALSE)</f>
        <v>registrasi</v>
      </c>
      <c r="AA1041">
        <f>VLOOKUP(D1041,[2]Sheet1!$B$2:$D$42,3,FALSE)</f>
        <v>568</v>
      </c>
      <c r="AB1041" t="e">
        <f>VLOOKUP(A1041,[1]nim!$A$2:$B$3000,2,FALSE)</f>
        <v>#N/A</v>
      </c>
    </row>
    <row r="1042" spans="1:28" x14ac:dyDescent="0.3">
      <c r="A1042" s="2">
        <v>121332180705</v>
      </c>
      <c r="B1042">
        <v>1</v>
      </c>
      <c r="C1042">
        <v>2020</v>
      </c>
      <c r="D1042" s="3">
        <v>3111076</v>
      </c>
      <c r="E1042" t="s">
        <v>193</v>
      </c>
      <c r="F1042" t="s">
        <v>325</v>
      </c>
      <c r="G1042" t="str">
        <f>VLOOKUP(F1042,Sheet1!$H$4:$I$11,2,FALSE)</f>
        <v>4_Pertanian</v>
      </c>
      <c r="H1042" t="s">
        <v>1370</v>
      </c>
      <c r="I1042" t="s">
        <v>34</v>
      </c>
      <c r="J1042" t="s">
        <v>224</v>
      </c>
      <c r="K1042" t="s">
        <v>2975</v>
      </c>
      <c r="L1042" t="s">
        <v>27</v>
      </c>
      <c r="O1042" t="s">
        <v>4093</v>
      </c>
      <c r="P1042" t="str">
        <f t="shared" si="49"/>
        <v>SMAN</v>
      </c>
      <c r="Q1042" t="str">
        <f t="shared" si="50"/>
        <v>Negeri</v>
      </c>
      <c r="R1042" t="str">
        <f t="shared" si="51"/>
        <v>SMA</v>
      </c>
      <c r="S1042" t="s">
        <v>136</v>
      </c>
      <c r="T1042" t="s">
        <v>110</v>
      </c>
      <c r="U1042" t="s">
        <v>36</v>
      </c>
      <c r="Z1042" t="str">
        <f>VLOOKUP(A1042,[1]registrasi!$B$2:$C$3000,2,FALSE)</f>
        <v>registrasi</v>
      </c>
      <c r="AA1042">
        <f>VLOOKUP(D1042,[2]Sheet1!$B$2:$D$42,3,FALSE)</f>
        <v>649</v>
      </c>
      <c r="AB1042" t="e">
        <f>VLOOKUP(A1042,[1]nim!$A$2:$B$3000,2,FALSE)</f>
        <v>#N/A</v>
      </c>
    </row>
    <row r="1043" spans="1:28" x14ac:dyDescent="0.3">
      <c r="A1043" s="2">
        <v>121332190325</v>
      </c>
      <c r="B1043">
        <v>2</v>
      </c>
      <c r="C1043">
        <v>2020</v>
      </c>
      <c r="D1043" s="3">
        <v>3111061</v>
      </c>
      <c r="E1043" t="s">
        <v>198</v>
      </c>
      <c r="F1043" t="s">
        <v>324</v>
      </c>
      <c r="G1043" t="str">
        <f>VLOOKUP(F1043,Sheet1!$H$4:$I$11,2,FALSE)</f>
        <v>3_Teknik</v>
      </c>
      <c r="H1043" t="s">
        <v>1371</v>
      </c>
      <c r="I1043" t="s">
        <v>25</v>
      </c>
      <c r="J1043" t="s">
        <v>231</v>
      </c>
      <c r="K1043" t="s">
        <v>3426</v>
      </c>
      <c r="L1043" t="s">
        <v>27</v>
      </c>
      <c r="O1043" t="s">
        <v>4094</v>
      </c>
      <c r="P1043" t="str">
        <f t="shared" si="49"/>
        <v>SMAN</v>
      </c>
      <c r="Q1043" t="str">
        <f t="shared" si="50"/>
        <v>Negeri</v>
      </c>
      <c r="R1043" t="str">
        <f t="shared" si="51"/>
        <v>SMA</v>
      </c>
      <c r="S1043" t="s">
        <v>253</v>
      </c>
      <c r="T1043" t="s">
        <v>110</v>
      </c>
      <c r="U1043" t="s">
        <v>30</v>
      </c>
      <c r="Z1043" t="e">
        <f>VLOOKUP(A1043,[1]registrasi!$B$2:$C$3000,2,FALSE)</f>
        <v>#N/A</v>
      </c>
      <c r="AA1043">
        <f>VLOOKUP(D1043,[2]Sheet1!$B$2:$D$42,3,FALSE)</f>
        <v>568</v>
      </c>
      <c r="AB1043" t="e">
        <f>VLOOKUP(A1043,[1]nim!$A$2:$B$3000,2,FALSE)</f>
        <v>#N/A</v>
      </c>
    </row>
    <row r="1044" spans="1:28" x14ac:dyDescent="0.3">
      <c r="A1044" s="2">
        <v>121332190811</v>
      </c>
      <c r="B1044">
        <v>1</v>
      </c>
      <c r="C1044">
        <v>2020</v>
      </c>
      <c r="D1044" s="3">
        <v>3111084</v>
      </c>
      <c r="E1044" t="s">
        <v>180</v>
      </c>
      <c r="F1044" t="s">
        <v>325</v>
      </c>
      <c r="G1044" t="str">
        <f>VLOOKUP(F1044,Sheet1!$H$4:$I$11,2,FALSE)</f>
        <v>4_Pertanian</v>
      </c>
      <c r="H1044" t="s">
        <v>1372</v>
      </c>
      <c r="I1044" t="s">
        <v>25</v>
      </c>
      <c r="J1044" t="s">
        <v>3427</v>
      </c>
      <c r="K1044" t="s">
        <v>3399</v>
      </c>
      <c r="L1044" t="s">
        <v>250</v>
      </c>
      <c r="O1044" t="s">
        <v>4095</v>
      </c>
      <c r="P1044" t="str">
        <f t="shared" si="49"/>
        <v>SMAN</v>
      </c>
      <c r="Q1044" t="str">
        <f t="shared" si="50"/>
        <v>Negeri</v>
      </c>
      <c r="R1044" t="str">
        <f t="shared" si="51"/>
        <v>SMA</v>
      </c>
      <c r="S1044" t="s">
        <v>83</v>
      </c>
      <c r="T1044" t="s">
        <v>329</v>
      </c>
      <c r="U1044" t="s">
        <v>30</v>
      </c>
      <c r="Z1044" t="e">
        <f>VLOOKUP(A1044,[1]registrasi!$B$2:$C$3000,2,FALSE)</f>
        <v>#N/A</v>
      </c>
      <c r="AA1044">
        <f>VLOOKUP(D1044,[2]Sheet1!$B$2:$D$42,3,FALSE)</f>
        <v>490</v>
      </c>
      <c r="AB1044" t="e">
        <f>VLOOKUP(A1044,[1]nim!$A$2:$B$3000,2,FALSE)</f>
        <v>#N/A</v>
      </c>
    </row>
    <row r="1045" spans="1:28" x14ac:dyDescent="0.3">
      <c r="A1045" s="2">
        <v>121332200577</v>
      </c>
      <c r="B1045">
        <v>2</v>
      </c>
      <c r="C1045">
        <v>2021</v>
      </c>
      <c r="D1045" s="3">
        <v>3111092</v>
      </c>
      <c r="E1045" t="s">
        <v>175</v>
      </c>
      <c r="F1045" t="s">
        <v>325</v>
      </c>
      <c r="G1045" t="str">
        <f>VLOOKUP(F1045,Sheet1!$H$4:$I$11,2,FALSE)</f>
        <v>4_Pertanian</v>
      </c>
      <c r="H1045" t="s">
        <v>1373</v>
      </c>
      <c r="I1045" t="s">
        <v>25</v>
      </c>
      <c r="J1045" t="s">
        <v>214</v>
      </c>
      <c r="K1045" t="s">
        <v>3354</v>
      </c>
      <c r="L1045" t="s">
        <v>27</v>
      </c>
      <c r="O1045" t="s">
        <v>4096</v>
      </c>
      <c r="P1045" t="str">
        <f t="shared" ref="P1045:P1108" si="52">TRIM(LEFT(O1045,FIND(" ",O1045,1)))</f>
        <v>SMAN</v>
      </c>
      <c r="Q1045" t="str">
        <f t="shared" ref="Q1045:Q1108" si="53">IF(RIGHT(P1045,1)="N","Negeri","Swasta")</f>
        <v>Negeri</v>
      </c>
      <c r="R1045" t="str">
        <f t="shared" si="51"/>
        <v>SMA</v>
      </c>
      <c r="S1045" t="s">
        <v>4463</v>
      </c>
      <c r="T1045" t="s">
        <v>329</v>
      </c>
      <c r="U1045" t="s">
        <v>30</v>
      </c>
      <c r="Z1045" t="str">
        <f>VLOOKUP(A1045,[1]registrasi!$B$2:$C$3000,2,FALSE)</f>
        <v>registrasi</v>
      </c>
      <c r="AA1045">
        <f>VLOOKUP(D1045,[2]Sheet1!$B$2:$D$42,3,FALSE)</f>
        <v>248</v>
      </c>
      <c r="AB1045" t="e">
        <f>VLOOKUP(A1045,[1]nim!$A$2:$B$3000,2,FALSE)</f>
        <v>#N/A</v>
      </c>
    </row>
    <row r="1046" spans="1:28" x14ac:dyDescent="0.3">
      <c r="A1046" s="2">
        <v>121332200735</v>
      </c>
      <c r="B1046">
        <v>2</v>
      </c>
      <c r="C1046">
        <v>2020</v>
      </c>
      <c r="D1046" s="3">
        <v>3111076</v>
      </c>
      <c r="E1046" t="s">
        <v>193</v>
      </c>
      <c r="F1046" t="s">
        <v>325</v>
      </c>
      <c r="G1046" t="str">
        <f>VLOOKUP(F1046,Sheet1!$H$4:$I$11,2,FALSE)</f>
        <v>4_Pertanian</v>
      </c>
      <c r="H1046" t="s">
        <v>1374</v>
      </c>
      <c r="I1046" t="s">
        <v>34</v>
      </c>
      <c r="J1046" t="s">
        <v>231</v>
      </c>
      <c r="K1046" t="s">
        <v>3380</v>
      </c>
      <c r="L1046" t="s">
        <v>27</v>
      </c>
      <c r="O1046" t="s">
        <v>4097</v>
      </c>
      <c r="P1046" t="str">
        <f t="shared" si="52"/>
        <v>SMAN</v>
      </c>
      <c r="Q1046" t="str">
        <f t="shared" si="53"/>
        <v>Negeri</v>
      </c>
      <c r="R1046" t="str">
        <f t="shared" si="51"/>
        <v>SMA</v>
      </c>
      <c r="S1046" t="s">
        <v>253</v>
      </c>
      <c r="T1046" t="s">
        <v>110</v>
      </c>
      <c r="U1046" t="s">
        <v>36</v>
      </c>
      <c r="Z1046" t="str">
        <f>VLOOKUP(A1046,[1]registrasi!$B$2:$C$3000,2,FALSE)</f>
        <v>registrasi</v>
      </c>
      <c r="AA1046">
        <f>VLOOKUP(D1046,[2]Sheet1!$B$2:$D$42,3,FALSE)</f>
        <v>649</v>
      </c>
      <c r="AB1046" t="e">
        <f>VLOOKUP(A1046,[1]nim!$A$2:$B$3000,2,FALSE)</f>
        <v>#N/A</v>
      </c>
    </row>
    <row r="1047" spans="1:28" x14ac:dyDescent="0.3">
      <c r="A1047" s="2">
        <v>121332220666</v>
      </c>
      <c r="B1047">
        <v>2</v>
      </c>
      <c r="C1047">
        <v>2021</v>
      </c>
      <c r="D1047" s="3">
        <v>3111076</v>
      </c>
      <c r="E1047" t="s">
        <v>193</v>
      </c>
      <c r="F1047" t="s">
        <v>325</v>
      </c>
      <c r="G1047" t="str">
        <f>VLOOKUP(F1047,Sheet1!$H$4:$I$11,2,FALSE)</f>
        <v>4_Pertanian</v>
      </c>
      <c r="H1047" t="s">
        <v>1375</v>
      </c>
      <c r="I1047" t="s">
        <v>25</v>
      </c>
      <c r="J1047" t="s">
        <v>218</v>
      </c>
      <c r="K1047" t="s">
        <v>3224</v>
      </c>
      <c r="L1047" t="s">
        <v>27</v>
      </c>
      <c r="O1047" t="s">
        <v>4098</v>
      </c>
      <c r="P1047" t="str">
        <f t="shared" si="52"/>
        <v>SMA</v>
      </c>
      <c r="Q1047" t="str">
        <f t="shared" si="53"/>
        <v>Swasta</v>
      </c>
      <c r="R1047" t="str">
        <f t="shared" si="51"/>
        <v>SMA</v>
      </c>
      <c r="S1047" t="s">
        <v>4471</v>
      </c>
      <c r="T1047" t="s">
        <v>110</v>
      </c>
      <c r="U1047" t="s">
        <v>30</v>
      </c>
      <c r="Z1047" t="str">
        <f>VLOOKUP(A1047,[1]registrasi!$B$2:$C$3000,2,FALSE)</f>
        <v>registrasi</v>
      </c>
      <c r="AA1047">
        <f>VLOOKUP(D1047,[2]Sheet1!$B$2:$D$42,3,FALSE)</f>
        <v>649</v>
      </c>
      <c r="AB1047" t="e">
        <f>VLOOKUP(A1047,[1]nim!$A$2:$B$3000,2,FALSE)</f>
        <v>#N/A</v>
      </c>
    </row>
    <row r="1048" spans="1:28" x14ac:dyDescent="0.3">
      <c r="A1048" s="2">
        <v>121332220736</v>
      </c>
      <c r="B1048">
        <v>1</v>
      </c>
      <c r="C1048">
        <v>2020</v>
      </c>
      <c r="D1048" s="3">
        <v>3111037</v>
      </c>
      <c r="E1048" t="s">
        <v>176</v>
      </c>
      <c r="F1048" t="s">
        <v>324</v>
      </c>
      <c r="G1048" t="str">
        <f>VLOOKUP(F1048,Sheet1!$H$4:$I$11,2,FALSE)</f>
        <v>3_Teknik</v>
      </c>
      <c r="H1048" t="s">
        <v>1376</v>
      </c>
      <c r="I1048" t="s">
        <v>25</v>
      </c>
      <c r="J1048" t="s">
        <v>233</v>
      </c>
      <c r="K1048" t="s">
        <v>2910</v>
      </c>
      <c r="L1048" t="s">
        <v>27</v>
      </c>
      <c r="O1048" t="s">
        <v>3929</v>
      </c>
      <c r="P1048" t="str">
        <f t="shared" si="52"/>
        <v>SMAN</v>
      </c>
      <c r="Q1048" t="str">
        <f t="shared" si="53"/>
        <v>Negeri</v>
      </c>
      <c r="R1048" t="str">
        <f t="shared" si="51"/>
        <v>SMA</v>
      </c>
      <c r="S1048" t="s">
        <v>141</v>
      </c>
      <c r="T1048" t="s">
        <v>110</v>
      </c>
      <c r="U1048" t="s">
        <v>30</v>
      </c>
      <c r="Z1048" t="str">
        <f>VLOOKUP(A1048,[1]registrasi!$B$2:$C$3000,2,FALSE)</f>
        <v>registrasi</v>
      </c>
      <c r="AA1048">
        <f>VLOOKUP(D1048,[2]Sheet1!$B$2:$D$42,3,FALSE)</f>
        <v>778</v>
      </c>
      <c r="AB1048" t="e">
        <f>VLOOKUP(A1048,[1]nim!$A$2:$B$3000,2,FALSE)</f>
        <v>#N/A</v>
      </c>
    </row>
    <row r="1049" spans="1:28" x14ac:dyDescent="0.3">
      <c r="A1049" s="2">
        <v>121332230243</v>
      </c>
      <c r="B1049">
        <v>2</v>
      </c>
      <c r="C1049">
        <v>2020</v>
      </c>
      <c r="D1049" s="3">
        <v>3111092</v>
      </c>
      <c r="E1049" t="s">
        <v>175</v>
      </c>
      <c r="F1049" t="s">
        <v>325</v>
      </c>
      <c r="G1049" t="str">
        <f>VLOOKUP(F1049,Sheet1!$H$4:$I$11,2,FALSE)</f>
        <v>4_Pertanian</v>
      </c>
      <c r="H1049" t="s">
        <v>1377</v>
      </c>
      <c r="I1049" t="s">
        <v>25</v>
      </c>
      <c r="J1049" t="s">
        <v>214</v>
      </c>
      <c r="K1049" t="s">
        <v>3356</v>
      </c>
      <c r="L1049" t="s">
        <v>27</v>
      </c>
      <c r="O1049" t="s">
        <v>4099</v>
      </c>
      <c r="P1049" t="str">
        <f t="shared" si="52"/>
        <v>SMAN</v>
      </c>
      <c r="Q1049" t="str">
        <f t="shared" si="53"/>
        <v>Negeri</v>
      </c>
      <c r="R1049" t="str">
        <f t="shared" si="51"/>
        <v>SMA</v>
      </c>
      <c r="S1049" t="s">
        <v>113</v>
      </c>
      <c r="T1049" t="s">
        <v>329</v>
      </c>
      <c r="U1049" t="s">
        <v>30</v>
      </c>
      <c r="Z1049" t="str">
        <f>VLOOKUP(A1049,[1]registrasi!$B$2:$C$3000,2,FALSE)</f>
        <v>registrasi</v>
      </c>
      <c r="AA1049">
        <f>VLOOKUP(D1049,[2]Sheet1!$B$2:$D$42,3,FALSE)</f>
        <v>248</v>
      </c>
      <c r="AB1049" t="e">
        <f>VLOOKUP(A1049,[1]nim!$A$2:$B$3000,2,FALSE)</f>
        <v>#N/A</v>
      </c>
    </row>
    <row r="1050" spans="1:28" x14ac:dyDescent="0.3">
      <c r="A1050" s="2">
        <v>121332230451</v>
      </c>
      <c r="B1050">
        <v>1</v>
      </c>
      <c r="C1050">
        <v>2020</v>
      </c>
      <c r="D1050" s="3">
        <v>3111181</v>
      </c>
      <c r="E1050" t="s">
        <v>209</v>
      </c>
      <c r="F1050" t="s">
        <v>56</v>
      </c>
      <c r="G1050" t="str">
        <f>VLOOKUP(F1050,Sheet1!$H$4:$I$11,2,FALSE)</f>
        <v>8_Kedokteran</v>
      </c>
      <c r="H1050" t="s">
        <v>1378</v>
      </c>
      <c r="I1050" t="s">
        <v>25</v>
      </c>
      <c r="J1050" t="s">
        <v>224</v>
      </c>
      <c r="K1050" t="s">
        <v>3033</v>
      </c>
      <c r="L1050" t="s">
        <v>27</v>
      </c>
      <c r="O1050" t="s">
        <v>4100</v>
      </c>
      <c r="P1050" t="str">
        <f t="shared" si="52"/>
        <v>SMAN</v>
      </c>
      <c r="Q1050" t="str">
        <f t="shared" si="53"/>
        <v>Negeri</v>
      </c>
      <c r="R1050" t="str">
        <f t="shared" si="51"/>
        <v>SMA</v>
      </c>
      <c r="S1050" t="s">
        <v>136</v>
      </c>
      <c r="T1050" t="s">
        <v>110</v>
      </c>
      <c r="U1050" t="s">
        <v>30</v>
      </c>
      <c r="Z1050" t="str">
        <f>VLOOKUP(A1050,[1]registrasi!$B$2:$C$3000,2,FALSE)</f>
        <v>registrasi</v>
      </c>
      <c r="AA1050">
        <f>VLOOKUP(D1050,[2]Sheet1!$B$2:$D$42,3,FALSE)</f>
        <v>49</v>
      </c>
      <c r="AB1050" t="e">
        <f>VLOOKUP(A1050,[1]nim!$A$2:$B$3000,2,FALSE)</f>
        <v>#N/A</v>
      </c>
    </row>
    <row r="1051" spans="1:28" x14ac:dyDescent="0.3">
      <c r="A1051" s="2">
        <v>121332230617</v>
      </c>
      <c r="B1051">
        <v>2</v>
      </c>
      <c r="C1051">
        <v>2020</v>
      </c>
      <c r="D1051" s="3">
        <v>3111134</v>
      </c>
      <c r="E1051" t="s">
        <v>192</v>
      </c>
      <c r="F1051" t="s">
        <v>323</v>
      </c>
      <c r="G1051" t="str">
        <f>VLOOKUP(F1051,Sheet1!$H$4:$I$11,2,FALSE)</f>
        <v>2_FKIP</v>
      </c>
      <c r="H1051" t="s">
        <v>1379</v>
      </c>
      <c r="I1051" t="s">
        <v>25</v>
      </c>
      <c r="J1051" t="s">
        <v>214</v>
      </c>
      <c r="K1051" t="s">
        <v>3428</v>
      </c>
      <c r="L1051" t="s">
        <v>27</v>
      </c>
      <c r="O1051" t="s">
        <v>4101</v>
      </c>
      <c r="P1051" t="str">
        <f t="shared" si="52"/>
        <v>SMKN</v>
      </c>
      <c r="Q1051" t="str">
        <f t="shared" si="53"/>
        <v>Negeri</v>
      </c>
      <c r="R1051" t="str">
        <f t="shared" si="51"/>
        <v>SMK</v>
      </c>
      <c r="S1051" t="s">
        <v>83</v>
      </c>
      <c r="T1051" t="s">
        <v>329</v>
      </c>
      <c r="U1051" t="s">
        <v>36</v>
      </c>
      <c r="Z1051" t="e">
        <f>VLOOKUP(A1051,[1]registrasi!$B$2:$C$3000,2,FALSE)</f>
        <v>#N/A</v>
      </c>
      <c r="AA1051">
        <f>VLOOKUP(D1051,[2]Sheet1!$B$2:$D$42,3,FALSE)</f>
        <v>53</v>
      </c>
      <c r="AB1051" t="e">
        <f>VLOOKUP(A1051,[1]nim!$A$2:$B$3000,2,FALSE)</f>
        <v>#N/A</v>
      </c>
    </row>
    <row r="1052" spans="1:28" x14ac:dyDescent="0.3">
      <c r="A1052" s="2">
        <v>121333020591</v>
      </c>
      <c r="B1052">
        <v>2</v>
      </c>
      <c r="C1052">
        <v>2020</v>
      </c>
      <c r="D1052" s="3">
        <v>3111111</v>
      </c>
      <c r="E1052" t="s">
        <v>207</v>
      </c>
      <c r="F1052" t="s">
        <v>323</v>
      </c>
      <c r="G1052" t="str">
        <f>VLOOKUP(F1052,Sheet1!$H$4:$I$11,2,FALSE)</f>
        <v>2_FKIP</v>
      </c>
      <c r="H1052" t="s">
        <v>1380</v>
      </c>
      <c r="I1052" t="s">
        <v>34</v>
      </c>
      <c r="J1052" t="s">
        <v>2996</v>
      </c>
      <c r="K1052" t="s">
        <v>2922</v>
      </c>
      <c r="L1052" t="s">
        <v>27</v>
      </c>
      <c r="O1052" t="s">
        <v>4102</v>
      </c>
      <c r="P1052" t="str">
        <f t="shared" si="52"/>
        <v>SMAN</v>
      </c>
      <c r="Q1052" t="str">
        <f t="shared" si="53"/>
        <v>Negeri</v>
      </c>
      <c r="R1052" t="str">
        <f t="shared" si="51"/>
        <v>SMA</v>
      </c>
      <c r="S1052" t="s">
        <v>4480</v>
      </c>
      <c r="T1052" t="s">
        <v>110</v>
      </c>
      <c r="U1052" t="s">
        <v>30</v>
      </c>
      <c r="Z1052" t="str">
        <f>VLOOKUP(A1052,[1]registrasi!$B$2:$C$3000,2,FALSE)</f>
        <v>registrasi</v>
      </c>
      <c r="AA1052">
        <f>VLOOKUP(D1052,[2]Sheet1!$B$2:$D$42,3,FALSE)</f>
        <v>364</v>
      </c>
      <c r="AB1052" t="e">
        <f>VLOOKUP(A1052,[1]nim!$A$2:$B$3000,2,FALSE)</f>
        <v>#N/A</v>
      </c>
    </row>
    <row r="1053" spans="1:28" x14ac:dyDescent="0.3">
      <c r="A1053" s="2">
        <v>121333030508</v>
      </c>
      <c r="B1053">
        <v>2</v>
      </c>
      <c r="C1053">
        <v>2020</v>
      </c>
      <c r="D1053" s="3">
        <v>3111092</v>
      </c>
      <c r="E1053" t="s">
        <v>175</v>
      </c>
      <c r="F1053" t="s">
        <v>325</v>
      </c>
      <c r="G1053" t="str">
        <f>VLOOKUP(F1053,Sheet1!$H$4:$I$11,2,FALSE)</f>
        <v>4_Pertanian</v>
      </c>
      <c r="H1053" t="s">
        <v>1381</v>
      </c>
      <c r="I1053" t="s">
        <v>34</v>
      </c>
      <c r="J1053" t="s">
        <v>2996</v>
      </c>
      <c r="K1053" t="s">
        <v>3429</v>
      </c>
      <c r="L1053" t="s">
        <v>27</v>
      </c>
      <c r="O1053" t="s">
        <v>4103</v>
      </c>
      <c r="P1053" t="str">
        <f t="shared" si="52"/>
        <v>SMAN</v>
      </c>
      <c r="Q1053" t="str">
        <f t="shared" si="53"/>
        <v>Negeri</v>
      </c>
      <c r="R1053" t="str">
        <f t="shared" si="51"/>
        <v>SMA</v>
      </c>
      <c r="S1053" t="s">
        <v>4480</v>
      </c>
      <c r="T1053" t="s">
        <v>110</v>
      </c>
      <c r="U1053" t="s">
        <v>36</v>
      </c>
      <c r="Z1053" t="str">
        <f>VLOOKUP(A1053,[1]registrasi!$B$2:$C$3000,2,FALSE)</f>
        <v>registrasi</v>
      </c>
      <c r="AA1053">
        <f>VLOOKUP(D1053,[2]Sheet1!$B$2:$D$42,3,FALSE)</f>
        <v>248</v>
      </c>
      <c r="AB1053" t="e">
        <f>VLOOKUP(A1053,[1]nim!$A$2:$B$3000,2,FALSE)</f>
        <v>#N/A</v>
      </c>
    </row>
    <row r="1054" spans="1:28" x14ac:dyDescent="0.3">
      <c r="A1054" s="2">
        <v>121333060195</v>
      </c>
      <c r="B1054">
        <v>1</v>
      </c>
      <c r="C1054">
        <v>2020</v>
      </c>
      <c r="D1054" s="3">
        <v>3111076</v>
      </c>
      <c r="E1054" t="s">
        <v>193</v>
      </c>
      <c r="F1054" t="s">
        <v>325</v>
      </c>
      <c r="G1054" t="str">
        <f>VLOOKUP(F1054,Sheet1!$H$4:$I$11,2,FALSE)</f>
        <v>4_Pertanian</v>
      </c>
      <c r="H1054" t="s">
        <v>1382</v>
      </c>
      <c r="I1054" t="s">
        <v>34</v>
      </c>
      <c r="J1054" t="s">
        <v>3383</v>
      </c>
      <c r="K1054" t="s">
        <v>3165</v>
      </c>
      <c r="L1054" t="s">
        <v>27</v>
      </c>
      <c r="O1054" t="s">
        <v>4104</v>
      </c>
      <c r="P1054" t="str">
        <f t="shared" si="52"/>
        <v>SMAN</v>
      </c>
      <c r="Q1054" t="str">
        <f t="shared" si="53"/>
        <v>Negeri</v>
      </c>
      <c r="R1054" t="str">
        <f t="shared" si="51"/>
        <v>SMA</v>
      </c>
      <c r="S1054" t="s">
        <v>4469</v>
      </c>
      <c r="T1054" t="s">
        <v>110</v>
      </c>
      <c r="U1054" t="s">
        <v>36</v>
      </c>
      <c r="Z1054" t="str">
        <f>VLOOKUP(A1054,[1]registrasi!$B$2:$C$3000,2,FALSE)</f>
        <v>registrasi</v>
      </c>
      <c r="AA1054">
        <f>VLOOKUP(D1054,[2]Sheet1!$B$2:$D$42,3,FALSE)</f>
        <v>649</v>
      </c>
      <c r="AB1054" t="e">
        <f>VLOOKUP(A1054,[1]nim!$A$2:$B$3000,2,FALSE)</f>
        <v>#N/A</v>
      </c>
    </row>
    <row r="1055" spans="1:28" x14ac:dyDescent="0.3">
      <c r="A1055" s="2">
        <v>121333070356</v>
      </c>
      <c r="B1055">
        <v>2</v>
      </c>
      <c r="C1055">
        <v>2020</v>
      </c>
      <c r="D1055" s="3">
        <v>3111084</v>
      </c>
      <c r="E1055" t="s">
        <v>180</v>
      </c>
      <c r="F1055" t="s">
        <v>325</v>
      </c>
      <c r="G1055" t="str">
        <f>VLOOKUP(F1055,Sheet1!$H$4:$I$11,2,FALSE)</f>
        <v>4_Pertanian</v>
      </c>
      <c r="H1055" t="s">
        <v>1383</v>
      </c>
      <c r="I1055" t="s">
        <v>34</v>
      </c>
      <c r="J1055" t="s">
        <v>2996</v>
      </c>
      <c r="K1055" t="s">
        <v>3209</v>
      </c>
      <c r="L1055" t="s">
        <v>27</v>
      </c>
      <c r="O1055" t="s">
        <v>4105</v>
      </c>
      <c r="P1055" t="str">
        <f t="shared" si="52"/>
        <v>SMAN</v>
      </c>
      <c r="Q1055" t="str">
        <f t="shared" si="53"/>
        <v>Negeri</v>
      </c>
      <c r="R1055" t="str">
        <f t="shared" si="51"/>
        <v>SMA</v>
      </c>
      <c r="S1055" t="s">
        <v>4462</v>
      </c>
      <c r="T1055" t="s">
        <v>110</v>
      </c>
      <c r="U1055" t="s">
        <v>36</v>
      </c>
      <c r="Z1055" t="str">
        <f>VLOOKUP(A1055,[1]registrasi!$B$2:$C$3000,2,FALSE)</f>
        <v>registrasi</v>
      </c>
      <c r="AA1055">
        <f>VLOOKUP(D1055,[2]Sheet1!$B$2:$D$42,3,FALSE)</f>
        <v>490</v>
      </c>
      <c r="AB1055" t="e">
        <f>VLOOKUP(A1055,[1]nim!$A$2:$B$3000,2,FALSE)</f>
        <v>#N/A</v>
      </c>
    </row>
    <row r="1056" spans="1:28" x14ac:dyDescent="0.3">
      <c r="A1056" s="2">
        <v>121334040061</v>
      </c>
      <c r="B1056">
        <v>2</v>
      </c>
      <c r="C1056">
        <v>2021</v>
      </c>
      <c r="D1056" s="3">
        <v>3111165</v>
      </c>
      <c r="E1056" t="s">
        <v>183</v>
      </c>
      <c r="F1056" t="s">
        <v>323</v>
      </c>
      <c r="G1056" t="str">
        <f>VLOOKUP(F1056,Sheet1!$H$4:$I$11,2,FALSE)</f>
        <v>2_FKIP</v>
      </c>
      <c r="H1056" t="s">
        <v>1384</v>
      </c>
      <c r="I1056" t="s">
        <v>34</v>
      </c>
      <c r="J1056" t="s">
        <v>235</v>
      </c>
      <c r="K1056" t="s">
        <v>3430</v>
      </c>
      <c r="L1056" t="s">
        <v>27</v>
      </c>
      <c r="O1056" t="s">
        <v>4106</v>
      </c>
      <c r="P1056" t="str">
        <f t="shared" si="52"/>
        <v>MAS</v>
      </c>
      <c r="Q1056" t="str">
        <f t="shared" si="53"/>
        <v>Swasta</v>
      </c>
      <c r="R1056" t="str">
        <f t="shared" si="51"/>
        <v>MA</v>
      </c>
      <c r="S1056" t="s">
        <v>4481</v>
      </c>
      <c r="T1056" t="s">
        <v>110</v>
      </c>
      <c r="U1056" t="s">
        <v>36</v>
      </c>
      <c r="Z1056" t="str">
        <f>VLOOKUP(A1056,[1]registrasi!$B$2:$C$3000,2,FALSE)</f>
        <v>registrasi</v>
      </c>
      <c r="AA1056">
        <f>VLOOKUP(D1056,[2]Sheet1!$B$2:$D$42,3,FALSE)</f>
        <v>179</v>
      </c>
      <c r="AB1056" t="e">
        <f>VLOOKUP(A1056,[1]nim!$A$2:$B$3000,2,FALSE)</f>
        <v>#N/A</v>
      </c>
    </row>
    <row r="1057" spans="1:28" x14ac:dyDescent="0.3">
      <c r="A1057" s="2">
        <v>121334050090</v>
      </c>
      <c r="B1057">
        <v>1</v>
      </c>
      <c r="C1057">
        <v>2021</v>
      </c>
      <c r="D1057" s="3">
        <v>3111111</v>
      </c>
      <c r="E1057" t="s">
        <v>207</v>
      </c>
      <c r="F1057" t="s">
        <v>323</v>
      </c>
      <c r="G1057" t="str">
        <f>VLOOKUP(F1057,Sheet1!$H$4:$I$11,2,FALSE)</f>
        <v>2_FKIP</v>
      </c>
      <c r="H1057" t="s">
        <v>1385</v>
      </c>
      <c r="I1057" t="s">
        <v>34</v>
      </c>
      <c r="J1057" t="s">
        <v>2945</v>
      </c>
      <c r="K1057" t="s">
        <v>3431</v>
      </c>
      <c r="L1057" t="s">
        <v>27</v>
      </c>
      <c r="O1057" t="s">
        <v>4107</v>
      </c>
      <c r="P1057" t="str">
        <f t="shared" si="52"/>
        <v>SMAN</v>
      </c>
      <c r="Q1057" t="str">
        <f t="shared" si="53"/>
        <v>Negeri</v>
      </c>
      <c r="R1057" t="str">
        <f t="shared" si="51"/>
        <v>SMA</v>
      </c>
      <c r="S1057" t="s">
        <v>4481</v>
      </c>
      <c r="T1057" t="s">
        <v>110</v>
      </c>
      <c r="U1057" t="s">
        <v>30</v>
      </c>
      <c r="Z1057" t="e">
        <f>VLOOKUP(A1057,[1]registrasi!$B$2:$C$3000,2,FALSE)</f>
        <v>#N/A</v>
      </c>
      <c r="AA1057">
        <f>VLOOKUP(D1057,[2]Sheet1!$B$2:$D$42,3,FALSE)</f>
        <v>364</v>
      </c>
      <c r="AB1057" t="e">
        <f>VLOOKUP(A1057,[1]nim!$A$2:$B$3000,2,FALSE)</f>
        <v>#N/A</v>
      </c>
    </row>
    <row r="1058" spans="1:28" x14ac:dyDescent="0.3">
      <c r="A1058" s="2">
        <v>121334060071</v>
      </c>
      <c r="B1058">
        <v>1</v>
      </c>
      <c r="C1058">
        <v>2021</v>
      </c>
      <c r="D1058" s="3">
        <v>3111092</v>
      </c>
      <c r="E1058" t="s">
        <v>175</v>
      </c>
      <c r="F1058" t="s">
        <v>325</v>
      </c>
      <c r="G1058" t="str">
        <f>VLOOKUP(F1058,Sheet1!$H$4:$I$11,2,FALSE)</f>
        <v>4_Pertanian</v>
      </c>
      <c r="H1058" t="s">
        <v>1386</v>
      </c>
      <c r="I1058" t="s">
        <v>34</v>
      </c>
      <c r="J1058" t="s">
        <v>2945</v>
      </c>
      <c r="K1058" t="s">
        <v>3432</v>
      </c>
      <c r="L1058" t="s">
        <v>27</v>
      </c>
      <c r="O1058" t="s">
        <v>4106</v>
      </c>
      <c r="P1058" t="str">
        <f t="shared" si="52"/>
        <v>MAS</v>
      </c>
      <c r="Q1058" t="str">
        <f t="shared" si="53"/>
        <v>Swasta</v>
      </c>
      <c r="R1058" t="str">
        <f t="shared" si="51"/>
        <v>MA</v>
      </c>
      <c r="S1058" t="s">
        <v>4481</v>
      </c>
      <c r="T1058" t="s">
        <v>110</v>
      </c>
      <c r="U1058" t="s">
        <v>36</v>
      </c>
      <c r="Z1058" t="str">
        <f>VLOOKUP(A1058,[1]registrasi!$B$2:$C$3000,2,FALSE)</f>
        <v>registrasi</v>
      </c>
      <c r="AA1058">
        <f>VLOOKUP(D1058,[2]Sheet1!$B$2:$D$42,3,FALSE)</f>
        <v>248</v>
      </c>
      <c r="AB1058" t="e">
        <f>VLOOKUP(A1058,[1]nim!$A$2:$B$3000,2,FALSE)</f>
        <v>#N/A</v>
      </c>
    </row>
    <row r="1059" spans="1:28" x14ac:dyDescent="0.3">
      <c r="A1059" s="2">
        <v>121334060099</v>
      </c>
      <c r="B1059">
        <v>1</v>
      </c>
      <c r="C1059">
        <v>2021</v>
      </c>
      <c r="D1059" s="3">
        <v>3111134</v>
      </c>
      <c r="E1059" t="s">
        <v>192</v>
      </c>
      <c r="F1059" t="s">
        <v>323</v>
      </c>
      <c r="G1059" t="str">
        <f>VLOOKUP(F1059,Sheet1!$H$4:$I$11,2,FALSE)</f>
        <v>2_FKIP</v>
      </c>
      <c r="H1059" t="s">
        <v>1387</v>
      </c>
      <c r="I1059" t="s">
        <v>34</v>
      </c>
      <c r="J1059" t="s">
        <v>2945</v>
      </c>
      <c r="K1059" t="s">
        <v>3433</v>
      </c>
      <c r="L1059" t="s">
        <v>27</v>
      </c>
      <c r="O1059" t="s">
        <v>4106</v>
      </c>
      <c r="P1059" t="str">
        <f t="shared" si="52"/>
        <v>MAS</v>
      </c>
      <c r="Q1059" t="str">
        <f t="shared" si="53"/>
        <v>Swasta</v>
      </c>
      <c r="R1059" t="str">
        <f t="shared" si="51"/>
        <v>MA</v>
      </c>
      <c r="S1059" t="s">
        <v>4481</v>
      </c>
      <c r="T1059" t="s">
        <v>110</v>
      </c>
      <c r="U1059" t="s">
        <v>36</v>
      </c>
      <c r="Z1059" t="str">
        <f>VLOOKUP(A1059,[1]registrasi!$B$2:$C$3000,2,FALSE)</f>
        <v>registrasi</v>
      </c>
      <c r="AA1059">
        <f>VLOOKUP(D1059,[2]Sheet1!$B$2:$D$42,3,FALSE)</f>
        <v>53</v>
      </c>
      <c r="AB1059" t="e">
        <f>VLOOKUP(A1059,[1]nim!$A$2:$B$3000,2,FALSE)</f>
        <v>#N/A</v>
      </c>
    </row>
    <row r="1060" spans="1:28" x14ac:dyDescent="0.3">
      <c r="A1060" s="2">
        <v>121334060545</v>
      </c>
      <c r="B1060">
        <v>1</v>
      </c>
      <c r="C1060">
        <v>2020</v>
      </c>
      <c r="D1060" s="3">
        <v>3111037</v>
      </c>
      <c r="E1060" t="s">
        <v>176</v>
      </c>
      <c r="F1060" t="s">
        <v>324</v>
      </c>
      <c r="G1060" t="str">
        <f>VLOOKUP(F1060,Sheet1!$H$4:$I$11,2,FALSE)</f>
        <v>3_Teknik</v>
      </c>
      <c r="H1060" t="s">
        <v>1388</v>
      </c>
      <c r="I1060" t="s">
        <v>34</v>
      </c>
      <c r="J1060" t="s">
        <v>230</v>
      </c>
      <c r="K1060" t="s">
        <v>2821</v>
      </c>
      <c r="L1060" t="s">
        <v>27</v>
      </c>
      <c r="O1060" t="s">
        <v>4108</v>
      </c>
      <c r="P1060" t="str">
        <f t="shared" si="52"/>
        <v>SMAN</v>
      </c>
      <c r="Q1060" t="str">
        <f t="shared" si="53"/>
        <v>Negeri</v>
      </c>
      <c r="R1060" t="str">
        <f t="shared" si="51"/>
        <v>SMA</v>
      </c>
      <c r="S1060" t="s">
        <v>4482</v>
      </c>
      <c r="T1060" t="s">
        <v>110</v>
      </c>
      <c r="U1060" t="s">
        <v>30</v>
      </c>
      <c r="Z1060" t="str">
        <f>VLOOKUP(A1060,[1]registrasi!$B$2:$C$3000,2,FALSE)</f>
        <v>registrasi</v>
      </c>
      <c r="AA1060">
        <f>VLOOKUP(D1060,[2]Sheet1!$B$2:$D$42,3,FALSE)</f>
        <v>778</v>
      </c>
      <c r="AB1060" t="e">
        <f>VLOOKUP(A1060,[1]nim!$A$2:$B$3000,2,FALSE)</f>
        <v>#N/A</v>
      </c>
    </row>
    <row r="1061" spans="1:28" x14ac:dyDescent="0.3">
      <c r="A1061" s="2">
        <v>121334110636</v>
      </c>
      <c r="B1061">
        <v>2</v>
      </c>
      <c r="C1061">
        <v>2020</v>
      </c>
      <c r="D1061" s="3">
        <v>3111173</v>
      </c>
      <c r="E1061" t="s">
        <v>203</v>
      </c>
      <c r="F1061" t="s">
        <v>325</v>
      </c>
      <c r="G1061" t="str">
        <f>VLOOKUP(F1061,Sheet1!$H$4:$I$11,2,FALSE)</f>
        <v>4_Pertanian</v>
      </c>
      <c r="H1061" t="s">
        <v>1389</v>
      </c>
      <c r="I1061" t="s">
        <v>34</v>
      </c>
      <c r="J1061" t="s">
        <v>231</v>
      </c>
      <c r="K1061" t="s">
        <v>3000</v>
      </c>
      <c r="L1061" t="s">
        <v>27</v>
      </c>
      <c r="O1061" t="s">
        <v>4109</v>
      </c>
      <c r="P1061" t="str">
        <f t="shared" si="52"/>
        <v>SMAN</v>
      </c>
      <c r="Q1061" t="str">
        <f t="shared" si="53"/>
        <v>Negeri</v>
      </c>
      <c r="R1061" t="str">
        <f t="shared" si="51"/>
        <v>SMA</v>
      </c>
      <c r="S1061" t="s">
        <v>4483</v>
      </c>
      <c r="T1061" t="s">
        <v>110</v>
      </c>
      <c r="U1061" t="s">
        <v>36</v>
      </c>
      <c r="Z1061" t="str">
        <f>VLOOKUP(A1061,[1]registrasi!$B$2:$C$3000,2,FALSE)</f>
        <v>registrasi</v>
      </c>
      <c r="AA1061">
        <f>VLOOKUP(D1061,[2]Sheet1!$B$2:$D$42,3,FALSE)</f>
        <v>533</v>
      </c>
      <c r="AB1061" t="e">
        <f>VLOOKUP(A1061,[1]nim!$A$2:$B$3000,2,FALSE)</f>
        <v>#N/A</v>
      </c>
    </row>
    <row r="1062" spans="1:28" x14ac:dyDescent="0.3">
      <c r="A1062" s="2">
        <v>121334130769</v>
      </c>
      <c r="B1062">
        <v>2</v>
      </c>
      <c r="C1062">
        <v>2021</v>
      </c>
      <c r="D1062" s="3">
        <v>3111084</v>
      </c>
      <c r="E1062" t="s">
        <v>180</v>
      </c>
      <c r="F1062" t="s">
        <v>325</v>
      </c>
      <c r="G1062" t="str">
        <f>VLOOKUP(F1062,Sheet1!$H$4:$I$11,2,FALSE)</f>
        <v>4_Pertanian</v>
      </c>
      <c r="H1062" t="s">
        <v>1390</v>
      </c>
      <c r="I1062" t="s">
        <v>34</v>
      </c>
      <c r="J1062" t="s">
        <v>233</v>
      </c>
      <c r="K1062" t="s">
        <v>2866</v>
      </c>
      <c r="L1062" t="s">
        <v>27</v>
      </c>
      <c r="O1062" t="s">
        <v>4110</v>
      </c>
      <c r="P1062" t="str">
        <f t="shared" si="52"/>
        <v>SMAN</v>
      </c>
      <c r="Q1062" t="str">
        <f t="shared" si="53"/>
        <v>Negeri</v>
      </c>
      <c r="R1062" t="str">
        <f t="shared" si="51"/>
        <v>SMA</v>
      </c>
      <c r="S1062" t="s">
        <v>4484</v>
      </c>
      <c r="T1062" t="s">
        <v>110</v>
      </c>
      <c r="U1062" t="s">
        <v>30</v>
      </c>
      <c r="Z1062" t="str">
        <f>VLOOKUP(A1062,[1]registrasi!$B$2:$C$3000,2,FALSE)</f>
        <v>registrasi</v>
      </c>
      <c r="AA1062">
        <f>VLOOKUP(D1062,[2]Sheet1!$B$2:$D$42,3,FALSE)</f>
        <v>490</v>
      </c>
      <c r="AB1062" t="e">
        <f>VLOOKUP(A1062,[1]nim!$A$2:$B$3000,2,FALSE)</f>
        <v>#N/A</v>
      </c>
    </row>
    <row r="1063" spans="1:28" x14ac:dyDescent="0.3">
      <c r="A1063" s="2">
        <v>121334150234</v>
      </c>
      <c r="B1063">
        <v>1</v>
      </c>
      <c r="C1063">
        <v>2021</v>
      </c>
      <c r="D1063" s="3">
        <v>3111084</v>
      </c>
      <c r="E1063" t="s">
        <v>180</v>
      </c>
      <c r="F1063" t="s">
        <v>325</v>
      </c>
      <c r="G1063" t="str">
        <f>VLOOKUP(F1063,Sheet1!$H$4:$I$11,2,FALSE)</f>
        <v>4_Pertanian</v>
      </c>
      <c r="H1063" t="s">
        <v>1391</v>
      </c>
      <c r="I1063" t="s">
        <v>34</v>
      </c>
      <c r="J1063" t="s">
        <v>233</v>
      </c>
      <c r="K1063" t="s">
        <v>3366</v>
      </c>
      <c r="L1063" t="s">
        <v>27</v>
      </c>
      <c r="O1063" t="s">
        <v>4111</v>
      </c>
      <c r="P1063" t="str">
        <f t="shared" si="52"/>
        <v>SMAN</v>
      </c>
      <c r="Q1063" t="str">
        <f t="shared" si="53"/>
        <v>Negeri</v>
      </c>
      <c r="R1063" t="str">
        <f t="shared" si="51"/>
        <v>SMA</v>
      </c>
      <c r="S1063" t="s">
        <v>4484</v>
      </c>
      <c r="T1063" t="s">
        <v>110</v>
      </c>
      <c r="U1063" t="s">
        <v>30</v>
      </c>
      <c r="Z1063" t="str">
        <f>VLOOKUP(A1063,[1]registrasi!$B$2:$C$3000,2,FALSE)</f>
        <v>registrasi</v>
      </c>
      <c r="AA1063">
        <f>VLOOKUP(D1063,[2]Sheet1!$B$2:$D$42,3,FALSE)</f>
        <v>490</v>
      </c>
      <c r="AB1063" t="e">
        <f>VLOOKUP(A1063,[1]nim!$A$2:$B$3000,2,FALSE)</f>
        <v>#N/A</v>
      </c>
    </row>
    <row r="1064" spans="1:28" x14ac:dyDescent="0.3">
      <c r="A1064" s="2">
        <v>121334160568</v>
      </c>
      <c r="B1064">
        <v>2</v>
      </c>
      <c r="C1064">
        <v>2020</v>
      </c>
      <c r="D1064" s="3">
        <v>3111014</v>
      </c>
      <c r="E1064" t="s">
        <v>188</v>
      </c>
      <c r="F1064" t="s">
        <v>324</v>
      </c>
      <c r="G1064" t="str">
        <f>VLOOKUP(F1064,Sheet1!$H$4:$I$11,2,FALSE)</f>
        <v>3_Teknik</v>
      </c>
      <c r="H1064" t="s">
        <v>1392</v>
      </c>
      <c r="I1064" t="s">
        <v>25</v>
      </c>
      <c r="J1064" t="s">
        <v>214</v>
      </c>
      <c r="K1064" t="s">
        <v>3434</v>
      </c>
      <c r="L1064" t="s">
        <v>27</v>
      </c>
      <c r="O1064" t="s">
        <v>4047</v>
      </c>
      <c r="P1064" t="str">
        <f t="shared" si="52"/>
        <v>SMAN</v>
      </c>
      <c r="Q1064" t="str">
        <f t="shared" si="53"/>
        <v>Negeri</v>
      </c>
      <c r="R1064" t="str">
        <f t="shared" si="51"/>
        <v>SMA</v>
      </c>
      <c r="S1064" t="s">
        <v>113</v>
      </c>
      <c r="T1064" t="s">
        <v>329</v>
      </c>
      <c r="U1064" t="s">
        <v>30</v>
      </c>
      <c r="Z1064" t="e">
        <f>VLOOKUP(A1064,[1]registrasi!$B$2:$C$3000,2,FALSE)</f>
        <v>#N/A</v>
      </c>
      <c r="AA1064">
        <f>VLOOKUP(D1064,[2]Sheet1!$B$2:$D$42,3,FALSE)</f>
        <v>354</v>
      </c>
      <c r="AB1064" t="e">
        <f>VLOOKUP(A1064,[1]nim!$A$2:$B$3000,2,FALSE)</f>
        <v>#N/A</v>
      </c>
    </row>
    <row r="1065" spans="1:28" x14ac:dyDescent="0.3">
      <c r="A1065" s="2">
        <v>121334160704</v>
      </c>
      <c r="B1065">
        <v>1</v>
      </c>
      <c r="C1065">
        <v>2021</v>
      </c>
      <c r="D1065" s="3">
        <v>3111157</v>
      </c>
      <c r="E1065" t="s">
        <v>189</v>
      </c>
      <c r="F1065" t="s">
        <v>323</v>
      </c>
      <c r="G1065" t="str">
        <f>VLOOKUP(F1065,Sheet1!$H$4:$I$11,2,FALSE)</f>
        <v>2_FKIP</v>
      </c>
      <c r="H1065" t="s">
        <v>1393</v>
      </c>
      <c r="I1065" t="s">
        <v>34</v>
      </c>
      <c r="J1065" t="s">
        <v>224</v>
      </c>
      <c r="K1065" t="s">
        <v>3042</v>
      </c>
      <c r="L1065" t="s">
        <v>27</v>
      </c>
      <c r="O1065" t="s">
        <v>4112</v>
      </c>
      <c r="P1065" t="str">
        <f t="shared" si="52"/>
        <v>SMAN</v>
      </c>
      <c r="Q1065" t="str">
        <f t="shared" si="53"/>
        <v>Negeri</v>
      </c>
      <c r="R1065" t="str">
        <f t="shared" si="51"/>
        <v>SMA</v>
      </c>
      <c r="S1065" t="s">
        <v>136</v>
      </c>
      <c r="T1065" t="s">
        <v>110</v>
      </c>
      <c r="U1065" t="s">
        <v>36</v>
      </c>
      <c r="Z1065" t="str">
        <f>VLOOKUP(A1065,[1]registrasi!$B$2:$C$3000,2,FALSE)</f>
        <v>registrasi</v>
      </c>
      <c r="AA1065">
        <f>VLOOKUP(D1065,[2]Sheet1!$B$2:$D$42,3,FALSE)</f>
        <v>139</v>
      </c>
      <c r="AB1065" t="e">
        <f>VLOOKUP(A1065,[1]nim!$A$2:$B$3000,2,FALSE)</f>
        <v>#N/A</v>
      </c>
    </row>
    <row r="1066" spans="1:28" x14ac:dyDescent="0.3">
      <c r="A1066" s="2">
        <v>121334180200</v>
      </c>
      <c r="B1066">
        <v>2</v>
      </c>
      <c r="C1066">
        <v>2021</v>
      </c>
      <c r="D1066" s="3">
        <v>3111142</v>
      </c>
      <c r="E1066" t="s">
        <v>205</v>
      </c>
      <c r="F1066" t="s">
        <v>323</v>
      </c>
      <c r="G1066" t="str">
        <f>VLOOKUP(F1066,Sheet1!$H$4:$I$11,2,FALSE)</f>
        <v>2_FKIP</v>
      </c>
      <c r="H1066" t="s">
        <v>1394</v>
      </c>
      <c r="I1066" t="s">
        <v>34</v>
      </c>
      <c r="J1066" t="s">
        <v>2945</v>
      </c>
      <c r="K1066" t="s">
        <v>2980</v>
      </c>
      <c r="L1066" t="s">
        <v>27</v>
      </c>
      <c r="O1066" t="s">
        <v>4106</v>
      </c>
      <c r="P1066" t="str">
        <f t="shared" si="52"/>
        <v>MAS</v>
      </c>
      <c r="Q1066" t="str">
        <f t="shared" si="53"/>
        <v>Swasta</v>
      </c>
      <c r="R1066" t="str">
        <f t="shared" si="51"/>
        <v>MA</v>
      </c>
      <c r="S1066" t="s">
        <v>4481</v>
      </c>
      <c r="T1066" t="s">
        <v>110</v>
      </c>
      <c r="U1066" t="s">
        <v>36</v>
      </c>
      <c r="Z1066" t="e">
        <f>VLOOKUP(A1066,[1]registrasi!$B$2:$C$3000,2,FALSE)</f>
        <v>#N/A</v>
      </c>
      <c r="AA1066">
        <f>VLOOKUP(D1066,[2]Sheet1!$B$2:$D$42,3,FALSE)</f>
        <v>111</v>
      </c>
      <c r="AB1066" t="e">
        <f>VLOOKUP(A1066,[1]nim!$A$2:$B$3000,2,FALSE)</f>
        <v>#N/A</v>
      </c>
    </row>
    <row r="1067" spans="1:28" x14ac:dyDescent="0.3">
      <c r="A1067" s="2">
        <v>121334190037</v>
      </c>
      <c r="B1067">
        <v>2</v>
      </c>
      <c r="C1067">
        <v>2021</v>
      </c>
      <c r="D1067" s="3">
        <v>3111173</v>
      </c>
      <c r="E1067" t="s">
        <v>203</v>
      </c>
      <c r="F1067" t="s">
        <v>325</v>
      </c>
      <c r="G1067" t="str">
        <f>VLOOKUP(F1067,Sheet1!$H$4:$I$11,2,FALSE)</f>
        <v>4_Pertanian</v>
      </c>
      <c r="H1067" t="s">
        <v>1395</v>
      </c>
      <c r="I1067" t="s">
        <v>34</v>
      </c>
      <c r="J1067" t="s">
        <v>3273</v>
      </c>
      <c r="K1067" t="s">
        <v>2899</v>
      </c>
      <c r="L1067" t="s">
        <v>27</v>
      </c>
      <c r="O1067" t="s">
        <v>4113</v>
      </c>
      <c r="P1067" t="str">
        <f t="shared" si="52"/>
        <v>SMAN</v>
      </c>
      <c r="Q1067" t="str">
        <f t="shared" si="53"/>
        <v>Negeri</v>
      </c>
      <c r="R1067" t="str">
        <f t="shared" si="51"/>
        <v>SMA</v>
      </c>
      <c r="S1067" t="s">
        <v>4477</v>
      </c>
      <c r="T1067" t="s">
        <v>110</v>
      </c>
      <c r="U1067" t="s">
        <v>30</v>
      </c>
      <c r="Z1067" t="str">
        <f>VLOOKUP(A1067,[1]registrasi!$B$2:$C$3000,2,FALSE)</f>
        <v>registrasi</v>
      </c>
      <c r="AA1067">
        <f>VLOOKUP(D1067,[2]Sheet1!$B$2:$D$42,3,FALSE)</f>
        <v>533</v>
      </c>
      <c r="AB1067" t="e">
        <f>VLOOKUP(A1067,[1]nim!$A$2:$B$3000,2,FALSE)</f>
        <v>#N/A</v>
      </c>
    </row>
    <row r="1068" spans="1:28" x14ac:dyDescent="0.3">
      <c r="A1068" s="2">
        <v>121334190107</v>
      </c>
      <c r="B1068">
        <v>1</v>
      </c>
      <c r="C1068">
        <v>2020</v>
      </c>
      <c r="D1068" s="3">
        <v>3111045</v>
      </c>
      <c r="E1068" t="s">
        <v>201</v>
      </c>
      <c r="F1068" t="s">
        <v>324</v>
      </c>
      <c r="G1068" t="str">
        <f>VLOOKUP(F1068,Sheet1!$H$4:$I$11,2,FALSE)</f>
        <v>3_Teknik</v>
      </c>
      <c r="H1068" t="s">
        <v>1396</v>
      </c>
      <c r="I1068" t="s">
        <v>25</v>
      </c>
      <c r="J1068" t="s">
        <v>218</v>
      </c>
      <c r="K1068" t="s">
        <v>3435</v>
      </c>
      <c r="L1068" t="s">
        <v>27</v>
      </c>
      <c r="O1068" t="s">
        <v>4067</v>
      </c>
      <c r="P1068" t="str">
        <f t="shared" si="52"/>
        <v>SMAN</v>
      </c>
      <c r="Q1068" t="str">
        <f t="shared" si="53"/>
        <v>Negeri</v>
      </c>
      <c r="R1068" t="str">
        <f t="shared" si="51"/>
        <v>SMA</v>
      </c>
      <c r="S1068" t="s">
        <v>4471</v>
      </c>
      <c r="T1068" t="s">
        <v>110</v>
      </c>
      <c r="U1068" t="s">
        <v>30</v>
      </c>
      <c r="Z1068" t="e">
        <f>VLOOKUP(A1068,[1]registrasi!$B$2:$C$3000,2,FALSE)</f>
        <v>#N/A</v>
      </c>
      <c r="AA1068">
        <f>VLOOKUP(D1068,[2]Sheet1!$B$2:$D$42,3,FALSE)</f>
        <v>282</v>
      </c>
      <c r="AB1068" t="e">
        <f>VLOOKUP(A1068,[1]nim!$A$2:$B$3000,2,FALSE)</f>
        <v>#N/A</v>
      </c>
    </row>
    <row r="1069" spans="1:28" x14ac:dyDescent="0.3">
      <c r="A1069" s="2">
        <v>121334230013</v>
      </c>
      <c r="B1069">
        <v>2</v>
      </c>
      <c r="C1069">
        <v>2020</v>
      </c>
      <c r="D1069" s="3">
        <v>3111207</v>
      </c>
      <c r="E1069" t="s">
        <v>210</v>
      </c>
      <c r="F1069" t="s">
        <v>56</v>
      </c>
      <c r="G1069" t="str">
        <f>VLOOKUP(F1069,Sheet1!$H$4:$I$11,2,FALSE)</f>
        <v>8_Kedokteran</v>
      </c>
      <c r="H1069" t="s">
        <v>1397</v>
      </c>
      <c r="I1069" t="s">
        <v>34</v>
      </c>
      <c r="J1069" t="s">
        <v>217</v>
      </c>
      <c r="K1069" t="s">
        <v>3110</v>
      </c>
      <c r="L1069" t="s">
        <v>27</v>
      </c>
      <c r="O1069" t="s">
        <v>4072</v>
      </c>
      <c r="P1069" t="str">
        <f t="shared" si="52"/>
        <v>SMAN</v>
      </c>
      <c r="Q1069" t="str">
        <f t="shared" si="53"/>
        <v>Negeri</v>
      </c>
      <c r="R1069" t="str">
        <f t="shared" si="51"/>
        <v>SMA</v>
      </c>
      <c r="S1069" t="s">
        <v>4471</v>
      </c>
      <c r="T1069" t="s">
        <v>110</v>
      </c>
      <c r="U1069" t="s">
        <v>30</v>
      </c>
      <c r="Z1069" t="str">
        <f>VLOOKUP(A1069,[1]registrasi!$B$2:$C$3000,2,FALSE)</f>
        <v>registrasi</v>
      </c>
      <c r="AA1069">
        <f>VLOOKUP(D1069,[2]Sheet1!$B$2:$D$42,3,FALSE)</f>
        <v>930</v>
      </c>
      <c r="AB1069" t="e">
        <f>VLOOKUP(A1069,[1]nim!$A$2:$B$3000,2,FALSE)</f>
        <v>#N/A</v>
      </c>
    </row>
    <row r="1070" spans="1:28" x14ac:dyDescent="0.3">
      <c r="A1070" s="2">
        <v>121334230738</v>
      </c>
      <c r="B1070">
        <v>2</v>
      </c>
      <c r="C1070">
        <v>2021</v>
      </c>
      <c r="D1070" s="3">
        <v>3111196</v>
      </c>
      <c r="E1070" t="s">
        <v>181</v>
      </c>
      <c r="F1070" t="s">
        <v>56</v>
      </c>
      <c r="G1070" t="str">
        <f>VLOOKUP(F1070,Sheet1!$H$4:$I$11,2,FALSE)</f>
        <v>8_Kedokteran</v>
      </c>
      <c r="H1070" t="s">
        <v>1398</v>
      </c>
      <c r="I1070" t="s">
        <v>34</v>
      </c>
      <c r="J1070" t="s">
        <v>3176</v>
      </c>
      <c r="K1070" t="s">
        <v>2869</v>
      </c>
      <c r="L1070" t="s">
        <v>27</v>
      </c>
      <c r="O1070" t="s">
        <v>4114</v>
      </c>
      <c r="P1070" t="str">
        <f t="shared" si="52"/>
        <v>SMA</v>
      </c>
      <c r="Q1070" t="str">
        <f t="shared" si="53"/>
        <v>Swasta</v>
      </c>
      <c r="R1070" t="str">
        <f t="shared" si="51"/>
        <v>SMA</v>
      </c>
      <c r="S1070" t="s">
        <v>4478</v>
      </c>
      <c r="T1070" t="s">
        <v>110</v>
      </c>
      <c r="U1070" t="s">
        <v>30</v>
      </c>
      <c r="Z1070" t="e">
        <f>VLOOKUP(A1070,[1]registrasi!$B$2:$C$3000,2,FALSE)</f>
        <v>#N/A</v>
      </c>
      <c r="AA1070">
        <f>VLOOKUP(D1070,[2]Sheet1!$B$2:$D$42,3,FALSE)</f>
        <v>648</v>
      </c>
      <c r="AB1070" t="e">
        <f>VLOOKUP(A1070,[1]nim!$A$2:$B$3000,2,FALSE)</f>
        <v>#N/A</v>
      </c>
    </row>
    <row r="1071" spans="1:28" x14ac:dyDescent="0.3">
      <c r="A1071" s="2">
        <v>121334250359</v>
      </c>
      <c r="B1071">
        <v>1</v>
      </c>
      <c r="C1071">
        <v>2020</v>
      </c>
      <c r="D1071" s="3">
        <v>3111045</v>
      </c>
      <c r="E1071" t="s">
        <v>201</v>
      </c>
      <c r="F1071" t="s">
        <v>324</v>
      </c>
      <c r="G1071" t="str">
        <f>VLOOKUP(F1071,Sheet1!$H$4:$I$11,2,FALSE)</f>
        <v>3_Teknik</v>
      </c>
      <c r="H1071" t="s">
        <v>1399</v>
      </c>
      <c r="I1071" t="s">
        <v>34</v>
      </c>
      <c r="J1071" t="s">
        <v>231</v>
      </c>
      <c r="K1071" t="s">
        <v>3436</v>
      </c>
      <c r="L1071" t="s">
        <v>27</v>
      </c>
      <c r="O1071" t="s">
        <v>49</v>
      </c>
      <c r="P1071" t="str">
        <f t="shared" si="52"/>
        <v>SMAN</v>
      </c>
      <c r="Q1071" t="str">
        <f t="shared" si="53"/>
        <v>Negeri</v>
      </c>
      <c r="R1071" t="str">
        <f t="shared" si="51"/>
        <v>SMA</v>
      </c>
      <c r="S1071" t="s">
        <v>253</v>
      </c>
      <c r="T1071" t="s">
        <v>110</v>
      </c>
      <c r="U1071" t="s">
        <v>30</v>
      </c>
      <c r="Z1071" t="str">
        <f>VLOOKUP(A1071,[1]registrasi!$B$2:$C$3000,2,FALSE)</f>
        <v>registrasi</v>
      </c>
      <c r="AA1071">
        <f>VLOOKUP(D1071,[2]Sheet1!$B$2:$D$42,3,FALSE)</f>
        <v>282</v>
      </c>
      <c r="AB1071" t="e">
        <f>VLOOKUP(A1071,[1]nim!$A$2:$B$3000,2,FALSE)</f>
        <v>#N/A</v>
      </c>
    </row>
    <row r="1072" spans="1:28" x14ac:dyDescent="0.3">
      <c r="A1072" s="2">
        <v>121334270197</v>
      </c>
      <c r="B1072">
        <v>2</v>
      </c>
      <c r="C1072">
        <v>2021</v>
      </c>
      <c r="D1072" s="3">
        <v>3111173</v>
      </c>
      <c r="E1072" t="s">
        <v>203</v>
      </c>
      <c r="F1072" t="s">
        <v>325</v>
      </c>
      <c r="G1072" t="str">
        <f>VLOOKUP(F1072,Sheet1!$H$4:$I$11,2,FALSE)</f>
        <v>4_Pertanian</v>
      </c>
      <c r="H1072" t="s">
        <v>1400</v>
      </c>
      <c r="I1072" t="s">
        <v>25</v>
      </c>
      <c r="J1072" t="s">
        <v>218</v>
      </c>
      <c r="K1072" t="s">
        <v>3437</v>
      </c>
      <c r="L1072" t="s">
        <v>27</v>
      </c>
      <c r="O1072" t="s">
        <v>4115</v>
      </c>
      <c r="P1072" t="str">
        <f t="shared" si="52"/>
        <v>MAN</v>
      </c>
      <c r="Q1072" t="str">
        <f t="shared" si="53"/>
        <v>Negeri</v>
      </c>
      <c r="R1072" t="str">
        <f t="shared" si="51"/>
        <v>MA</v>
      </c>
      <c r="S1072" t="s">
        <v>141</v>
      </c>
      <c r="T1072" t="s">
        <v>110</v>
      </c>
      <c r="U1072" t="s">
        <v>30</v>
      </c>
      <c r="Z1072" t="str">
        <f>VLOOKUP(A1072,[1]registrasi!$B$2:$C$3000,2,FALSE)</f>
        <v>registrasi</v>
      </c>
      <c r="AA1072">
        <f>VLOOKUP(D1072,[2]Sheet1!$B$2:$D$42,3,FALSE)</f>
        <v>533</v>
      </c>
      <c r="AB1072" t="e">
        <f>VLOOKUP(A1072,[1]nim!$A$2:$B$3000,2,FALSE)</f>
        <v>#N/A</v>
      </c>
    </row>
    <row r="1073" spans="1:28" x14ac:dyDescent="0.3">
      <c r="A1073" s="2">
        <v>121335010194</v>
      </c>
      <c r="B1073">
        <v>1</v>
      </c>
      <c r="C1073">
        <v>2020</v>
      </c>
      <c r="D1073" s="3">
        <v>3111076</v>
      </c>
      <c r="E1073" t="s">
        <v>193</v>
      </c>
      <c r="F1073" t="s">
        <v>325</v>
      </c>
      <c r="G1073" t="str">
        <f>VLOOKUP(F1073,Sheet1!$H$4:$I$11,2,FALSE)</f>
        <v>4_Pertanian</v>
      </c>
      <c r="H1073" t="s">
        <v>1401</v>
      </c>
      <c r="I1073" t="s">
        <v>34</v>
      </c>
      <c r="J1073" t="s">
        <v>235</v>
      </c>
      <c r="K1073" t="s">
        <v>3438</v>
      </c>
      <c r="L1073" t="s">
        <v>27</v>
      </c>
      <c r="O1073" t="s">
        <v>4116</v>
      </c>
      <c r="P1073" t="str">
        <f t="shared" si="52"/>
        <v>SMAN</v>
      </c>
      <c r="Q1073" t="str">
        <f t="shared" si="53"/>
        <v>Negeri</v>
      </c>
      <c r="R1073" t="str">
        <f t="shared" si="51"/>
        <v>SMA</v>
      </c>
      <c r="S1073" t="s">
        <v>4485</v>
      </c>
      <c r="T1073" t="s">
        <v>110</v>
      </c>
      <c r="U1073" t="s">
        <v>36</v>
      </c>
      <c r="Z1073" t="str">
        <f>VLOOKUP(A1073,[1]registrasi!$B$2:$C$3000,2,FALSE)</f>
        <v>registrasi</v>
      </c>
      <c r="AA1073">
        <f>VLOOKUP(D1073,[2]Sheet1!$B$2:$D$42,3,FALSE)</f>
        <v>649</v>
      </c>
      <c r="AB1073" t="e">
        <f>VLOOKUP(A1073,[1]nim!$A$2:$B$3000,2,FALSE)</f>
        <v>#N/A</v>
      </c>
    </row>
    <row r="1074" spans="1:28" x14ac:dyDescent="0.3">
      <c r="A1074" s="2">
        <v>121335010779</v>
      </c>
      <c r="B1074">
        <v>2</v>
      </c>
      <c r="C1074">
        <v>2020</v>
      </c>
      <c r="D1074" s="3">
        <v>3111045</v>
      </c>
      <c r="E1074" t="s">
        <v>201</v>
      </c>
      <c r="F1074" t="s">
        <v>324</v>
      </c>
      <c r="G1074" t="str">
        <f>VLOOKUP(F1074,Sheet1!$H$4:$I$11,2,FALSE)</f>
        <v>3_Teknik</v>
      </c>
      <c r="H1074" t="s">
        <v>1402</v>
      </c>
      <c r="I1074" t="s">
        <v>25</v>
      </c>
      <c r="J1074" t="s">
        <v>233</v>
      </c>
      <c r="K1074" t="s">
        <v>3439</v>
      </c>
      <c r="L1074" t="s">
        <v>27</v>
      </c>
      <c r="O1074" t="s">
        <v>4117</v>
      </c>
      <c r="P1074" t="str">
        <f t="shared" si="52"/>
        <v>SMKS</v>
      </c>
      <c r="Q1074" t="str">
        <f t="shared" si="53"/>
        <v>Swasta</v>
      </c>
      <c r="R1074" t="str">
        <f t="shared" si="51"/>
        <v>SMK</v>
      </c>
      <c r="S1074" t="s">
        <v>4484</v>
      </c>
      <c r="T1074" t="s">
        <v>110</v>
      </c>
      <c r="U1074" t="s">
        <v>36</v>
      </c>
      <c r="Z1074" t="str">
        <f>VLOOKUP(A1074,[1]registrasi!$B$2:$C$3000,2,FALSE)</f>
        <v>registrasi</v>
      </c>
      <c r="AA1074">
        <f>VLOOKUP(D1074,[2]Sheet1!$B$2:$D$42,3,FALSE)</f>
        <v>282</v>
      </c>
      <c r="AB1074" t="e">
        <f>VLOOKUP(A1074,[1]nim!$A$2:$B$3000,2,FALSE)</f>
        <v>#N/A</v>
      </c>
    </row>
    <row r="1075" spans="1:28" x14ac:dyDescent="0.3">
      <c r="A1075" s="2">
        <v>121335010793</v>
      </c>
      <c r="B1075">
        <v>2</v>
      </c>
      <c r="C1075">
        <v>2020</v>
      </c>
      <c r="D1075" s="3">
        <v>3111157</v>
      </c>
      <c r="E1075" t="s">
        <v>189</v>
      </c>
      <c r="F1075" t="s">
        <v>323</v>
      </c>
      <c r="G1075" t="str">
        <f>VLOOKUP(F1075,Sheet1!$H$4:$I$11,2,FALSE)</f>
        <v>2_FKIP</v>
      </c>
      <c r="H1075" t="s">
        <v>1403</v>
      </c>
      <c r="I1075" t="s">
        <v>34</v>
      </c>
      <c r="J1075" t="s">
        <v>235</v>
      </c>
      <c r="K1075" t="s">
        <v>3056</v>
      </c>
      <c r="L1075" t="s">
        <v>27</v>
      </c>
      <c r="O1075" t="s">
        <v>4118</v>
      </c>
      <c r="P1075" t="str">
        <f t="shared" si="52"/>
        <v>SMAS</v>
      </c>
      <c r="Q1075" t="str">
        <f t="shared" si="53"/>
        <v>Swasta</v>
      </c>
      <c r="R1075" t="str">
        <f t="shared" si="51"/>
        <v>SMA</v>
      </c>
      <c r="S1075" t="s">
        <v>4472</v>
      </c>
      <c r="T1075" t="s">
        <v>110</v>
      </c>
      <c r="U1075" t="s">
        <v>30</v>
      </c>
      <c r="Z1075" t="str">
        <f>VLOOKUP(A1075,[1]registrasi!$B$2:$C$3000,2,FALSE)</f>
        <v>registrasi</v>
      </c>
      <c r="AA1075">
        <f>VLOOKUP(D1075,[2]Sheet1!$B$2:$D$42,3,FALSE)</f>
        <v>139</v>
      </c>
      <c r="AB1075" t="e">
        <f>VLOOKUP(A1075,[1]nim!$A$2:$B$3000,2,FALSE)</f>
        <v>#N/A</v>
      </c>
    </row>
    <row r="1076" spans="1:28" x14ac:dyDescent="0.3">
      <c r="A1076" s="2">
        <v>121335060623</v>
      </c>
      <c r="B1076">
        <v>1</v>
      </c>
      <c r="C1076">
        <v>2021</v>
      </c>
      <c r="D1076" s="3">
        <v>3111076</v>
      </c>
      <c r="E1076" t="s">
        <v>193</v>
      </c>
      <c r="F1076" t="s">
        <v>325</v>
      </c>
      <c r="G1076" t="str">
        <f>VLOOKUP(F1076,Sheet1!$H$4:$I$11,2,FALSE)</f>
        <v>4_Pertanian</v>
      </c>
      <c r="H1076" t="s">
        <v>1404</v>
      </c>
      <c r="I1076" t="s">
        <v>25</v>
      </c>
      <c r="J1076" t="s">
        <v>230</v>
      </c>
      <c r="K1076" t="s">
        <v>3284</v>
      </c>
      <c r="L1076" t="s">
        <v>27</v>
      </c>
      <c r="O1076" t="s">
        <v>4119</v>
      </c>
      <c r="P1076" t="str">
        <f t="shared" si="52"/>
        <v>MAS</v>
      </c>
      <c r="Q1076" t="str">
        <f t="shared" si="53"/>
        <v>Swasta</v>
      </c>
      <c r="R1076" t="str">
        <f t="shared" si="51"/>
        <v>MA</v>
      </c>
      <c r="S1076" t="s">
        <v>4482</v>
      </c>
      <c r="T1076" t="s">
        <v>110</v>
      </c>
      <c r="U1076" t="s">
        <v>30</v>
      </c>
      <c r="Z1076" t="e">
        <f>VLOOKUP(A1076,[1]registrasi!$B$2:$C$3000,2,FALSE)</f>
        <v>#N/A</v>
      </c>
      <c r="AA1076">
        <f>VLOOKUP(D1076,[2]Sheet1!$B$2:$D$42,3,FALSE)</f>
        <v>649</v>
      </c>
      <c r="AB1076" t="e">
        <f>VLOOKUP(A1076,[1]nim!$A$2:$B$3000,2,FALSE)</f>
        <v>#N/A</v>
      </c>
    </row>
    <row r="1077" spans="1:28" x14ac:dyDescent="0.3">
      <c r="A1077" s="2">
        <v>121335070078</v>
      </c>
      <c r="B1077">
        <v>2</v>
      </c>
      <c r="C1077">
        <v>2021</v>
      </c>
      <c r="D1077" s="3">
        <v>3111084</v>
      </c>
      <c r="E1077" t="s">
        <v>180</v>
      </c>
      <c r="F1077" t="s">
        <v>325</v>
      </c>
      <c r="G1077" t="str">
        <f>VLOOKUP(F1077,Sheet1!$H$4:$I$11,2,FALSE)</f>
        <v>4_Pertanian</v>
      </c>
      <c r="H1077" t="s">
        <v>1405</v>
      </c>
      <c r="I1077" t="s">
        <v>34</v>
      </c>
      <c r="J1077" t="s">
        <v>214</v>
      </c>
      <c r="K1077" t="s">
        <v>3440</v>
      </c>
      <c r="L1077" t="s">
        <v>27</v>
      </c>
      <c r="O1077" t="s">
        <v>4120</v>
      </c>
      <c r="P1077" t="str">
        <f t="shared" si="52"/>
        <v>SMAS</v>
      </c>
      <c r="Q1077" t="str">
        <f t="shared" si="53"/>
        <v>Swasta</v>
      </c>
      <c r="R1077" t="str">
        <f t="shared" si="51"/>
        <v>SMA</v>
      </c>
      <c r="S1077" t="s">
        <v>67</v>
      </c>
      <c r="T1077" t="s">
        <v>28</v>
      </c>
      <c r="U1077" t="s">
        <v>30</v>
      </c>
      <c r="Z1077" t="e">
        <f>VLOOKUP(A1077,[1]registrasi!$B$2:$C$3000,2,FALSE)</f>
        <v>#N/A</v>
      </c>
      <c r="AA1077">
        <f>VLOOKUP(D1077,[2]Sheet1!$B$2:$D$42,3,FALSE)</f>
        <v>490</v>
      </c>
      <c r="AB1077" t="e">
        <f>VLOOKUP(A1077,[1]nim!$A$2:$B$3000,2,FALSE)</f>
        <v>#N/A</v>
      </c>
    </row>
    <row r="1078" spans="1:28" x14ac:dyDescent="0.3">
      <c r="A1078" s="2">
        <v>121335070476</v>
      </c>
      <c r="B1078">
        <v>2</v>
      </c>
      <c r="C1078">
        <v>2021</v>
      </c>
      <c r="D1078" s="3">
        <v>3111173</v>
      </c>
      <c r="E1078" t="s">
        <v>203</v>
      </c>
      <c r="F1078" t="s">
        <v>325</v>
      </c>
      <c r="G1078" t="str">
        <f>VLOOKUP(F1078,Sheet1!$H$4:$I$11,2,FALSE)</f>
        <v>4_Pertanian</v>
      </c>
      <c r="H1078" t="s">
        <v>1406</v>
      </c>
      <c r="I1078" t="s">
        <v>34</v>
      </c>
      <c r="J1078" t="s">
        <v>235</v>
      </c>
      <c r="K1078" t="s">
        <v>3245</v>
      </c>
      <c r="L1078" t="s">
        <v>27</v>
      </c>
      <c r="O1078" t="s">
        <v>4121</v>
      </c>
      <c r="P1078" t="str">
        <f t="shared" si="52"/>
        <v>SMAN</v>
      </c>
      <c r="Q1078" t="str">
        <f t="shared" si="53"/>
        <v>Negeri</v>
      </c>
      <c r="R1078" t="str">
        <f t="shared" si="51"/>
        <v>SMA</v>
      </c>
      <c r="S1078" t="s">
        <v>4472</v>
      </c>
      <c r="T1078" t="s">
        <v>110</v>
      </c>
      <c r="U1078" t="s">
        <v>30</v>
      </c>
      <c r="Z1078" t="str">
        <f>VLOOKUP(A1078,[1]registrasi!$B$2:$C$3000,2,FALSE)</f>
        <v>registrasi</v>
      </c>
      <c r="AA1078">
        <f>VLOOKUP(D1078,[2]Sheet1!$B$2:$D$42,3,FALSE)</f>
        <v>533</v>
      </c>
      <c r="AB1078" t="e">
        <f>VLOOKUP(A1078,[1]nim!$A$2:$B$3000,2,FALSE)</f>
        <v>#N/A</v>
      </c>
    </row>
    <row r="1079" spans="1:28" x14ac:dyDescent="0.3">
      <c r="A1079" s="2">
        <v>121335120511</v>
      </c>
      <c r="B1079">
        <v>2</v>
      </c>
      <c r="C1079">
        <v>2021</v>
      </c>
      <c r="D1079" s="3">
        <v>3111061</v>
      </c>
      <c r="E1079" t="s">
        <v>198</v>
      </c>
      <c r="F1079" t="s">
        <v>324</v>
      </c>
      <c r="G1079" t="str">
        <f>VLOOKUP(F1079,Sheet1!$H$4:$I$11,2,FALSE)</f>
        <v>3_Teknik</v>
      </c>
      <c r="H1079" t="s">
        <v>1407</v>
      </c>
      <c r="I1079" t="s">
        <v>34</v>
      </c>
      <c r="J1079" t="s">
        <v>235</v>
      </c>
      <c r="K1079" t="s">
        <v>2970</v>
      </c>
      <c r="L1079" t="s">
        <v>27</v>
      </c>
      <c r="O1079" t="s">
        <v>4122</v>
      </c>
      <c r="P1079" t="str">
        <f t="shared" si="52"/>
        <v>SMAN</v>
      </c>
      <c r="Q1079" t="str">
        <f t="shared" si="53"/>
        <v>Negeri</v>
      </c>
      <c r="R1079" t="str">
        <f t="shared" si="51"/>
        <v>SMA</v>
      </c>
      <c r="S1079" t="s">
        <v>4472</v>
      </c>
      <c r="T1079" t="s">
        <v>110</v>
      </c>
      <c r="U1079" t="s">
        <v>30</v>
      </c>
      <c r="Z1079" t="str">
        <f>VLOOKUP(A1079,[1]registrasi!$B$2:$C$3000,2,FALSE)</f>
        <v>registrasi</v>
      </c>
      <c r="AA1079">
        <f>VLOOKUP(D1079,[2]Sheet1!$B$2:$D$42,3,FALSE)</f>
        <v>568</v>
      </c>
      <c r="AB1079" t="e">
        <f>VLOOKUP(A1079,[1]nim!$A$2:$B$3000,2,FALSE)</f>
        <v>#N/A</v>
      </c>
    </row>
    <row r="1080" spans="1:28" x14ac:dyDescent="0.3">
      <c r="A1080" s="2">
        <v>121335130416</v>
      </c>
      <c r="B1080">
        <v>2</v>
      </c>
      <c r="C1080">
        <v>2020</v>
      </c>
      <c r="D1080" s="3">
        <v>3111207</v>
      </c>
      <c r="E1080" t="s">
        <v>210</v>
      </c>
      <c r="F1080" t="s">
        <v>56</v>
      </c>
      <c r="G1080" t="str">
        <f>VLOOKUP(F1080,Sheet1!$H$4:$I$11,2,FALSE)</f>
        <v>8_Kedokteran</v>
      </c>
      <c r="H1080" t="s">
        <v>1408</v>
      </c>
      <c r="I1080" t="s">
        <v>34</v>
      </c>
      <c r="J1080" t="s">
        <v>231</v>
      </c>
      <c r="K1080" t="s">
        <v>3441</v>
      </c>
      <c r="L1080" t="s">
        <v>27</v>
      </c>
      <c r="O1080" t="s">
        <v>4109</v>
      </c>
      <c r="P1080" t="str">
        <f t="shared" si="52"/>
        <v>SMAN</v>
      </c>
      <c r="Q1080" t="str">
        <f t="shared" si="53"/>
        <v>Negeri</v>
      </c>
      <c r="R1080" t="str">
        <f t="shared" si="51"/>
        <v>SMA</v>
      </c>
      <c r="S1080" t="s">
        <v>4483</v>
      </c>
      <c r="T1080" t="s">
        <v>110</v>
      </c>
      <c r="U1080" t="s">
        <v>30</v>
      </c>
      <c r="Z1080" t="str">
        <f>VLOOKUP(A1080,[1]registrasi!$B$2:$C$3000,2,FALSE)</f>
        <v>registrasi</v>
      </c>
      <c r="AA1080">
        <f>VLOOKUP(D1080,[2]Sheet1!$B$2:$D$42,3,FALSE)</f>
        <v>930</v>
      </c>
      <c r="AB1080" t="e">
        <f>VLOOKUP(A1080,[1]nim!$A$2:$B$3000,2,FALSE)</f>
        <v>#N/A</v>
      </c>
    </row>
    <row r="1081" spans="1:28" x14ac:dyDescent="0.3">
      <c r="A1081" s="2">
        <v>121335130623</v>
      </c>
      <c r="B1081">
        <v>2</v>
      </c>
      <c r="C1081">
        <v>2020</v>
      </c>
      <c r="D1081" s="3">
        <v>3111165</v>
      </c>
      <c r="E1081" t="s">
        <v>183</v>
      </c>
      <c r="F1081" t="s">
        <v>323</v>
      </c>
      <c r="G1081" t="str">
        <f>VLOOKUP(F1081,Sheet1!$H$4:$I$11,2,FALSE)</f>
        <v>2_FKIP</v>
      </c>
      <c r="H1081" t="s">
        <v>1409</v>
      </c>
      <c r="I1081" t="s">
        <v>34</v>
      </c>
      <c r="J1081" t="s">
        <v>240</v>
      </c>
      <c r="K1081" t="s">
        <v>2928</v>
      </c>
      <c r="L1081" t="s">
        <v>27</v>
      </c>
      <c r="O1081" t="s">
        <v>4123</v>
      </c>
      <c r="P1081" t="str">
        <f t="shared" si="52"/>
        <v>SMA</v>
      </c>
      <c r="Q1081" t="str">
        <f t="shared" si="53"/>
        <v>Swasta</v>
      </c>
      <c r="R1081" t="str">
        <f t="shared" si="51"/>
        <v>SMA</v>
      </c>
      <c r="S1081" t="s">
        <v>77</v>
      </c>
      <c r="T1081" t="s">
        <v>110</v>
      </c>
      <c r="U1081" t="s">
        <v>30</v>
      </c>
      <c r="Z1081" t="e">
        <f>VLOOKUP(A1081,[1]registrasi!$B$2:$C$3000,2,FALSE)</f>
        <v>#N/A</v>
      </c>
      <c r="AA1081">
        <f>VLOOKUP(D1081,[2]Sheet1!$B$2:$D$42,3,FALSE)</f>
        <v>179</v>
      </c>
      <c r="AB1081" t="e">
        <f>VLOOKUP(A1081,[1]nim!$A$2:$B$3000,2,FALSE)</f>
        <v>#N/A</v>
      </c>
    </row>
    <row r="1082" spans="1:28" x14ac:dyDescent="0.3">
      <c r="A1082" s="2">
        <v>121335140373</v>
      </c>
      <c r="B1082">
        <v>1</v>
      </c>
      <c r="C1082">
        <v>2020</v>
      </c>
      <c r="D1082" s="3">
        <v>3111092</v>
      </c>
      <c r="E1082" t="s">
        <v>175</v>
      </c>
      <c r="F1082" t="s">
        <v>325</v>
      </c>
      <c r="G1082" t="str">
        <f>VLOOKUP(F1082,Sheet1!$H$4:$I$11,2,FALSE)</f>
        <v>4_Pertanian</v>
      </c>
      <c r="H1082" t="s">
        <v>1410</v>
      </c>
      <c r="I1082" t="s">
        <v>34</v>
      </c>
      <c r="J1082" t="s">
        <v>2996</v>
      </c>
      <c r="K1082" t="s">
        <v>3106</v>
      </c>
      <c r="L1082" t="s">
        <v>27</v>
      </c>
      <c r="O1082" t="s">
        <v>4031</v>
      </c>
      <c r="P1082" t="str">
        <f t="shared" si="52"/>
        <v>SMAN</v>
      </c>
      <c r="Q1082" t="str">
        <f t="shared" si="53"/>
        <v>Negeri</v>
      </c>
      <c r="R1082" t="str">
        <f t="shared" si="51"/>
        <v>SMA</v>
      </c>
      <c r="S1082" t="s">
        <v>4462</v>
      </c>
      <c r="T1082" t="s">
        <v>110</v>
      </c>
      <c r="U1082" t="s">
        <v>36</v>
      </c>
      <c r="Z1082" t="str">
        <f>VLOOKUP(A1082,[1]registrasi!$B$2:$C$3000,2,FALSE)</f>
        <v>registrasi</v>
      </c>
      <c r="AA1082">
        <f>VLOOKUP(D1082,[2]Sheet1!$B$2:$D$42,3,FALSE)</f>
        <v>248</v>
      </c>
      <c r="AB1082" t="e">
        <f>VLOOKUP(A1082,[1]nim!$A$2:$B$3000,2,FALSE)</f>
        <v>#N/A</v>
      </c>
    </row>
    <row r="1083" spans="1:28" x14ac:dyDescent="0.3">
      <c r="A1083" s="2">
        <v>121335140481</v>
      </c>
      <c r="B1083">
        <v>1</v>
      </c>
      <c r="C1083">
        <v>2020</v>
      </c>
      <c r="D1083" s="3">
        <v>3111126</v>
      </c>
      <c r="E1083" t="s">
        <v>195</v>
      </c>
      <c r="F1083" t="s">
        <v>323</v>
      </c>
      <c r="G1083" t="str">
        <f>VLOOKUP(F1083,Sheet1!$H$4:$I$11,2,FALSE)</f>
        <v>2_FKIP</v>
      </c>
      <c r="H1083" t="s">
        <v>1411</v>
      </c>
      <c r="I1083" t="s">
        <v>34</v>
      </c>
      <c r="J1083" t="s">
        <v>2996</v>
      </c>
      <c r="K1083" t="s">
        <v>3180</v>
      </c>
      <c r="L1083" t="s">
        <v>27</v>
      </c>
      <c r="O1083" t="s">
        <v>4031</v>
      </c>
      <c r="P1083" t="str">
        <f t="shared" si="52"/>
        <v>SMAN</v>
      </c>
      <c r="Q1083" t="str">
        <f t="shared" si="53"/>
        <v>Negeri</v>
      </c>
      <c r="R1083" t="str">
        <f t="shared" si="51"/>
        <v>SMA</v>
      </c>
      <c r="S1083" t="s">
        <v>4462</v>
      </c>
      <c r="T1083" t="s">
        <v>110</v>
      </c>
      <c r="U1083" t="s">
        <v>36</v>
      </c>
      <c r="Z1083" t="str">
        <f>VLOOKUP(A1083,[1]registrasi!$B$2:$C$3000,2,FALSE)</f>
        <v>registrasi</v>
      </c>
      <c r="AA1083">
        <f>VLOOKUP(D1083,[2]Sheet1!$B$2:$D$42,3,FALSE)</f>
        <v>55</v>
      </c>
      <c r="AB1083" t="e">
        <f>VLOOKUP(A1083,[1]nim!$A$2:$B$3000,2,FALSE)</f>
        <v>#N/A</v>
      </c>
    </row>
    <row r="1084" spans="1:28" x14ac:dyDescent="0.3">
      <c r="A1084" s="2">
        <v>121335160216</v>
      </c>
      <c r="B1084">
        <v>2</v>
      </c>
      <c r="C1084">
        <v>2020</v>
      </c>
      <c r="D1084" s="3">
        <v>3111061</v>
      </c>
      <c r="E1084" t="s">
        <v>198</v>
      </c>
      <c r="F1084" t="s">
        <v>324</v>
      </c>
      <c r="G1084" t="str">
        <f>VLOOKUP(F1084,Sheet1!$H$4:$I$11,2,FALSE)</f>
        <v>3_Teknik</v>
      </c>
      <c r="H1084" t="s">
        <v>1412</v>
      </c>
      <c r="I1084" t="s">
        <v>25</v>
      </c>
      <c r="J1084" t="s">
        <v>235</v>
      </c>
      <c r="K1084" t="s">
        <v>3442</v>
      </c>
      <c r="L1084" t="s">
        <v>27</v>
      </c>
      <c r="O1084" t="s">
        <v>4124</v>
      </c>
      <c r="P1084" t="str">
        <f t="shared" si="52"/>
        <v>SMAS</v>
      </c>
      <c r="Q1084" t="str">
        <f t="shared" si="53"/>
        <v>Swasta</v>
      </c>
      <c r="R1084" t="str">
        <f t="shared" si="51"/>
        <v>SMA</v>
      </c>
      <c r="S1084" t="s">
        <v>4472</v>
      </c>
      <c r="T1084" t="s">
        <v>110</v>
      </c>
      <c r="U1084" t="s">
        <v>30</v>
      </c>
      <c r="Z1084" t="str">
        <f>VLOOKUP(A1084,[1]registrasi!$B$2:$C$3000,2,FALSE)</f>
        <v>registrasi</v>
      </c>
      <c r="AA1084">
        <f>VLOOKUP(D1084,[2]Sheet1!$B$2:$D$42,3,FALSE)</f>
        <v>568</v>
      </c>
      <c r="AB1084" t="e">
        <f>VLOOKUP(A1084,[1]nim!$A$2:$B$3000,2,FALSE)</f>
        <v>#N/A</v>
      </c>
    </row>
    <row r="1085" spans="1:28" x14ac:dyDescent="0.3">
      <c r="A1085" s="2">
        <v>121335170774</v>
      </c>
      <c r="B1085">
        <v>2</v>
      </c>
      <c r="C1085">
        <v>2020</v>
      </c>
      <c r="D1085" s="3">
        <v>3111223</v>
      </c>
      <c r="E1085" t="s">
        <v>208</v>
      </c>
      <c r="F1085" t="s">
        <v>56</v>
      </c>
      <c r="G1085" t="str">
        <f>VLOOKUP(F1085,Sheet1!$H$4:$I$11,2,FALSE)</f>
        <v>8_Kedokteran</v>
      </c>
      <c r="H1085" t="s">
        <v>1413</v>
      </c>
      <c r="I1085" t="s">
        <v>34</v>
      </c>
      <c r="J1085" t="s">
        <v>230</v>
      </c>
      <c r="K1085" t="s">
        <v>3092</v>
      </c>
      <c r="L1085" t="s">
        <v>27</v>
      </c>
      <c r="O1085" t="s">
        <v>4125</v>
      </c>
      <c r="P1085" t="str">
        <f t="shared" si="52"/>
        <v>SMKS</v>
      </c>
      <c r="Q1085" t="str">
        <f t="shared" si="53"/>
        <v>Swasta</v>
      </c>
      <c r="R1085" t="str">
        <f t="shared" si="51"/>
        <v>SMK</v>
      </c>
      <c r="S1085" t="s">
        <v>4472</v>
      </c>
      <c r="T1085" t="s">
        <v>110</v>
      </c>
      <c r="U1085" t="s">
        <v>36</v>
      </c>
      <c r="Z1085" t="str">
        <f>VLOOKUP(A1085,[1]registrasi!$B$2:$C$3000,2,FALSE)</f>
        <v>registrasi</v>
      </c>
      <c r="AA1085">
        <f>VLOOKUP(D1085,[2]Sheet1!$B$2:$D$42,3,FALSE)</f>
        <v>765</v>
      </c>
      <c r="AB1085" t="e">
        <f>VLOOKUP(A1085,[1]nim!$A$2:$B$3000,2,FALSE)</f>
        <v>#N/A</v>
      </c>
    </row>
    <row r="1086" spans="1:28" x14ac:dyDescent="0.3">
      <c r="A1086" s="2">
        <v>121341010045</v>
      </c>
      <c r="B1086">
        <v>1</v>
      </c>
      <c r="C1086">
        <v>2020</v>
      </c>
      <c r="D1086" s="3">
        <v>3111053</v>
      </c>
      <c r="E1086" t="s">
        <v>202</v>
      </c>
      <c r="F1086" t="s">
        <v>324</v>
      </c>
      <c r="G1086" t="str">
        <f>VLOOKUP(F1086,Sheet1!$H$4:$I$11,2,FALSE)</f>
        <v>3_Teknik</v>
      </c>
      <c r="H1086" t="s">
        <v>1414</v>
      </c>
      <c r="I1086" t="s">
        <v>25</v>
      </c>
      <c r="J1086" t="s">
        <v>224</v>
      </c>
      <c r="K1086" t="s">
        <v>3443</v>
      </c>
      <c r="L1086" t="s">
        <v>27</v>
      </c>
      <c r="O1086" t="s">
        <v>4126</v>
      </c>
      <c r="P1086" t="str">
        <f t="shared" si="52"/>
        <v>SMAN</v>
      </c>
      <c r="Q1086" t="str">
        <f t="shared" si="53"/>
        <v>Negeri</v>
      </c>
      <c r="R1086" t="str">
        <f t="shared" si="51"/>
        <v>SMA</v>
      </c>
      <c r="S1086" t="s">
        <v>136</v>
      </c>
      <c r="T1086" t="s">
        <v>110</v>
      </c>
      <c r="U1086" t="s">
        <v>30</v>
      </c>
      <c r="Z1086" t="str">
        <f>VLOOKUP(A1086,[1]registrasi!$B$2:$C$3000,2,FALSE)</f>
        <v>registrasi</v>
      </c>
      <c r="AA1086">
        <f>VLOOKUP(D1086,[2]Sheet1!$B$2:$D$42,3,FALSE)</f>
        <v>387</v>
      </c>
      <c r="AB1086" t="e">
        <f>VLOOKUP(A1086,[1]nim!$A$2:$B$3000,2,FALSE)</f>
        <v>#N/A</v>
      </c>
    </row>
    <row r="1087" spans="1:28" x14ac:dyDescent="0.3">
      <c r="A1087" s="2">
        <v>121341030486</v>
      </c>
      <c r="B1087">
        <v>2</v>
      </c>
      <c r="C1087">
        <v>2020</v>
      </c>
      <c r="D1087" s="3">
        <v>3111092</v>
      </c>
      <c r="E1087" t="s">
        <v>175</v>
      </c>
      <c r="F1087" t="s">
        <v>325</v>
      </c>
      <c r="G1087" t="str">
        <f>VLOOKUP(F1087,Sheet1!$H$4:$I$11,2,FALSE)</f>
        <v>4_Pertanian</v>
      </c>
      <c r="H1087" t="s">
        <v>1415</v>
      </c>
      <c r="I1087" t="s">
        <v>34</v>
      </c>
      <c r="J1087" t="s">
        <v>224</v>
      </c>
      <c r="K1087" t="s">
        <v>3290</v>
      </c>
      <c r="L1087" t="s">
        <v>27</v>
      </c>
      <c r="O1087" t="s">
        <v>4127</v>
      </c>
      <c r="P1087" t="str">
        <f t="shared" si="52"/>
        <v>SMAN</v>
      </c>
      <c r="Q1087" t="str">
        <f t="shared" si="53"/>
        <v>Negeri</v>
      </c>
      <c r="R1087" t="str">
        <f t="shared" si="51"/>
        <v>SMA</v>
      </c>
      <c r="S1087" t="s">
        <v>136</v>
      </c>
      <c r="T1087" t="s">
        <v>110</v>
      </c>
      <c r="U1087" t="s">
        <v>36</v>
      </c>
      <c r="Z1087" t="str">
        <f>VLOOKUP(A1087,[1]registrasi!$B$2:$C$3000,2,FALSE)</f>
        <v>registrasi</v>
      </c>
      <c r="AA1087">
        <f>VLOOKUP(D1087,[2]Sheet1!$B$2:$D$42,3,FALSE)</f>
        <v>248</v>
      </c>
      <c r="AB1087" t="e">
        <f>VLOOKUP(A1087,[1]nim!$A$2:$B$3000,2,FALSE)</f>
        <v>#N/A</v>
      </c>
    </row>
    <row r="1088" spans="1:28" x14ac:dyDescent="0.3">
      <c r="A1088" s="2">
        <v>121341030510</v>
      </c>
      <c r="B1088">
        <v>1</v>
      </c>
      <c r="C1088">
        <v>2021</v>
      </c>
      <c r="D1088" s="3">
        <v>3111045</v>
      </c>
      <c r="E1088" t="s">
        <v>201</v>
      </c>
      <c r="F1088" t="s">
        <v>324</v>
      </c>
      <c r="G1088" t="str">
        <f>VLOOKUP(F1088,Sheet1!$H$4:$I$11,2,FALSE)</f>
        <v>3_Teknik</v>
      </c>
      <c r="H1088" t="s">
        <v>1416</v>
      </c>
      <c r="I1088" t="s">
        <v>34</v>
      </c>
      <c r="J1088" t="s">
        <v>224</v>
      </c>
      <c r="K1088" t="s">
        <v>3444</v>
      </c>
      <c r="L1088" t="s">
        <v>27</v>
      </c>
      <c r="O1088" t="s">
        <v>4128</v>
      </c>
      <c r="P1088" t="str">
        <f t="shared" si="52"/>
        <v>SMAN</v>
      </c>
      <c r="Q1088" t="str">
        <f t="shared" si="53"/>
        <v>Negeri</v>
      </c>
      <c r="R1088" t="str">
        <f t="shared" si="51"/>
        <v>SMA</v>
      </c>
      <c r="S1088" t="s">
        <v>136</v>
      </c>
      <c r="T1088" t="s">
        <v>110</v>
      </c>
      <c r="U1088" t="s">
        <v>30</v>
      </c>
      <c r="Z1088" t="str">
        <f>VLOOKUP(A1088,[1]registrasi!$B$2:$C$3000,2,FALSE)</f>
        <v>registrasi</v>
      </c>
      <c r="AA1088">
        <f>VLOOKUP(D1088,[2]Sheet1!$B$2:$D$42,3,FALSE)</f>
        <v>282</v>
      </c>
      <c r="AB1088" t="e">
        <f>VLOOKUP(A1088,[1]nim!$A$2:$B$3000,2,FALSE)</f>
        <v>#N/A</v>
      </c>
    </row>
    <row r="1089" spans="1:28" x14ac:dyDescent="0.3">
      <c r="A1089" s="2">
        <v>121341040026</v>
      </c>
      <c r="B1089">
        <v>2</v>
      </c>
      <c r="C1089">
        <v>2020</v>
      </c>
      <c r="D1089" s="3">
        <v>3111084</v>
      </c>
      <c r="E1089" t="s">
        <v>180</v>
      </c>
      <c r="F1089" t="s">
        <v>325</v>
      </c>
      <c r="G1089" t="str">
        <f>VLOOKUP(F1089,Sheet1!$H$4:$I$11,2,FALSE)</f>
        <v>4_Pertanian</v>
      </c>
      <c r="H1089" t="s">
        <v>1417</v>
      </c>
      <c r="I1089" t="s">
        <v>34</v>
      </c>
      <c r="J1089" t="s">
        <v>224</v>
      </c>
      <c r="K1089" t="s">
        <v>3445</v>
      </c>
      <c r="L1089" t="s">
        <v>27</v>
      </c>
      <c r="O1089" t="s">
        <v>4129</v>
      </c>
      <c r="P1089" t="str">
        <f t="shared" si="52"/>
        <v>SMAN</v>
      </c>
      <c r="Q1089" t="str">
        <f t="shared" si="53"/>
        <v>Negeri</v>
      </c>
      <c r="R1089" t="str">
        <f t="shared" si="51"/>
        <v>SMA</v>
      </c>
      <c r="S1089" t="s">
        <v>136</v>
      </c>
      <c r="T1089" t="s">
        <v>110</v>
      </c>
      <c r="U1089" t="s">
        <v>36</v>
      </c>
      <c r="Z1089" t="str">
        <f>VLOOKUP(A1089,[1]registrasi!$B$2:$C$3000,2,FALSE)</f>
        <v>registrasi</v>
      </c>
      <c r="AA1089">
        <f>VLOOKUP(D1089,[2]Sheet1!$B$2:$D$42,3,FALSE)</f>
        <v>490</v>
      </c>
      <c r="AB1089" t="e">
        <f>VLOOKUP(A1089,[1]nim!$A$2:$B$3000,2,FALSE)</f>
        <v>#N/A</v>
      </c>
    </row>
    <row r="1090" spans="1:28" x14ac:dyDescent="0.3">
      <c r="A1090" s="2">
        <v>121341040169</v>
      </c>
      <c r="B1090">
        <v>2</v>
      </c>
      <c r="C1090">
        <v>2020</v>
      </c>
      <c r="D1090" s="3">
        <v>3111103</v>
      </c>
      <c r="E1090" t="s">
        <v>191</v>
      </c>
      <c r="F1090" t="s">
        <v>323</v>
      </c>
      <c r="G1090" t="str">
        <f>VLOOKUP(F1090,Sheet1!$H$4:$I$11,2,FALSE)</f>
        <v>2_FKIP</v>
      </c>
      <c r="H1090" t="s">
        <v>1418</v>
      </c>
      <c r="I1090" t="s">
        <v>34</v>
      </c>
      <c r="J1090" t="s">
        <v>224</v>
      </c>
      <c r="K1090" t="s">
        <v>2984</v>
      </c>
      <c r="L1090" t="s">
        <v>27</v>
      </c>
      <c r="O1090" t="s">
        <v>4130</v>
      </c>
      <c r="P1090" t="str">
        <f t="shared" si="52"/>
        <v>SMAN</v>
      </c>
      <c r="Q1090" t="str">
        <f t="shared" si="53"/>
        <v>Negeri</v>
      </c>
      <c r="R1090" t="str">
        <f t="shared" si="51"/>
        <v>SMA</v>
      </c>
      <c r="S1090" t="s">
        <v>136</v>
      </c>
      <c r="T1090" t="s">
        <v>110</v>
      </c>
      <c r="U1090" t="s">
        <v>30</v>
      </c>
      <c r="Z1090" t="str">
        <f>VLOOKUP(A1090,[1]registrasi!$B$2:$C$3000,2,FALSE)</f>
        <v>registrasi</v>
      </c>
      <c r="AA1090">
        <f>VLOOKUP(D1090,[2]Sheet1!$B$2:$D$42,3,FALSE)</f>
        <v>323</v>
      </c>
      <c r="AB1090" t="e">
        <f>VLOOKUP(A1090,[1]nim!$A$2:$B$3000,2,FALSE)</f>
        <v>#N/A</v>
      </c>
    </row>
    <row r="1091" spans="1:28" x14ac:dyDescent="0.3">
      <c r="A1091" s="2">
        <v>121341060455</v>
      </c>
      <c r="B1091">
        <v>2</v>
      </c>
      <c r="C1091">
        <v>2020</v>
      </c>
      <c r="D1091" s="3">
        <v>3111022</v>
      </c>
      <c r="E1091" t="s">
        <v>184</v>
      </c>
      <c r="F1091" t="s">
        <v>324</v>
      </c>
      <c r="G1091" t="str">
        <f>VLOOKUP(F1091,Sheet1!$H$4:$I$11,2,FALSE)</f>
        <v>3_Teknik</v>
      </c>
      <c r="H1091" t="s">
        <v>1419</v>
      </c>
      <c r="I1091" t="s">
        <v>25</v>
      </c>
      <c r="J1091" t="s">
        <v>3052</v>
      </c>
      <c r="K1091" t="s">
        <v>3446</v>
      </c>
      <c r="L1091" t="s">
        <v>27</v>
      </c>
      <c r="O1091" t="s">
        <v>4131</v>
      </c>
      <c r="P1091" t="str">
        <f t="shared" si="52"/>
        <v>SMAN</v>
      </c>
      <c r="Q1091" t="str">
        <f t="shared" si="53"/>
        <v>Negeri</v>
      </c>
      <c r="R1091" t="str">
        <f t="shared" si="51"/>
        <v>SMA</v>
      </c>
      <c r="S1091" t="s">
        <v>136</v>
      </c>
      <c r="T1091" t="s">
        <v>110</v>
      </c>
      <c r="U1091" t="s">
        <v>30</v>
      </c>
      <c r="Z1091" t="str">
        <f>VLOOKUP(A1091,[1]registrasi!$B$2:$C$3000,2,FALSE)</f>
        <v>registrasi</v>
      </c>
      <c r="AA1091">
        <f>VLOOKUP(D1091,[2]Sheet1!$B$2:$D$42,3,FALSE)</f>
        <v>352</v>
      </c>
      <c r="AB1091" t="e">
        <f>VLOOKUP(A1091,[1]nim!$A$2:$B$3000,2,FALSE)</f>
        <v>#N/A</v>
      </c>
    </row>
    <row r="1092" spans="1:28" x14ac:dyDescent="0.3">
      <c r="A1092" s="2">
        <v>121341090253</v>
      </c>
      <c r="B1092">
        <v>1</v>
      </c>
      <c r="C1092">
        <v>2020</v>
      </c>
      <c r="D1092" s="3">
        <v>3111045</v>
      </c>
      <c r="E1092" t="s">
        <v>201</v>
      </c>
      <c r="F1092" t="s">
        <v>324</v>
      </c>
      <c r="G1092" t="str">
        <f>VLOOKUP(F1092,Sheet1!$H$4:$I$11,2,FALSE)</f>
        <v>3_Teknik</v>
      </c>
      <c r="H1092" t="s">
        <v>1420</v>
      </c>
      <c r="I1092" t="s">
        <v>25</v>
      </c>
      <c r="J1092" t="s">
        <v>231</v>
      </c>
      <c r="K1092" t="s">
        <v>3419</v>
      </c>
      <c r="L1092" t="s">
        <v>27</v>
      </c>
      <c r="O1092" t="s">
        <v>4132</v>
      </c>
      <c r="P1092" t="str">
        <f t="shared" si="52"/>
        <v>SMAN</v>
      </c>
      <c r="Q1092" t="str">
        <f t="shared" si="53"/>
        <v>Negeri</v>
      </c>
      <c r="R1092" t="str">
        <f t="shared" si="51"/>
        <v>SMA</v>
      </c>
      <c r="S1092" t="s">
        <v>4483</v>
      </c>
      <c r="T1092" t="s">
        <v>110</v>
      </c>
      <c r="U1092" t="s">
        <v>30</v>
      </c>
      <c r="Z1092" t="str">
        <f>VLOOKUP(A1092,[1]registrasi!$B$2:$C$3000,2,FALSE)</f>
        <v>registrasi</v>
      </c>
      <c r="AA1092">
        <f>VLOOKUP(D1092,[2]Sheet1!$B$2:$D$42,3,FALSE)</f>
        <v>282</v>
      </c>
      <c r="AB1092" t="e">
        <f>VLOOKUP(A1092,[1]nim!$A$2:$B$3000,2,FALSE)</f>
        <v>#N/A</v>
      </c>
    </row>
    <row r="1093" spans="1:28" x14ac:dyDescent="0.3">
      <c r="A1093" s="2">
        <v>121341090467</v>
      </c>
      <c r="B1093">
        <v>2</v>
      </c>
      <c r="C1093">
        <v>2021</v>
      </c>
      <c r="D1093" s="3">
        <v>3111022</v>
      </c>
      <c r="E1093" t="s">
        <v>184</v>
      </c>
      <c r="F1093" t="s">
        <v>324</v>
      </c>
      <c r="G1093" t="str">
        <f>VLOOKUP(F1093,Sheet1!$H$4:$I$11,2,FALSE)</f>
        <v>3_Teknik</v>
      </c>
      <c r="H1093" t="s">
        <v>1421</v>
      </c>
      <c r="I1093" t="s">
        <v>34</v>
      </c>
      <c r="J1093" t="s">
        <v>222</v>
      </c>
      <c r="K1093" t="s">
        <v>3447</v>
      </c>
      <c r="L1093" t="s">
        <v>250</v>
      </c>
      <c r="O1093" t="s">
        <v>4133</v>
      </c>
      <c r="P1093" t="str">
        <f t="shared" si="52"/>
        <v>SMAS</v>
      </c>
      <c r="Q1093" t="str">
        <f t="shared" si="53"/>
        <v>Swasta</v>
      </c>
      <c r="R1093" t="str">
        <f t="shared" ref="R1093:R1155" si="54">IF(Q1093="Negeri",LEFT(P1093,LEN(P1093)-1),IF(RIGHT(P1093,1)="S",LEFT(P1093,LEN(P1093)-1),P1093))</f>
        <v>SMA</v>
      </c>
      <c r="S1093" t="s">
        <v>136</v>
      </c>
      <c r="T1093" t="s">
        <v>110</v>
      </c>
      <c r="U1093" t="s">
        <v>30</v>
      </c>
      <c r="Z1093" t="str">
        <f>VLOOKUP(A1093,[1]registrasi!$B$2:$C$3000,2,FALSE)</f>
        <v>registrasi</v>
      </c>
      <c r="AA1093">
        <f>VLOOKUP(D1093,[2]Sheet1!$B$2:$D$42,3,FALSE)</f>
        <v>352</v>
      </c>
      <c r="AB1093" t="e">
        <f>VLOOKUP(A1093,[1]nim!$A$2:$B$3000,2,FALSE)</f>
        <v>#N/A</v>
      </c>
    </row>
    <row r="1094" spans="1:28" x14ac:dyDescent="0.3">
      <c r="A1094" s="2">
        <v>121341100300</v>
      </c>
      <c r="B1094">
        <v>2</v>
      </c>
      <c r="C1094">
        <v>2021</v>
      </c>
      <c r="D1094" s="3">
        <v>3111142</v>
      </c>
      <c r="E1094" t="s">
        <v>205</v>
      </c>
      <c r="F1094" t="s">
        <v>323</v>
      </c>
      <c r="G1094" t="str">
        <f>VLOOKUP(F1094,Sheet1!$H$4:$I$11,2,FALSE)</f>
        <v>2_FKIP</v>
      </c>
      <c r="H1094" t="s">
        <v>1422</v>
      </c>
      <c r="I1094" t="s">
        <v>34</v>
      </c>
      <c r="J1094" t="s">
        <v>215</v>
      </c>
      <c r="K1094" t="s">
        <v>3448</v>
      </c>
      <c r="L1094" t="s">
        <v>27</v>
      </c>
      <c r="O1094" t="s">
        <v>3980</v>
      </c>
      <c r="P1094" t="str">
        <f t="shared" si="52"/>
        <v>SMAN</v>
      </c>
      <c r="Q1094" t="str">
        <f t="shared" si="53"/>
        <v>Negeri</v>
      </c>
      <c r="R1094" t="str">
        <f t="shared" si="54"/>
        <v>SMA</v>
      </c>
      <c r="S1094" t="s">
        <v>26</v>
      </c>
      <c r="T1094" t="s">
        <v>28</v>
      </c>
      <c r="U1094" t="s">
        <v>30</v>
      </c>
      <c r="Z1094" t="str">
        <f>VLOOKUP(A1094,[1]registrasi!$B$2:$C$3000,2,FALSE)</f>
        <v>registrasi</v>
      </c>
      <c r="AA1094">
        <f>VLOOKUP(D1094,[2]Sheet1!$B$2:$D$42,3,FALSE)</f>
        <v>111</v>
      </c>
      <c r="AB1094" t="e">
        <f>VLOOKUP(A1094,[1]nim!$A$2:$B$3000,2,FALSE)</f>
        <v>#N/A</v>
      </c>
    </row>
    <row r="1095" spans="1:28" x14ac:dyDescent="0.3">
      <c r="A1095" s="2">
        <v>121341100367</v>
      </c>
      <c r="B1095">
        <v>2</v>
      </c>
      <c r="C1095">
        <v>2020</v>
      </c>
      <c r="D1095" s="3">
        <v>3111103</v>
      </c>
      <c r="E1095" t="s">
        <v>191</v>
      </c>
      <c r="F1095" t="s">
        <v>323</v>
      </c>
      <c r="G1095" t="str">
        <f>VLOOKUP(F1095,Sheet1!$H$4:$I$11,2,FALSE)</f>
        <v>2_FKIP</v>
      </c>
      <c r="H1095" t="s">
        <v>1423</v>
      </c>
      <c r="I1095" t="s">
        <v>34</v>
      </c>
      <c r="J1095" t="s">
        <v>224</v>
      </c>
      <c r="K1095" t="s">
        <v>3107</v>
      </c>
      <c r="L1095" t="s">
        <v>27</v>
      </c>
      <c r="O1095" t="s">
        <v>3997</v>
      </c>
      <c r="P1095" t="str">
        <f t="shared" si="52"/>
        <v>SMAN</v>
      </c>
      <c r="Q1095" t="str">
        <f t="shared" si="53"/>
        <v>Negeri</v>
      </c>
      <c r="R1095" t="str">
        <f t="shared" si="54"/>
        <v>SMA</v>
      </c>
      <c r="S1095" t="s">
        <v>136</v>
      </c>
      <c r="T1095" t="s">
        <v>110</v>
      </c>
      <c r="U1095" t="s">
        <v>30</v>
      </c>
      <c r="Z1095" t="str">
        <f>VLOOKUP(A1095,[1]registrasi!$B$2:$C$3000,2,FALSE)</f>
        <v>registrasi</v>
      </c>
      <c r="AA1095">
        <f>VLOOKUP(D1095,[2]Sheet1!$B$2:$D$42,3,FALSE)</f>
        <v>323</v>
      </c>
      <c r="AB1095" t="e">
        <f>VLOOKUP(A1095,[1]nim!$A$2:$B$3000,2,FALSE)</f>
        <v>#N/A</v>
      </c>
    </row>
    <row r="1096" spans="1:28" x14ac:dyDescent="0.3">
      <c r="A1096" s="2">
        <v>121341110260</v>
      </c>
      <c r="B1096">
        <v>2</v>
      </c>
      <c r="C1096">
        <v>2021</v>
      </c>
      <c r="D1096" s="3">
        <v>3111053</v>
      </c>
      <c r="E1096" t="s">
        <v>202</v>
      </c>
      <c r="F1096" t="s">
        <v>324</v>
      </c>
      <c r="G1096" t="str">
        <f>VLOOKUP(F1096,Sheet1!$H$4:$I$11,2,FALSE)</f>
        <v>3_Teknik</v>
      </c>
      <c r="H1096" t="s">
        <v>1424</v>
      </c>
      <c r="I1096" t="s">
        <v>34</v>
      </c>
      <c r="J1096" t="s">
        <v>224</v>
      </c>
      <c r="K1096" t="s">
        <v>3449</v>
      </c>
      <c r="L1096" t="s">
        <v>27</v>
      </c>
      <c r="O1096" t="s">
        <v>4134</v>
      </c>
      <c r="P1096" t="str">
        <f t="shared" si="52"/>
        <v>SMAN</v>
      </c>
      <c r="Q1096" t="str">
        <f t="shared" si="53"/>
        <v>Negeri</v>
      </c>
      <c r="R1096" t="str">
        <f t="shared" si="54"/>
        <v>SMA</v>
      </c>
      <c r="S1096" t="s">
        <v>136</v>
      </c>
      <c r="T1096" t="s">
        <v>110</v>
      </c>
      <c r="U1096" t="s">
        <v>30</v>
      </c>
      <c r="Z1096" t="str">
        <f>VLOOKUP(A1096,[1]registrasi!$B$2:$C$3000,2,FALSE)</f>
        <v>registrasi</v>
      </c>
      <c r="AA1096">
        <f>VLOOKUP(D1096,[2]Sheet1!$B$2:$D$42,3,FALSE)</f>
        <v>387</v>
      </c>
      <c r="AB1096" t="e">
        <f>VLOOKUP(A1096,[1]nim!$A$2:$B$3000,2,FALSE)</f>
        <v>#N/A</v>
      </c>
    </row>
    <row r="1097" spans="1:28" x14ac:dyDescent="0.3">
      <c r="A1097" s="2">
        <v>121341120384</v>
      </c>
      <c r="B1097">
        <v>2</v>
      </c>
      <c r="C1097">
        <v>2020</v>
      </c>
      <c r="D1097" s="3">
        <v>3111084</v>
      </c>
      <c r="E1097" t="s">
        <v>180</v>
      </c>
      <c r="F1097" t="s">
        <v>325</v>
      </c>
      <c r="G1097" t="str">
        <f>VLOOKUP(F1097,Sheet1!$H$4:$I$11,2,FALSE)</f>
        <v>4_Pertanian</v>
      </c>
      <c r="H1097" t="s">
        <v>1425</v>
      </c>
      <c r="I1097" t="s">
        <v>34</v>
      </c>
      <c r="J1097" t="s">
        <v>224</v>
      </c>
      <c r="K1097" t="s">
        <v>3450</v>
      </c>
      <c r="L1097" t="s">
        <v>27</v>
      </c>
      <c r="O1097" t="s">
        <v>4135</v>
      </c>
      <c r="P1097" t="str">
        <f t="shared" si="52"/>
        <v>SMAN</v>
      </c>
      <c r="Q1097" t="str">
        <f t="shared" si="53"/>
        <v>Negeri</v>
      </c>
      <c r="R1097" t="str">
        <f t="shared" si="54"/>
        <v>SMA</v>
      </c>
      <c r="S1097" t="s">
        <v>142</v>
      </c>
      <c r="T1097" t="s">
        <v>110</v>
      </c>
      <c r="U1097" t="s">
        <v>36</v>
      </c>
      <c r="Z1097" t="str">
        <f>VLOOKUP(A1097,[1]registrasi!$B$2:$C$3000,2,FALSE)</f>
        <v>registrasi</v>
      </c>
      <c r="AA1097">
        <f>VLOOKUP(D1097,[2]Sheet1!$B$2:$D$42,3,FALSE)</f>
        <v>490</v>
      </c>
      <c r="AB1097" t="e">
        <f>VLOOKUP(A1097,[1]nim!$A$2:$B$3000,2,FALSE)</f>
        <v>#N/A</v>
      </c>
    </row>
    <row r="1098" spans="1:28" x14ac:dyDescent="0.3">
      <c r="A1098" s="2">
        <v>121341130166</v>
      </c>
      <c r="B1098">
        <v>2</v>
      </c>
      <c r="C1098">
        <v>2020</v>
      </c>
      <c r="D1098" s="3">
        <v>3111084</v>
      </c>
      <c r="E1098" t="s">
        <v>180</v>
      </c>
      <c r="F1098" t="s">
        <v>325</v>
      </c>
      <c r="G1098" t="str">
        <f>VLOOKUP(F1098,Sheet1!$H$4:$I$11,2,FALSE)</f>
        <v>4_Pertanian</v>
      </c>
      <c r="H1098" t="s">
        <v>1426</v>
      </c>
      <c r="I1098" t="s">
        <v>34</v>
      </c>
      <c r="J1098" t="s">
        <v>231</v>
      </c>
      <c r="K1098" t="s">
        <v>3367</v>
      </c>
      <c r="L1098" t="s">
        <v>27</v>
      </c>
      <c r="O1098" t="s">
        <v>4136</v>
      </c>
      <c r="P1098" t="str">
        <f t="shared" si="52"/>
        <v>SMAN</v>
      </c>
      <c r="Q1098" t="str">
        <f t="shared" si="53"/>
        <v>Negeri</v>
      </c>
      <c r="R1098" t="str">
        <f t="shared" si="54"/>
        <v>SMA</v>
      </c>
      <c r="S1098" t="s">
        <v>253</v>
      </c>
      <c r="T1098" t="s">
        <v>110</v>
      </c>
      <c r="U1098" t="s">
        <v>30</v>
      </c>
      <c r="Z1098" t="str">
        <f>VLOOKUP(A1098,[1]registrasi!$B$2:$C$3000,2,FALSE)</f>
        <v>registrasi</v>
      </c>
      <c r="AA1098">
        <f>VLOOKUP(D1098,[2]Sheet1!$B$2:$D$42,3,FALSE)</f>
        <v>490</v>
      </c>
      <c r="AB1098" t="e">
        <f>VLOOKUP(A1098,[1]nim!$A$2:$B$3000,2,FALSE)</f>
        <v>#N/A</v>
      </c>
    </row>
    <row r="1099" spans="1:28" x14ac:dyDescent="0.3">
      <c r="A1099" s="2">
        <v>121341130342</v>
      </c>
      <c r="B1099">
        <v>2</v>
      </c>
      <c r="C1099">
        <v>2021</v>
      </c>
      <c r="D1099" s="3">
        <v>3111111</v>
      </c>
      <c r="E1099" t="s">
        <v>207</v>
      </c>
      <c r="F1099" t="s">
        <v>323</v>
      </c>
      <c r="G1099" t="str">
        <f>VLOOKUP(F1099,Sheet1!$H$4:$I$11,2,FALSE)</f>
        <v>2_FKIP</v>
      </c>
      <c r="H1099" t="s">
        <v>1427</v>
      </c>
      <c r="I1099" t="s">
        <v>34</v>
      </c>
      <c r="J1099" t="s">
        <v>224</v>
      </c>
      <c r="K1099" t="s">
        <v>2846</v>
      </c>
      <c r="L1099" t="s">
        <v>27</v>
      </c>
      <c r="O1099" t="s">
        <v>4137</v>
      </c>
      <c r="P1099" t="str">
        <f t="shared" si="52"/>
        <v>SMAN</v>
      </c>
      <c r="Q1099" t="str">
        <f t="shared" si="53"/>
        <v>Negeri</v>
      </c>
      <c r="R1099" t="str">
        <f t="shared" si="54"/>
        <v>SMA</v>
      </c>
      <c r="S1099" t="s">
        <v>142</v>
      </c>
      <c r="T1099" t="s">
        <v>110</v>
      </c>
      <c r="U1099" t="s">
        <v>30</v>
      </c>
      <c r="Z1099" t="str">
        <f>VLOOKUP(A1099,[1]registrasi!$B$2:$C$3000,2,FALSE)</f>
        <v>registrasi</v>
      </c>
      <c r="AA1099">
        <f>VLOOKUP(D1099,[2]Sheet1!$B$2:$D$42,3,FALSE)</f>
        <v>364</v>
      </c>
      <c r="AB1099" t="e">
        <f>VLOOKUP(A1099,[1]nim!$A$2:$B$3000,2,FALSE)</f>
        <v>#N/A</v>
      </c>
    </row>
    <row r="1100" spans="1:28" x14ac:dyDescent="0.3">
      <c r="A1100" s="2">
        <v>121341140473</v>
      </c>
      <c r="B1100">
        <v>1</v>
      </c>
      <c r="C1100">
        <v>2021</v>
      </c>
      <c r="D1100" s="3">
        <v>3111022</v>
      </c>
      <c r="E1100" t="s">
        <v>184</v>
      </c>
      <c r="F1100" t="s">
        <v>324</v>
      </c>
      <c r="G1100" t="str">
        <f>VLOOKUP(F1100,Sheet1!$H$4:$I$11,2,FALSE)</f>
        <v>3_Teknik</v>
      </c>
      <c r="H1100" t="s">
        <v>1428</v>
      </c>
      <c r="I1100" t="s">
        <v>25</v>
      </c>
      <c r="J1100" t="s">
        <v>224</v>
      </c>
      <c r="K1100" t="s">
        <v>2856</v>
      </c>
      <c r="L1100" t="s">
        <v>27</v>
      </c>
      <c r="O1100" t="s">
        <v>4138</v>
      </c>
      <c r="P1100" t="str">
        <f t="shared" si="52"/>
        <v>SMAN</v>
      </c>
      <c r="Q1100" t="str">
        <f t="shared" si="53"/>
        <v>Negeri</v>
      </c>
      <c r="R1100" t="str">
        <f t="shared" si="54"/>
        <v>SMA</v>
      </c>
      <c r="S1100" t="s">
        <v>136</v>
      </c>
      <c r="T1100" t="s">
        <v>110</v>
      </c>
      <c r="U1100" t="s">
        <v>36</v>
      </c>
      <c r="Z1100" t="e">
        <f>VLOOKUP(A1100,[1]registrasi!$B$2:$C$3000,2,FALSE)</f>
        <v>#N/A</v>
      </c>
      <c r="AA1100">
        <f>VLOOKUP(D1100,[2]Sheet1!$B$2:$D$42,3,FALSE)</f>
        <v>352</v>
      </c>
      <c r="AB1100" t="e">
        <f>VLOOKUP(A1100,[1]nim!$A$2:$B$3000,2,FALSE)</f>
        <v>#N/A</v>
      </c>
    </row>
    <row r="1101" spans="1:28" x14ac:dyDescent="0.3">
      <c r="A1101" s="2">
        <v>121341150271</v>
      </c>
      <c r="B1101">
        <v>2</v>
      </c>
      <c r="C1101">
        <v>2020</v>
      </c>
      <c r="D1101" s="3">
        <v>3111223</v>
      </c>
      <c r="E1101" t="s">
        <v>208</v>
      </c>
      <c r="F1101" t="s">
        <v>56</v>
      </c>
      <c r="G1101" t="str">
        <f>VLOOKUP(F1101,Sheet1!$H$4:$I$11,2,FALSE)</f>
        <v>8_Kedokteran</v>
      </c>
      <c r="H1101" t="s">
        <v>1429</v>
      </c>
      <c r="I1101" t="s">
        <v>25</v>
      </c>
      <c r="J1101" t="s">
        <v>214</v>
      </c>
      <c r="K1101" t="s">
        <v>3430</v>
      </c>
      <c r="L1101" t="s">
        <v>27</v>
      </c>
      <c r="O1101" t="s">
        <v>4139</v>
      </c>
      <c r="P1101" t="str">
        <f t="shared" si="52"/>
        <v>SMAN</v>
      </c>
      <c r="Q1101" t="str">
        <f t="shared" si="53"/>
        <v>Negeri</v>
      </c>
      <c r="R1101" t="str">
        <f t="shared" si="54"/>
        <v>SMA</v>
      </c>
      <c r="S1101" t="s">
        <v>113</v>
      </c>
      <c r="T1101" t="s">
        <v>329</v>
      </c>
      <c r="U1101" t="s">
        <v>30</v>
      </c>
      <c r="Z1101" t="e">
        <f>VLOOKUP(A1101,[1]registrasi!$B$2:$C$3000,2,FALSE)</f>
        <v>#N/A</v>
      </c>
      <c r="AA1101">
        <f>VLOOKUP(D1101,[2]Sheet1!$B$2:$D$42,3,FALSE)</f>
        <v>765</v>
      </c>
      <c r="AB1101" t="e">
        <f>VLOOKUP(A1101,[1]nim!$A$2:$B$3000,2,FALSE)</f>
        <v>#N/A</v>
      </c>
    </row>
    <row r="1102" spans="1:28" x14ac:dyDescent="0.3">
      <c r="A1102" s="2">
        <v>121341150368</v>
      </c>
      <c r="B1102">
        <v>1</v>
      </c>
      <c r="C1102">
        <v>2021</v>
      </c>
      <c r="D1102" s="3">
        <v>3111092</v>
      </c>
      <c r="E1102" t="s">
        <v>175</v>
      </c>
      <c r="F1102" t="s">
        <v>325</v>
      </c>
      <c r="G1102" t="str">
        <f>VLOOKUP(F1102,Sheet1!$H$4:$I$11,2,FALSE)</f>
        <v>4_Pertanian</v>
      </c>
      <c r="H1102" t="s">
        <v>1430</v>
      </c>
      <c r="I1102" t="s">
        <v>25</v>
      </c>
      <c r="J1102" t="s">
        <v>224</v>
      </c>
      <c r="K1102" t="s">
        <v>3072</v>
      </c>
      <c r="L1102" t="s">
        <v>27</v>
      </c>
      <c r="O1102" t="s">
        <v>81</v>
      </c>
      <c r="P1102" t="str">
        <f t="shared" si="52"/>
        <v>SMAN</v>
      </c>
      <c r="Q1102" t="str">
        <f t="shared" si="53"/>
        <v>Negeri</v>
      </c>
      <c r="R1102" t="str">
        <f t="shared" si="54"/>
        <v>SMA</v>
      </c>
      <c r="S1102" t="s">
        <v>136</v>
      </c>
      <c r="T1102" t="s">
        <v>110</v>
      </c>
      <c r="U1102" t="s">
        <v>30</v>
      </c>
      <c r="Z1102" t="e">
        <f>VLOOKUP(A1102,[1]registrasi!$B$2:$C$3000,2,FALSE)</f>
        <v>#N/A</v>
      </c>
      <c r="AA1102">
        <f>VLOOKUP(D1102,[2]Sheet1!$B$2:$D$42,3,FALSE)</f>
        <v>248</v>
      </c>
      <c r="AB1102" t="e">
        <f>VLOOKUP(A1102,[1]nim!$A$2:$B$3000,2,FALSE)</f>
        <v>#N/A</v>
      </c>
    </row>
    <row r="1103" spans="1:28" x14ac:dyDescent="0.3">
      <c r="A1103" s="2">
        <v>121341190134</v>
      </c>
      <c r="B1103">
        <v>2</v>
      </c>
      <c r="C1103">
        <v>2020</v>
      </c>
      <c r="D1103" s="3">
        <v>3111084</v>
      </c>
      <c r="E1103" t="s">
        <v>180</v>
      </c>
      <c r="F1103" t="s">
        <v>325</v>
      </c>
      <c r="G1103" t="str">
        <f>VLOOKUP(F1103,Sheet1!$H$4:$I$11,2,FALSE)</f>
        <v>4_Pertanian</v>
      </c>
      <c r="H1103" t="s">
        <v>1431</v>
      </c>
      <c r="I1103" t="s">
        <v>34</v>
      </c>
      <c r="J1103" t="s">
        <v>214</v>
      </c>
      <c r="K1103" t="s">
        <v>3451</v>
      </c>
      <c r="L1103" t="s">
        <v>27</v>
      </c>
      <c r="O1103" t="s">
        <v>4130</v>
      </c>
      <c r="P1103" t="str">
        <f t="shared" si="52"/>
        <v>SMAN</v>
      </c>
      <c r="Q1103" t="str">
        <f t="shared" si="53"/>
        <v>Negeri</v>
      </c>
      <c r="R1103" t="str">
        <f t="shared" si="54"/>
        <v>SMA</v>
      </c>
      <c r="S1103" t="s">
        <v>136</v>
      </c>
      <c r="T1103" t="s">
        <v>110</v>
      </c>
      <c r="U1103" t="s">
        <v>36</v>
      </c>
      <c r="Z1103" t="str">
        <f>VLOOKUP(A1103,[1]registrasi!$B$2:$C$3000,2,FALSE)</f>
        <v>registrasi</v>
      </c>
      <c r="AA1103">
        <f>VLOOKUP(D1103,[2]Sheet1!$B$2:$D$42,3,FALSE)</f>
        <v>490</v>
      </c>
      <c r="AB1103" t="e">
        <f>VLOOKUP(A1103,[1]nim!$A$2:$B$3000,2,FALSE)</f>
        <v>#N/A</v>
      </c>
    </row>
    <row r="1104" spans="1:28" x14ac:dyDescent="0.3">
      <c r="A1104" s="2">
        <v>121341210063</v>
      </c>
      <c r="B1104">
        <v>2</v>
      </c>
      <c r="C1104">
        <v>2020</v>
      </c>
      <c r="D1104" s="3">
        <v>3111076</v>
      </c>
      <c r="E1104" t="s">
        <v>193</v>
      </c>
      <c r="F1104" t="s">
        <v>325</v>
      </c>
      <c r="G1104" t="str">
        <f>VLOOKUP(F1104,Sheet1!$H$4:$I$11,2,FALSE)</f>
        <v>4_Pertanian</v>
      </c>
      <c r="H1104" t="s">
        <v>1432</v>
      </c>
      <c r="I1104" t="s">
        <v>34</v>
      </c>
      <c r="J1104" t="s">
        <v>215</v>
      </c>
      <c r="K1104" t="s">
        <v>3166</v>
      </c>
      <c r="L1104" t="s">
        <v>27</v>
      </c>
      <c r="O1104" t="s">
        <v>4088</v>
      </c>
      <c r="P1104" t="str">
        <f t="shared" si="52"/>
        <v>SMAN</v>
      </c>
      <c r="Q1104" t="str">
        <f t="shared" si="53"/>
        <v>Negeri</v>
      </c>
      <c r="R1104" t="str">
        <f t="shared" si="54"/>
        <v>SMA</v>
      </c>
      <c r="S1104" t="s">
        <v>141</v>
      </c>
      <c r="T1104" t="s">
        <v>110</v>
      </c>
      <c r="U1104" t="s">
        <v>30</v>
      </c>
      <c r="Z1104" t="str">
        <f>VLOOKUP(A1104,[1]registrasi!$B$2:$C$3000,2,FALSE)</f>
        <v>registrasi</v>
      </c>
      <c r="AA1104">
        <f>VLOOKUP(D1104,[2]Sheet1!$B$2:$D$42,3,FALSE)</f>
        <v>649</v>
      </c>
      <c r="AB1104" t="e">
        <f>VLOOKUP(A1104,[1]nim!$A$2:$B$3000,2,FALSE)</f>
        <v>#N/A</v>
      </c>
    </row>
    <row r="1105" spans="1:28" x14ac:dyDescent="0.3">
      <c r="A1105" s="2">
        <v>121341210434</v>
      </c>
      <c r="B1105">
        <v>2</v>
      </c>
      <c r="C1105">
        <v>2021</v>
      </c>
      <c r="D1105" s="3">
        <v>3111092</v>
      </c>
      <c r="E1105" t="s">
        <v>175</v>
      </c>
      <c r="F1105" t="s">
        <v>325</v>
      </c>
      <c r="G1105" t="str">
        <f>VLOOKUP(F1105,Sheet1!$H$4:$I$11,2,FALSE)</f>
        <v>4_Pertanian</v>
      </c>
      <c r="H1105" t="s">
        <v>1433</v>
      </c>
      <c r="I1105" t="s">
        <v>34</v>
      </c>
      <c r="J1105" t="s">
        <v>214</v>
      </c>
      <c r="K1105" t="s">
        <v>3452</v>
      </c>
      <c r="L1105" t="s">
        <v>27</v>
      </c>
      <c r="O1105" t="s">
        <v>4140</v>
      </c>
      <c r="P1105" t="str">
        <f t="shared" si="52"/>
        <v>SMAS</v>
      </c>
      <c r="Q1105" t="str">
        <f t="shared" si="53"/>
        <v>Swasta</v>
      </c>
      <c r="R1105" t="str">
        <f t="shared" si="54"/>
        <v>SMA</v>
      </c>
      <c r="S1105" t="s">
        <v>141</v>
      </c>
      <c r="T1105" t="s">
        <v>110</v>
      </c>
      <c r="U1105" t="s">
        <v>36</v>
      </c>
      <c r="Z1105" t="str">
        <f>VLOOKUP(A1105,[1]registrasi!$B$2:$C$3000,2,FALSE)</f>
        <v>registrasi</v>
      </c>
      <c r="AA1105">
        <f>VLOOKUP(D1105,[2]Sheet1!$B$2:$D$42,3,FALSE)</f>
        <v>248</v>
      </c>
      <c r="AB1105" t="e">
        <f>VLOOKUP(A1105,[1]nim!$A$2:$B$3000,2,FALSE)</f>
        <v>#N/A</v>
      </c>
    </row>
    <row r="1106" spans="1:28" x14ac:dyDescent="0.3">
      <c r="A1106" s="2">
        <v>121341230030</v>
      </c>
      <c r="B1106">
        <v>2</v>
      </c>
      <c r="C1106">
        <v>2021</v>
      </c>
      <c r="D1106" s="3">
        <v>3111165</v>
      </c>
      <c r="E1106" t="s">
        <v>183</v>
      </c>
      <c r="F1106" t="s">
        <v>323</v>
      </c>
      <c r="G1106" t="str">
        <f>VLOOKUP(F1106,Sheet1!$H$4:$I$11,2,FALSE)</f>
        <v>2_FKIP</v>
      </c>
      <c r="H1106" t="s">
        <v>1434</v>
      </c>
      <c r="I1106" t="s">
        <v>34</v>
      </c>
      <c r="J1106" t="s">
        <v>3453</v>
      </c>
      <c r="K1106" t="s">
        <v>3255</v>
      </c>
      <c r="L1106" t="s">
        <v>27</v>
      </c>
      <c r="O1106" t="s">
        <v>4141</v>
      </c>
      <c r="P1106" t="str">
        <f t="shared" si="52"/>
        <v>SMAS</v>
      </c>
      <c r="Q1106" t="str">
        <f t="shared" si="53"/>
        <v>Swasta</v>
      </c>
      <c r="R1106" t="str">
        <f t="shared" si="54"/>
        <v>SMA</v>
      </c>
      <c r="S1106" t="s">
        <v>136</v>
      </c>
      <c r="T1106" t="s">
        <v>110</v>
      </c>
      <c r="U1106" t="s">
        <v>30</v>
      </c>
      <c r="Z1106" t="e">
        <f>VLOOKUP(A1106,[1]registrasi!$B$2:$C$3000,2,FALSE)</f>
        <v>#N/A</v>
      </c>
      <c r="AA1106">
        <f>VLOOKUP(D1106,[2]Sheet1!$B$2:$D$42,3,FALSE)</f>
        <v>179</v>
      </c>
      <c r="AB1106" t="e">
        <f>VLOOKUP(A1106,[1]nim!$A$2:$B$3000,2,FALSE)</f>
        <v>#N/A</v>
      </c>
    </row>
    <row r="1107" spans="1:28" x14ac:dyDescent="0.3">
      <c r="A1107" s="2">
        <v>121341230378</v>
      </c>
      <c r="B1107">
        <v>1</v>
      </c>
      <c r="C1107">
        <v>2021</v>
      </c>
      <c r="D1107" s="3">
        <v>3111092</v>
      </c>
      <c r="E1107" t="s">
        <v>175</v>
      </c>
      <c r="F1107" t="s">
        <v>325</v>
      </c>
      <c r="G1107" t="str">
        <f>VLOOKUP(F1107,Sheet1!$H$4:$I$11,2,FALSE)</f>
        <v>4_Pertanian</v>
      </c>
      <c r="H1107" t="s">
        <v>1435</v>
      </c>
      <c r="I1107" t="s">
        <v>25</v>
      </c>
      <c r="J1107" t="s">
        <v>218</v>
      </c>
      <c r="K1107" t="s">
        <v>3102</v>
      </c>
      <c r="L1107" t="s">
        <v>250</v>
      </c>
      <c r="O1107" t="s">
        <v>3929</v>
      </c>
      <c r="P1107" t="str">
        <f t="shared" si="52"/>
        <v>SMAN</v>
      </c>
      <c r="Q1107" t="str">
        <f t="shared" si="53"/>
        <v>Negeri</v>
      </c>
      <c r="R1107" t="str">
        <f t="shared" si="54"/>
        <v>SMA</v>
      </c>
      <c r="S1107" t="s">
        <v>141</v>
      </c>
      <c r="T1107" t="s">
        <v>110</v>
      </c>
      <c r="U1107" t="s">
        <v>36</v>
      </c>
      <c r="Z1107" t="str">
        <f>VLOOKUP(A1107,[1]registrasi!$B$2:$C$3000,2,FALSE)</f>
        <v>registrasi</v>
      </c>
      <c r="AA1107">
        <f>VLOOKUP(D1107,[2]Sheet1!$B$2:$D$42,3,FALSE)</f>
        <v>248</v>
      </c>
      <c r="AB1107" t="e">
        <f>VLOOKUP(A1107,[1]nim!$A$2:$B$3000,2,FALSE)</f>
        <v>#N/A</v>
      </c>
    </row>
    <row r="1108" spans="1:28" x14ac:dyDescent="0.3">
      <c r="A1108" s="2">
        <v>121341230413</v>
      </c>
      <c r="B1108">
        <v>1</v>
      </c>
      <c r="C1108">
        <v>2021</v>
      </c>
      <c r="D1108" s="3">
        <v>3111084</v>
      </c>
      <c r="E1108" t="s">
        <v>180</v>
      </c>
      <c r="F1108" t="s">
        <v>325</v>
      </c>
      <c r="G1108" t="str">
        <f>VLOOKUP(F1108,Sheet1!$H$4:$I$11,2,FALSE)</f>
        <v>4_Pertanian</v>
      </c>
      <c r="H1108" t="s">
        <v>1436</v>
      </c>
      <c r="I1108" t="s">
        <v>34</v>
      </c>
      <c r="J1108" t="s">
        <v>214</v>
      </c>
      <c r="K1108" t="s">
        <v>2916</v>
      </c>
      <c r="L1108" t="s">
        <v>27</v>
      </c>
      <c r="O1108" t="s">
        <v>4140</v>
      </c>
      <c r="P1108" t="str">
        <f t="shared" si="52"/>
        <v>SMAS</v>
      </c>
      <c r="Q1108" t="str">
        <f t="shared" si="53"/>
        <v>Swasta</v>
      </c>
      <c r="R1108" t="str">
        <f t="shared" si="54"/>
        <v>SMA</v>
      </c>
      <c r="S1108" t="s">
        <v>141</v>
      </c>
      <c r="T1108" t="s">
        <v>110</v>
      </c>
      <c r="U1108" t="s">
        <v>30</v>
      </c>
      <c r="Z1108" t="e">
        <f>VLOOKUP(A1108,[1]registrasi!$B$2:$C$3000,2,FALSE)</f>
        <v>#N/A</v>
      </c>
      <c r="AA1108">
        <f>VLOOKUP(D1108,[2]Sheet1!$B$2:$D$42,3,FALSE)</f>
        <v>490</v>
      </c>
      <c r="AB1108" t="e">
        <f>VLOOKUP(A1108,[1]nim!$A$2:$B$3000,2,FALSE)</f>
        <v>#N/A</v>
      </c>
    </row>
    <row r="1109" spans="1:28" x14ac:dyDescent="0.3">
      <c r="A1109" s="2">
        <v>121341240425</v>
      </c>
      <c r="B1109">
        <v>1</v>
      </c>
      <c r="C1109">
        <v>2020</v>
      </c>
      <c r="D1109" s="3">
        <v>3111014</v>
      </c>
      <c r="E1109" t="s">
        <v>188</v>
      </c>
      <c r="F1109" t="s">
        <v>324</v>
      </c>
      <c r="G1109" t="str">
        <f>VLOOKUP(F1109,Sheet1!$H$4:$I$11,2,FALSE)</f>
        <v>3_Teknik</v>
      </c>
      <c r="H1109" t="s">
        <v>1437</v>
      </c>
      <c r="I1109" t="s">
        <v>25</v>
      </c>
      <c r="J1109" t="s">
        <v>214</v>
      </c>
      <c r="K1109" t="s">
        <v>3363</v>
      </c>
      <c r="L1109" t="s">
        <v>27</v>
      </c>
      <c r="O1109" t="s">
        <v>4039</v>
      </c>
      <c r="P1109" t="str">
        <f t="shared" ref="P1109:P1172" si="55">TRIM(LEFT(O1109,FIND(" ",O1109,1)))</f>
        <v>SMAN</v>
      </c>
      <c r="Q1109" t="str">
        <f t="shared" ref="Q1109:Q1172" si="56">IF(RIGHT(P1109,1)="N","Negeri","Swasta")</f>
        <v>Negeri</v>
      </c>
      <c r="R1109" t="str">
        <f t="shared" si="54"/>
        <v>SMA</v>
      </c>
      <c r="S1109" t="s">
        <v>113</v>
      </c>
      <c r="T1109" t="s">
        <v>329</v>
      </c>
      <c r="U1109" t="s">
        <v>30</v>
      </c>
      <c r="Z1109" t="str">
        <f>VLOOKUP(A1109,[1]registrasi!$B$2:$C$3000,2,FALSE)</f>
        <v>registrasi</v>
      </c>
      <c r="AA1109">
        <f>VLOOKUP(D1109,[2]Sheet1!$B$2:$D$42,3,FALSE)</f>
        <v>354</v>
      </c>
      <c r="AB1109" t="e">
        <f>VLOOKUP(A1109,[1]nim!$A$2:$B$3000,2,FALSE)</f>
        <v>#N/A</v>
      </c>
    </row>
    <row r="1110" spans="1:28" x14ac:dyDescent="0.3">
      <c r="A1110" s="2">
        <v>121341250046</v>
      </c>
      <c r="B1110">
        <v>2</v>
      </c>
      <c r="C1110">
        <v>2021</v>
      </c>
      <c r="D1110" s="3">
        <v>3111076</v>
      </c>
      <c r="E1110" t="s">
        <v>193</v>
      </c>
      <c r="F1110" t="s">
        <v>325</v>
      </c>
      <c r="G1110" t="str">
        <f>VLOOKUP(F1110,Sheet1!$H$4:$I$11,2,FALSE)</f>
        <v>4_Pertanian</v>
      </c>
      <c r="H1110" t="s">
        <v>1438</v>
      </c>
      <c r="I1110" t="s">
        <v>34</v>
      </c>
      <c r="J1110" t="s">
        <v>224</v>
      </c>
      <c r="K1110" t="s">
        <v>3396</v>
      </c>
      <c r="L1110" t="s">
        <v>27</v>
      </c>
      <c r="O1110" t="s">
        <v>4142</v>
      </c>
      <c r="P1110" t="str">
        <f t="shared" si="55"/>
        <v>SMAN</v>
      </c>
      <c r="Q1110" t="str">
        <f t="shared" si="56"/>
        <v>Negeri</v>
      </c>
      <c r="R1110" t="str">
        <f t="shared" si="54"/>
        <v>SMA</v>
      </c>
      <c r="S1110" t="s">
        <v>136</v>
      </c>
      <c r="T1110" t="s">
        <v>110</v>
      </c>
      <c r="U1110" t="s">
        <v>30</v>
      </c>
      <c r="Z1110" t="str">
        <f>VLOOKUP(A1110,[1]registrasi!$B$2:$C$3000,2,FALSE)</f>
        <v>registrasi</v>
      </c>
      <c r="AA1110">
        <f>VLOOKUP(D1110,[2]Sheet1!$B$2:$D$42,3,FALSE)</f>
        <v>649</v>
      </c>
      <c r="AB1110" t="e">
        <f>VLOOKUP(A1110,[1]nim!$A$2:$B$3000,2,FALSE)</f>
        <v>#N/A</v>
      </c>
    </row>
    <row r="1111" spans="1:28" x14ac:dyDescent="0.3">
      <c r="A1111" s="2">
        <v>121341250383</v>
      </c>
      <c r="B1111">
        <v>2</v>
      </c>
      <c r="C1111">
        <v>2020</v>
      </c>
      <c r="D1111" s="3">
        <v>3111084</v>
      </c>
      <c r="E1111" t="s">
        <v>180</v>
      </c>
      <c r="F1111" t="s">
        <v>325</v>
      </c>
      <c r="G1111" t="str">
        <f>VLOOKUP(F1111,Sheet1!$H$4:$I$11,2,FALSE)</f>
        <v>4_Pertanian</v>
      </c>
      <c r="H1111" t="s">
        <v>1439</v>
      </c>
      <c r="I1111" t="s">
        <v>25</v>
      </c>
      <c r="J1111" t="s">
        <v>224</v>
      </c>
      <c r="K1111" t="s">
        <v>3372</v>
      </c>
      <c r="L1111" t="s">
        <v>27</v>
      </c>
      <c r="O1111" t="s">
        <v>4126</v>
      </c>
      <c r="P1111" t="str">
        <f t="shared" si="55"/>
        <v>SMAN</v>
      </c>
      <c r="Q1111" t="str">
        <f t="shared" si="56"/>
        <v>Negeri</v>
      </c>
      <c r="R1111" t="str">
        <f t="shared" si="54"/>
        <v>SMA</v>
      </c>
      <c r="S1111" t="s">
        <v>136</v>
      </c>
      <c r="T1111" t="s">
        <v>110</v>
      </c>
      <c r="U1111" t="s">
        <v>36</v>
      </c>
      <c r="Z1111" t="str">
        <f>VLOOKUP(A1111,[1]registrasi!$B$2:$C$3000,2,FALSE)</f>
        <v>registrasi</v>
      </c>
      <c r="AA1111">
        <f>VLOOKUP(D1111,[2]Sheet1!$B$2:$D$42,3,FALSE)</f>
        <v>490</v>
      </c>
      <c r="AB1111" t="e">
        <f>VLOOKUP(A1111,[1]nim!$A$2:$B$3000,2,FALSE)</f>
        <v>#N/A</v>
      </c>
    </row>
    <row r="1112" spans="1:28" x14ac:dyDescent="0.3">
      <c r="A1112" s="2">
        <v>121341260086</v>
      </c>
      <c r="B1112">
        <v>2</v>
      </c>
      <c r="C1112">
        <v>2020</v>
      </c>
      <c r="D1112" s="3">
        <v>3111207</v>
      </c>
      <c r="E1112" t="s">
        <v>210</v>
      </c>
      <c r="F1112" t="s">
        <v>56</v>
      </c>
      <c r="G1112" t="str">
        <f>VLOOKUP(F1112,Sheet1!$H$4:$I$11,2,FALSE)</f>
        <v>8_Kedokteran</v>
      </c>
      <c r="H1112" t="s">
        <v>1440</v>
      </c>
      <c r="I1112" t="s">
        <v>25</v>
      </c>
      <c r="J1112" t="s">
        <v>214</v>
      </c>
      <c r="K1112" t="s">
        <v>2824</v>
      </c>
      <c r="L1112" t="s">
        <v>251</v>
      </c>
      <c r="O1112" t="s">
        <v>4143</v>
      </c>
      <c r="P1112" t="str">
        <f t="shared" si="55"/>
        <v>SMAS</v>
      </c>
      <c r="Q1112" t="str">
        <f t="shared" si="56"/>
        <v>Swasta</v>
      </c>
      <c r="R1112" t="str">
        <f t="shared" si="54"/>
        <v>SMA</v>
      </c>
      <c r="S1112" t="s">
        <v>113</v>
      </c>
      <c r="T1112" t="s">
        <v>329</v>
      </c>
      <c r="U1112" t="s">
        <v>30</v>
      </c>
      <c r="Z1112" t="e">
        <f>VLOOKUP(A1112,[1]registrasi!$B$2:$C$3000,2,FALSE)</f>
        <v>#N/A</v>
      </c>
      <c r="AA1112">
        <f>VLOOKUP(D1112,[2]Sheet1!$B$2:$D$42,3,FALSE)</f>
        <v>930</v>
      </c>
      <c r="AB1112" t="e">
        <f>VLOOKUP(A1112,[1]nim!$A$2:$B$3000,2,FALSE)</f>
        <v>#N/A</v>
      </c>
    </row>
    <row r="1113" spans="1:28" x14ac:dyDescent="0.3">
      <c r="A1113" s="2">
        <v>121341260132</v>
      </c>
      <c r="B1113">
        <v>2</v>
      </c>
      <c r="C1113">
        <v>2021</v>
      </c>
      <c r="D1113" s="3">
        <v>3111053</v>
      </c>
      <c r="E1113" t="s">
        <v>202</v>
      </c>
      <c r="F1113" t="s">
        <v>324</v>
      </c>
      <c r="G1113" t="str">
        <f>VLOOKUP(F1113,Sheet1!$H$4:$I$11,2,FALSE)</f>
        <v>3_Teknik</v>
      </c>
      <c r="H1113" t="s">
        <v>1441</v>
      </c>
      <c r="I1113" t="s">
        <v>25</v>
      </c>
      <c r="J1113" t="s">
        <v>218</v>
      </c>
      <c r="K1113" t="s">
        <v>3454</v>
      </c>
      <c r="L1113" t="s">
        <v>27</v>
      </c>
      <c r="O1113" t="s">
        <v>4009</v>
      </c>
      <c r="P1113" t="str">
        <f t="shared" si="55"/>
        <v>SMAN</v>
      </c>
      <c r="Q1113" t="str">
        <f t="shared" si="56"/>
        <v>Negeri</v>
      </c>
      <c r="R1113" t="str">
        <f t="shared" si="54"/>
        <v>SMA</v>
      </c>
      <c r="S1113" t="s">
        <v>141</v>
      </c>
      <c r="T1113" t="s">
        <v>110</v>
      </c>
      <c r="U1113" t="s">
        <v>30</v>
      </c>
      <c r="Z1113" t="str">
        <f>VLOOKUP(A1113,[1]registrasi!$B$2:$C$3000,2,FALSE)</f>
        <v>registrasi</v>
      </c>
      <c r="AA1113">
        <f>VLOOKUP(D1113,[2]Sheet1!$B$2:$D$42,3,FALSE)</f>
        <v>387</v>
      </c>
      <c r="AB1113" t="e">
        <f>VLOOKUP(A1113,[1]nim!$A$2:$B$3000,2,FALSE)</f>
        <v>#N/A</v>
      </c>
    </row>
    <row r="1114" spans="1:28" x14ac:dyDescent="0.3">
      <c r="A1114" s="2">
        <v>121341260255</v>
      </c>
      <c r="B1114">
        <v>2</v>
      </c>
      <c r="C1114">
        <v>2021</v>
      </c>
      <c r="D1114" s="3">
        <v>3111173</v>
      </c>
      <c r="E1114" t="s">
        <v>203</v>
      </c>
      <c r="F1114" t="s">
        <v>325</v>
      </c>
      <c r="G1114" t="str">
        <f>VLOOKUP(F1114,Sheet1!$H$4:$I$11,2,FALSE)</f>
        <v>4_Pertanian</v>
      </c>
      <c r="H1114" t="s">
        <v>1442</v>
      </c>
      <c r="I1114" t="s">
        <v>34</v>
      </c>
      <c r="J1114" t="s">
        <v>214</v>
      </c>
      <c r="K1114" t="s">
        <v>3313</v>
      </c>
      <c r="L1114" t="s">
        <v>27</v>
      </c>
      <c r="O1114" t="s">
        <v>4002</v>
      </c>
      <c r="P1114" t="str">
        <f t="shared" si="55"/>
        <v>SMAN</v>
      </c>
      <c r="Q1114" t="str">
        <f t="shared" si="56"/>
        <v>Negeri</v>
      </c>
      <c r="R1114" t="str">
        <f t="shared" si="54"/>
        <v>SMA</v>
      </c>
      <c r="S1114" t="s">
        <v>171</v>
      </c>
      <c r="T1114" t="s">
        <v>110</v>
      </c>
      <c r="U1114" t="s">
        <v>30</v>
      </c>
      <c r="Z1114" t="str">
        <f>VLOOKUP(A1114,[1]registrasi!$B$2:$C$3000,2,FALSE)</f>
        <v>registrasi</v>
      </c>
      <c r="AA1114">
        <f>VLOOKUP(D1114,[2]Sheet1!$B$2:$D$42,3,FALSE)</f>
        <v>533</v>
      </c>
      <c r="AB1114" t="e">
        <f>VLOOKUP(A1114,[1]nim!$A$2:$B$3000,2,FALSE)</f>
        <v>#N/A</v>
      </c>
    </row>
    <row r="1115" spans="1:28" x14ac:dyDescent="0.3">
      <c r="A1115" s="2">
        <v>121341260334</v>
      </c>
      <c r="B1115">
        <v>2</v>
      </c>
      <c r="C1115">
        <v>2021</v>
      </c>
      <c r="D1115" s="3">
        <v>3111084</v>
      </c>
      <c r="E1115" t="s">
        <v>180</v>
      </c>
      <c r="F1115" t="s">
        <v>325</v>
      </c>
      <c r="G1115" t="str">
        <f>VLOOKUP(F1115,Sheet1!$H$4:$I$11,2,FALSE)</f>
        <v>4_Pertanian</v>
      </c>
      <c r="H1115" t="s">
        <v>1443</v>
      </c>
      <c r="I1115" t="s">
        <v>34</v>
      </c>
      <c r="J1115" t="s">
        <v>3421</v>
      </c>
      <c r="K1115" t="s">
        <v>2985</v>
      </c>
      <c r="L1115" t="s">
        <v>27</v>
      </c>
      <c r="O1115" t="s">
        <v>4016</v>
      </c>
      <c r="P1115" t="str">
        <f t="shared" si="55"/>
        <v>SMAN</v>
      </c>
      <c r="Q1115" t="str">
        <f t="shared" si="56"/>
        <v>Negeri</v>
      </c>
      <c r="R1115" t="str">
        <f t="shared" si="54"/>
        <v>SMA</v>
      </c>
      <c r="S1115" t="s">
        <v>136</v>
      </c>
      <c r="T1115" t="s">
        <v>110</v>
      </c>
      <c r="U1115" t="s">
        <v>30</v>
      </c>
      <c r="Z1115" t="str">
        <f>VLOOKUP(A1115,[1]registrasi!$B$2:$C$3000,2,FALSE)</f>
        <v>registrasi</v>
      </c>
      <c r="AA1115">
        <f>VLOOKUP(D1115,[2]Sheet1!$B$2:$D$42,3,FALSE)</f>
        <v>490</v>
      </c>
      <c r="AB1115" t="e">
        <f>VLOOKUP(A1115,[1]nim!$A$2:$B$3000,2,FALSE)</f>
        <v>#N/A</v>
      </c>
    </row>
    <row r="1116" spans="1:28" x14ac:dyDescent="0.3">
      <c r="A1116" s="2">
        <v>121341260350</v>
      </c>
      <c r="B1116">
        <v>2</v>
      </c>
      <c r="C1116">
        <v>2020</v>
      </c>
      <c r="D1116" s="3">
        <v>3111092</v>
      </c>
      <c r="E1116" t="s">
        <v>175</v>
      </c>
      <c r="F1116" t="s">
        <v>325</v>
      </c>
      <c r="G1116" t="str">
        <f>VLOOKUP(F1116,Sheet1!$H$4:$I$11,2,FALSE)</f>
        <v>4_Pertanian</v>
      </c>
      <c r="H1116" t="s">
        <v>1444</v>
      </c>
      <c r="I1116" t="s">
        <v>34</v>
      </c>
      <c r="J1116" t="s">
        <v>224</v>
      </c>
      <c r="K1116" t="s">
        <v>3455</v>
      </c>
      <c r="L1116" t="s">
        <v>27</v>
      </c>
      <c r="O1116" t="s">
        <v>4130</v>
      </c>
      <c r="P1116" t="str">
        <f t="shared" si="55"/>
        <v>SMAN</v>
      </c>
      <c r="Q1116" t="str">
        <f t="shared" si="56"/>
        <v>Negeri</v>
      </c>
      <c r="R1116" t="str">
        <f t="shared" si="54"/>
        <v>SMA</v>
      </c>
      <c r="S1116" t="s">
        <v>136</v>
      </c>
      <c r="T1116" t="s">
        <v>110</v>
      </c>
      <c r="U1116" t="s">
        <v>30</v>
      </c>
      <c r="Z1116" t="str">
        <f>VLOOKUP(A1116,[1]registrasi!$B$2:$C$3000,2,FALSE)</f>
        <v>registrasi</v>
      </c>
      <c r="AA1116">
        <f>VLOOKUP(D1116,[2]Sheet1!$B$2:$D$42,3,FALSE)</f>
        <v>248</v>
      </c>
      <c r="AB1116" t="e">
        <f>VLOOKUP(A1116,[1]nim!$A$2:$B$3000,2,FALSE)</f>
        <v>#N/A</v>
      </c>
    </row>
    <row r="1117" spans="1:28" x14ac:dyDescent="0.3">
      <c r="A1117" s="2">
        <v>121341270103</v>
      </c>
      <c r="B1117">
        <v>1</v>
      </c>
      <c r="C1117">
        <v>2021</v>
      </c>
      <c r="D1117" s="3">
        <v>3111092</v>
      </c>
      <c r="E1117" t="s">
        <v>175</v>
      </c>
      <c r="F1117" t="s">
        <v>325</v>
      </c>
      <c r="G1117" t="str">
        <f>VLOOKUP(F1117,Sheet1!$H$4:$I$11,2,FALSE)</f>
        <v>4_Pertanian</v>
      </c>
      <c r="H1117" t="s">
        <v>1445</v>
      </c>
      <c r="I1117" t="s">
        <v>25</v>
      </c>
      <c r="J1117" t="s">
        <v>239</v>
      </c>
      <c r="K1117" t="s">
        <v>2878</v>
      </c>
      <c r="L1117" t="s">
        <v>27</v>
      </c>
      <c r="O1117" t="s">
        <v>3935</v>
      </c>
      <c r="P1117" t="str">
        <f t="shared" si="55"/>
        <v>SMAN</v>
      </c>
      <c r="Q1117" t="str">
        <f t="shared" si="56"/>
        <v>Negeri</v>
      </c>
      <c r="R1117" t="str">
        <f t="shared" si="54"/>
        <v>SMA</v>
      </c>
      <c r="S1117" t="s">
        <v>113</v>
      </c>
      <c r="T1117" t="s">
        <v>329</v>
      </c>
      <c r="U1117" t="s">
        <v>30</v>
      </c>
      <c r="Z1117" t="str">
        <f>VLOOKUP(A1117,[1]registrasi!$B$2:$C$3000,2,FALSE)</f>
        <v>registrasi</v>
      </c>
      <c r="AA1117">
        <f>VLOOKUP(D1117,[2]Sheet1!$B$2:$D$42,3,FALSE)</f>
        <v>248</v>
      </c>
      <c r="AB1117" t="e">
        <f>VLOOKUP(A1117,[1]nim!$A$2:$B$3000,2,FALSE)</f>
        <v>#N/A</v>
      </c>
    </row>
    <row r="1118" spans="1:28" x14ac:dyDescent="0.3">
      <c r="A1118" s="2">
        <v>121341270332</v>
      </c>
      <c r="B1118">
        <v>2</v>
      </c>
      <c r="C1118">
        <v>2021</v>
      </c>
      <c r="D1118" s="3">
        <v>3111076</v>
      </c>
      <c r="E1118" t="s">
        <v>193</v>
      </c>
      <c r="F1118" t="s">
        <v>325</v>
      </c>
      <c r="G1118" t="str">
        <f>VLOOKUP(F1118,Sheet1!$H$4:$I$11,2,FALSE)</f>
        <v>4_Pertanian</v>
      </c>
      <c r="H1118" t="s">
        <v>1446</v>
      </c>
      <c r="I1118" t="s">
        <v>34</v>
      </c>
      <c r="J1118" t="s">
        <v>3179</v>
      </c>
      <c r="K1118" t="s">
        <v>2978</v>
      </c>
      <c r="L1118" t="s">
        <v>27</v>
      </c>
      <c r="O1118" t="s">
        <v>4128</v>
      </c>
      <c r="P1118" t="str">
        <f t="shared" si="55"/>
        <v>SMAN</v>
      </c>
      <c r="Q1118" t="str">
        <f t="shared" si="56"/>
        <v>Negeri</v>
      </c>
      <c r="R1118" t="str">
        <f t="shared" si="54"/>
        <v>SMA</v>
      </c>
      <c r="S1118" t="s">
        <v>136</v>
      </c>
      <c r="T1118" t="s">
        <v>110</v>
      </c>
      <c r="U1118" t="s">
        <v>30</v>
      </c>
      <c r="Z1118" t="str">
        <f>VLOOKUP(A1118,[1]registrasi!$B$2:$C$3000,2,FALSE)</f>
        <v>registrasi</v>
      </c>
      <c r="AA1118">
        <f>VLOOKUP(D1118,[2]Sheet1!$B$2:$D$42,3,FALSE)</f>
        <v>649</v>
      </c>
      <c r="AB1118" t="e">
        <f>VLOOKUP(A1118,[1]nim!$A$2:$B$3000,2,FALSE)</f>
        <v>#N/A</v>
      </c>
    </row>
    <row r="1119" spans="1:28" x14ac:dyDescent="0.3">
      <c r="A1119" s="2">
        <v>121341270353</v>
      </c>
      <c r="B1119">
        <v>2</v>
      </c>
      <c r="C1119">
        <v>2021</v>
      </c>
      <c r="D1119" s="3">
        <v>3111084</v>
      </c>
      <c r="E1119" t="s">
        <v>180</v>
      </c>
      <c r="F1119" t="s">
        <v>325</v>
      </c>
      <c r="G1119" t="str">
        <f>VLOOKUP(F1119,Sheet1!$H$4:$I$11,2,FALSE)</f>
        <v>4_Pertanian</v>
      </c>
      <c r="H1119" t="s">
        <v>1447</v>
      </c>
      <c r="I1119" t="s">
        <v>25</v>
      </c>
      <c r="J1119" t="s">
        <v>214</v>
      </c>
      <c r="K1119" t="s">
        <v>3386</v>
      </c>
      <c r="L1119" t="s">
        <v>27</v>
      </c>
      <c r="O1119" t="s">
        <v>3906</v>
      </c>
      <c r="P1119" t="str">
        <f t="shared" si="55"/>
        <v>SMAN</v>
      </c>
      <c r="Q1119" t="str">
        <f t="shared" si="56"/>
        <v>Negeri</v>
      </c>
      <c r="R1119" t="str">
        <f t="shared" si="54"/>
        <v>SMA</v>
      </c>
      <c r="S1119" t="s">
        <v>70</v>
      </c>
      <c r="T1119" t="s">
        <v>329</v>
      </c>
      <c r="U1119" t="s">
        <v>30</v>
      </c>
      <c r="Z1119" t="str">
        <f>VLOOKUP(A1119,[1]registrasi!$B$2:$C$3000,2,FALSE)</f>
        <v>registrasi</v>
      </c>
      <c r="AA1119">
        <f>VLOOKUP(D1119,[2]Sheet1!$B$2:$D$42,3,FALSE)</f>
        <v>490</v>
      </c>
      <c r="AB1119" t="e">
        <f>VLOOKUP(A1119,[1]nim!$A$2:$B$3000,2,FALSE)</f>
        <v>#N/A</v>
      </c>
    </row>
    <row r="1120" spans="1:28" x14ac:dyDescent="0.3">
      <c r="A1120" s="2">
        <v>121341280045</v>
      </c>
      <c r="B1120">
        <v>1</v>
      </c>
      <c r="C1120">
        <v>2020</v>
      </c>
      <c r="D1120" s="3">
        <v>3111196</v>
      </c>
      <c r="E1120" t="s">
        <v>181</v>
      </c>
      <c r="F1120" t="s">
        <v>56</v>
      </c>
      <c r="G1120" t="str">
        <f>VLOOKUP(F1120,Sheet1!$H$4:$I$11,2,FALSE)</f>
        <v>8_Kedokteran</v>
      </c>
      <c r="H1120" t="s">
        <v>1448</v>
      </c>
      <c r="I1120" t="s">
        <v>34</v>
      </c>
      <c r="J1120" t="s">
        <v>218</v>
      </c>
      <c r="K1120" t="s">
        <v>2806</v>
      </c>
      <c r="L1120" t="s">
        <v>27</v>
      </c>
      <c r="O1120" t="s">
        <v>4072</v>
      </c>
      <c r="P1120" t="str">
        <f t="shared" si="55"/>
        <v>SMAN</v>
      </c>
      <c r="Q1120" t="str">
        <f t="shared" si="56"/>
        <v>Negeri</v>
      </c>
      <c r="R1120" t="str">
        <f t="shared" si="54"/>
        <v>SMA</v>
      </c>
      <c r="S1120" t="s">
        <v>4471</v>
      </c>
      <c r="T1120" t="s">
        <v>110</v>
      </c>
      <c r="U1120" t="s">
        <v>36</v>
      </c>
      <c r="Z1120" t="str">
        <f>VLOOKUP(A1120,[1]registrasi!$B$2:$C$3000,2,FALSE)</f>
        <v>registrasi</v>
      </c>
      <c r="AA1120">
        <f>VLOOKUP(D1120,[2]Sheet1!$B$2:$D$42,3,FALSE)</f>
        <v>648</v>
      </c>
      <c r="AB1120" t="e">
        <f>VLOOKUP(A1120,[1]nim!$A$2:$B$3000,2,FALSE)</f>
        <v>#N/A</v>
      </c>
    </row>
    <row r="1121" spans="1:28" x14ac:dyDescent="0.3">
      <c r="A1121" s="2">
        <v>121341280085</v>
      </c>
      <c r="B1121">
        <v>1</v>
      </c>
      <c r="C1121">
        <v>2021</v>
      </c>
      <c r="D1121" s="3">
        <v>3111084</v>
      </c>
      <c r="E1121" t="s">
        <v>180</v>
      </c>
      <c r="F1121" t="s">
        <v>325</v>
      </c>
      <c r="G1121" t="str">
        <f>VLOOKUP(F1121,Sheet1!$H$4:$I$11,2,FALSE)</f>
        <v>4_Pertanian</v>
      </c>
      <c r="H1121" t="s">
        <v>1449</v>
      </c>
      <c r="I1121" t="s">
        <v>25</v>
      </c>
      <c r="J1121" t="s">
        <v>3179</v>
      </c>
      <c r="K1121" t="s">
        <v>2904</v>
      </c>
      <c r="L1121" t="s">
        <v>27</v>
      </c>
      <c r="O1121" t="s">
        <v>4137</v>
      </c>
      <c r="P1121" t="str">
        <f t="shared" si="55"/>
        <v>SMAN</v>
      </c>
      <c r="Q1121" t="str">
        <f t="shared" si="56"/>
        <v>Negeri</v>
      </c>
      <c r="R1121" t="str">
        <f t="shared" si="54"/>
        <v>SMA</v>
      </c>
      <c r="S1121" t="s">
        <v>142</v>
      </c>
      <c r="T1121" t="s">
        <v>110</v>
      </c>
      <c r="U1121" t="s">
        <v>30</v>
      </c>
      <c r="Z1121" t="str">
        <f>VLOOKUP(A1121,[1]registrasi!$B$2:$C$3000,2,FALSE)</f>
        <v>registrasi</v>
      </c>
      <c r="AA1121">
        <f>VLOOKUP(D1121,[2]Sheet1!$B$2:$D$42,3,FALSE)</f>
        <v>490</v>
      </c>
      <c r="AB1121" t="e">
        <f>VLOOKUP(A1121,[1]nim!$A$2:$B$3000,2,FALSE)</f>
        <v>#N/A</v>
      </c>
    </row>
    <row r="1122" spans="1:28" x14ac:dyDescent="0.3">
      <c r="A1122" s="2">
        <v>121341280257</v>
      </c>
      <c r="B1122">
        <v>2</v>
      </c>
      <c r="C1122">
        <v>2021</v>
      </c>
      <c r="D1122" s="3">
        <v>3111084</v>
      </c>
      <c r="E1122" t="s">
        <v>180</v>
      </c>
      <c r="F1122" t="s">
        <v>325</v>
      </c>
      <c r="G1122" t="str">
        <f>VLOOKUP(F1122,Sheet1!$H$4:$I$11,2,FALSE)</f>
        <v>4_Pertanian</v>
      </c>
      <c r="H1122" t="s">
        <v>1450</v>
      </c>
      <c r="I1122" t="s">
        <v>25</v>
      </c>
      <c r="J1122" t="s">
        <v>214</v>
      </c>
      <c r="K1122" t="s">
        <v>3153</v>
      </c>
      <c r="L1122" t="s">
        <v>27</v>
      </c>
      <c r="O1122" t="s">
        <v>4048</v>
      </c>
      <c r="P1122" t="str">
        <f t="shared" si="55"/>
        <v>SMAN</v>
      </c>
      <c r="Q1122" t="str">
        <f t="shared" si="56"/>
        <v>Negeri</v>
      </c>
      <c r="R1122" t="str">
        <f t="shared" si="54"/>
        <v>SMA</v>
      </c>
      <c r="S1122" t="s">
        <v>113</v>
      </c>
      <c r="T1122" t="s">
        <v>329</v>
      </c>
      <c r="U1122" t="s">
        <v>30</v>
      </c>
      <c r="Z1122" t="e">
        <f>VLOOKUP(A1122,[1]registrasi!$B$2:$C$3000,2,FALSE)</f>
        <v>#N/A</v>
      </c>
      <c r="AA1122">
        <f>VLOOKUP(D1122,[2]Sheet1!$B$2:$D$42,3,FALSE)</f>
        <v>490</v>
      </c>
      <c r="AB1122" t="e">
        <f>VLOOKUP(A1122,[1]nim!$A$2:$B$3000,2,FALSE)</f>
        <v>#N/A</v>
      </c>
    </row>
    <row r="1123" spans="1:28" x14ac:dyDescent="0.3">
      <c r="A1123" s="2">
        <v>121342010079</v>
      </c>
      <c r="B1123">
        <v>2</v>
      </c>
      <c r="C1123">
        <v>2021</v>
      </c>
      <c r="D1123" s="3">
        <v>3111076</v>
      </c>
      <c r="E1123" t="s">
        <v>193</v>
      </c>
      <c r="F1123" t="s">
        <v>325</v>
      </c>
      <c r="G1123" t="str">
        <f>VLOOKUP(F1123,Sheet1!$H$4:$I$11,2,FALSE)</f>
        <v>4_Pertanian</v>
      </c>
      <c r="H1123" t="s">
        <v>1451</v>
      </c>
      <c r="I1123" t="s">
        <v>34</v>
      </c>
      <c r="J1123" t="s">
        <v>244</v>
      </c>
      <c r="K1123" t="s">
        <v>3456</v>
      </c>
      <c r="L1123" t="s">
        <v>27</v>
      </c>
      <c r="O1123" t="s">
        <v>4144</v>
      </c>
      <c r="P1123" t="str">
        <f t="shared" si="55"/>
        <v>SMA</v>
      </c>
      <c r="Q1123" t="str">
        <f t="shared" si="56"/>
        <v>Swasta</v>
      </c>
      <c r="R1123" t="str">
        <f t="shared" si="54"/>
        <v>SMA</v>
      </c>
      <c r="S1123" t="s">
        <v>4464</v>
      </c>
      <c r="T1123" t="s">
        <v>110</v>
      </c>
      <c r="U1123" t="s">
        <v>30</v>
      </c>
      <c r="Z1123" t="e">
        <f>VLOOKUP(A1123,[1]registrasi!$B$2:$C$3000,2,FALSE)</f>
        <v>#N/A</v>
      </c>
      <c r="AA1123">
        <f>VLOOKUP(D1123,[2]Sheet1!$B$2:$D$42,3,FALSE)</f>
        <v>649</v>
      </c>
      <c r="AB1123" t="e">
        <f>VLOOKUP(A1123,[1]nim!$A$2:$B$3000,2,FALSE)</f>
        <v>#N/A</v>
      </c>
    </row>
    <row r="1124" spans="1:28" x14ac:dyDescent="0.3">
      <c r="A1124" s="2">
        <v>121351100388</v>
      </c>
      <c r="B1124">
        <v>1</v>
      </c>
      <c r="C1124">
        <v>2019</v>
      </c>
      <c r="D1124" s="3">
        <v>3111092</v>
      </c>
      <c r="E1124" t="s">
        <v>175</v>
      </c>
      <c r="F1124" t="s">
        <v>325</v>
      </c>
      <c r="G1124" t="str">
        <f>VLOOKUP(F1124,Sheet1!$H$4:$I$11,2,FALSE)</f>
        <v>4_Pertanian</v>
      </c>
      <c r="H1124" t="s">
        <v>1452</v>
      </c>
      <c r="I1124" t="s">
        <v>25</v>
      </c>
      <c r="J1124" t="s">
        <v>3080</v>
      </c>
      <c r="K1124" t="s">
        <v>3457</v>
      </c>
      <c r="L1124" t="s">
        <v>27</v>
      </c>
      <c r="O1124" t="s">
        <v>4145</v>
      </c>
      <c r="P1124" t="str">
        <f t="shared" si="55"/>
        <v>MAS</v>
      </c>
      <c r="Q1124" t="str">
        <f t="shared" si="56"/>
        <v>Swasta</v>
      </c>
      <c r="R1124" t="str">
        <f t="shared" si="54"/>
        <v>MA</v>
      </c>
      <c r="S1124" t="s">
        <v>4466</v>
      </c>
      <c r="T1124" t="s">
        <v>4543</v>
      </c>
      <c r="U1124" t="s">
        <v>30</v>
      </c>
      <c r="Z1124" t="str">
        <f>VLOOKUP(A1124,[1]registrasi!$B$2:$C$3000,2,FALSE)</f>
        <v>registrasi</v>
      </c>
      <c r="AA1124">
        <f>VLOOKUP(D1124,[2]Sheet1!$B$2:$D$42,3,FALSE)</f>
        <v>248</v>
      </c>
      <c r="AB1124" t="e">
        <f>VLOOKUP(A1124,[1]nim!$A$2:$B$3000,2,FALSE)</f>
        <v>#N/A</v>
      </c>
    </row>
    <row r="1125" spans="1:28" x14ac:dyDescent="0.3">
      <c r="A1125" s="2">
        <v>121351110127</v>
      </c>
      <c r="B1125">
        <v>2</v>
      </c>
      <c r="C1125">
        <v>2020</v>
      </c>
      <c r="D1125" s="3">
        <v>3111084</v>
      </c>
      <c r="E1125" t="s">
        <v>180</v>
      </c>
      <c r="F1125" t="s">
        <v>325</v>
      </c>
      <c r="G1125" t="str">
        <f>VLOOKUP(F1125,Sheet1!$H$4:$I$11,2,FALSE)</f>
        <v>4_Pertanian</v>
      </c>
      <c r="H1125" t="s">
        <v>1453</v>
      </c>
      <c r="I1125" t="s">
        <v>34</v>
      </c>
      <c r="J1125" t="s">
        <v>3052</v>
      </c>
      <c r="K1125" t="s">
        <v>3458</v>
      </c>
      <c r="L1125" t="s">
        <v>27</v>
      </c>
      <c r="O1125" t="s">
        <v>4146</v>
      </c>
      <c r="P1125" t="str">
        <f t="shared" si="55"/>
        <v>SMAN</v>
      </c>
      <c r="Q1125" t="str">
        <f t="shared" si="56"/>
        <v>Negeri</v>
      </c>
      <c r="R1125" t="str">
        <f t="shared" si="54"/>
        <v>SMA</v>
      </c>
      <c r="S1125" t="s">
        <v>4466</v>
      </c>
      <c r="T1125" t="s">
        <v>4543</v>
      </c>
      <c r="U1125" t="s">
        <v>30</v>
      </c>
      <c r="Z1125" t="str">
        <f>VLOOKUP(A1125,[1]registrasi!$B$2:$C$3000,2,FALSE)</f>
        <v>registrasi</v>
      </c>
      <c r="AA1125">
        <f>VLOOKUP(D1125,[2]Sheet1!$B$2:$D$42,3,FALSE)</f>
        <v>490</v>
      </c>
      <c r="AB1125" t="e">
        <f>VLOOKUP(A1125,[1]nim!$A$2:$B$3000,2,FALSE)</f>
        <v>#N/A</v>
      </c>
    </row>
    <row r="1126" spans="1:28" x14ac:dyDescent="0.3">
      <c r="A1126" s="2">
        <v>121351220166</v>
      </c>
      <c r="B1126">
        <v>2</v>
      </c>
      <c r="C1126">
        <v>2021</v>
      </c>
      <c r="D1126" s="3">
        <v>3111092</v>
      </c>
      <c r="E1126" t="s">
        <v>175</v>
      </c>
      <c r="F1126" t="s">
        <v>325</v>
      </c>
      <c r="G1126" t="str">
        <f>VLOOKUP(F1126,Sheet1!$H$4:$I$11,2,FALSE)</f>
        <v>4_Pertanian</v>
      </c>
      <c r="H1126" t="s">
        <v>1454</v>
      </c>
      <c r="I1126" t="s">
        <v>25</v>
      </c>
      <c r="J1126" t="s">
        <v>215</v>
      </c>
      <c r="K1126" t="s">
        <v>3045</v>
      </c>
      <c r="L1126" t="s">
        <v>27</v>
      </c>
      <c r="O1126" t="s">
        <v>4147</v>
      </c>
      <c r="P1126" t="str">
        <f t="shared" si="55"/>
        <v>MAN</v>
      </c>
      <c r="Q1126" t="str">
        <f t="shared" si="56"/>
        <v>Negeri</v>
      </c>
      <c r="R1126" t="str">
        <f t="shared" si="54"/>
        <v>MA</v>
      </c>
      <c r="S1126" t="s">
        <v>4486</v>
      </c>
      <c r="T1126" t="s">
        <v>4543</v>
      </c>
      <c r="U1126" t="s">
        <v>30</v>
      </c>
      <c r="Z1126" t="e">
        <f>VLOOKUP(A1126,[1]registrasi!$B$2:$C$3000,2,FALSE)</f>
        <v>#N/A</v>
      </c>
      <c r="AA1126">
        <f>VLOOKUP(D1126,[2]Sheet1!$B$2:$D$42,3,FALSE)</f>
        <v>248</v>
      </c>
      <c r="AB1126" t="e">
        <f>VLOOKUP(A1126,[1]nim!$A$2:$B$3000,2,FALSE)</f>
        <v>#N/A</v>
      </c>
    </row>
    <row r="1127" spans="1:28" x14ac:dyDescent="0.3">
      <c r="A1127" s="2">
        <v>121351240367</v>
      </c>
      <c r="B1127">
        <v>1</v>
      </c>
      <c r="C1127">
        <v>2020</v>
      </c>
      <c r="D1127" s="3">
        <v>3111084</v>
      </c>
      <c r="E1127" t="s">
        <v>180</v>
      </c>
      <c r="F1127" t="s">
        <v>325</v>
      </c>
      <c r="G1127" t="str">
        <f>VLOOKUP(F1127,Sheet1!$H$4:$I$11,2,FALSE)</f>
        <v>4_Pertanian</v>
      </c>
      <c r="H1127" t="s">
        <v>1455</v>
      </c>
      <c r="I1127" t="s">
        <v>25</v>
      </c>
      <c r="J1127" t="s">
        <v>3327</v>
      </c>
      <c r="K1127" t="s">
        <v>3211</v>
      </c>
      <c r="L1127" t="s">
        <v>27</v>
      </c>
      <c r="O1127" t="s">
        <v>4148</v>
      </c>
      <c r="P1127" t="str">
        <f t="shared" si="55"/>
        <v>SMAN</v>
      </c>
      <c r="Q1127" t="str">
        <f t="shared" si="56"/>
        <v>Negeri</v>
      </c>
      <c r="R1127" t="str">
        <f t="shared" si="54"/>
        <v>SMA</v>
      </c>
      <c r="S1127" t="s">
        <v>4487</v>
      </c>
      <c r="T1127" t="s">
        <v>4543</v>
      </c>
      <c r="U1127" t="s">
        <v>36</v>
      </c>
      <c r="Z1127" t="str">
        <f>VLOOKUP(A1127,[1]registrasi!$B$2:$C$3000,2,FALSE)</f>
        <v>registrasi</v>
      </c>
      <c r="AA1127">
        <f>VLOOKUP(D1127,[2]Sheet1!$B$2:$D$42,3,FALSE)</f>
        <v>490</v>
      </c>
      <c r="AB1127" t="e">
        <f>VLOOKUP(A1127,[1]nim!$A$2:$B$3000,2,FALSE)</f>
        <v>#N/A</v>
      </c>
    </row>
    <row r="1128" spans="1:28" x14ac:dyDescent="0.3">
      <c r="A1128" s="2">
        <v>121352090108</v>
      </c>
      <c r="B1128">
        <v>1</v>
      </c>
      <c r="C1128">
        <v>2021</v>
      </c>
      <c r="D1128" s="3">
        <v>3111207</v>
      </c>
      <c r="E1128" t="s">
        <v>210</v>
      </c>
      <c r="F1128" t="s">
        <v>56</v>
      </c>
      <c r="G1128" t="str">
        <f>VLOOKUP(F1128,Sheet1!$H$4:$I$11,2,FALSE)</f>
        <v>8_Kedokteran</v>
      </c>
      <c r="H1128" t="s">
        <v>1456</v>
      </c>
      <c r="I1128" t="s">
        <v>25</v>
      </c>
      <c r="J1128" t="s">
        <v>237</v>
      </c>
      <c r="K1128" t="s">
        <v>3230</v>
      </c>
      <c r="L1128" t="s">
        <v>27</v>
      </c>
      <c r="O1128" t="s">
        <v>4149</v>
      </c>
      <c r="P1128" t="str">
        <f t="shared" si="55"/>
        <v>SMAN</v>
      </c>
      <c r="Q1128" t="str">
        <f t="shared" si="56"/>
        <v>Negeri</v>
      </c>
      <c r="R1128" t="str">
        <f t="shared" si="54"/>
        <v>SMA</v>
      </c>
      <c r="S1128" t="s">
        <v>4488</v>
      </c>
      <c r="T1128" t="s">
        <v>4543</v>
      </c>
      <c r="U1128" t="s">
        <v>30</v>
      </c>
      <c r="Z1128" t="e">
        <f>VLOOKUP(A1128,[1]registrasi!$B$2:$C$3000,2,FALSE)</f>
        <v>#N/A</v>
      </c>
      <c r="AA1128">
        <f>VLOOKUP(D1128,[2]Sheet1!$B$2:$D$42,3,FALSE)</f>
        <v>930</v>
      </c>
      <c r="AB1128" t="e">
        <f>VLOOKUP(A1128,[1]nim!$A$2:$B$3000,2,FALSE)</f>
        <v>#N/A</v>
      </c>
    </row>
    <row r="1129" spans="1:28" x14ac:dyDescent="0.3">
      <c r="A1129" s="2">
        <v>121352170015</v>
      </c>
      <c r="B1129">
        <v>2</v>
      </c>
      <c r="C1129">
        <v>2021</v>
      </c>
      <c r="D1129" s="3">
        <v>3111076</v>
      </c>
      <c r="E1129" t="s">
        <v>193</v>
      </c>
      <c r="F1129" t="s">
        <v>325</v>
      </c>
      <c r="G1129" t="str">
        <f>VLOOKUP(F1129,Sheet1!$H$4:$I$11,2,FALSE)</f>
        <v>4_Pertanian</v>
      </c>
      <c r="H1129" t="s">
        <v>1457</v>
      </c>
      <c r="I1129" t="s">
        <v>34</v>
      </c>
      <c r="J1129" t="s">
        <v>224</v>
      </c>
      <c r="K1129" t="s">
        <v>3326</v>
      </c>
      <c r="L1129" t="s">
        <v>27</v>
      </c>
      <c r="O1129" t="s">
        <v>4150</v>
      </c>
      <c r="P1129" t="str">
        <f t="shared" si="55"/>
        <v>SMAN</v>
      </c>
      <c r="Q1129" t="str">
        <f t="shared" si="56"/>
        <v>Negeri</v>
      </c>
      <c r="R1129" t="str">
        <f t="shared" si="54"/>
        <v>SMA</v>
      </c>
      <c r="S1129" t="s">
        <v>4489</v>
      </c>
      <c r="T1129" t="s">
        <v>4543</v>
      </c>
      <c r="U1129" t="s">
        <v>30</v>
      </c>
      <c r="Z1129" t="str">
        <f>VLOOKUP(A1129,[1]registrasi!$B$2:$C$3000,2,FALSE)</f>
        <v>registrasi</v>
      </c>
      <c r="AA1129">
        <f>VLOOKUP(D1129,[2]Sheet1!$B$2:$D$42,3,FALSE)</f>
        <v>649</v>
      </c>
      <c r="AB1129" t="e">
        <f>VLOOKUP(A1129,[1]nim!$A$2:$B$3000,2,FALSE)</f>
        <v>#N/A</v>
      </c>
    </row>
    <row r="1130" spans="1:28" x14ac:dyDescent="0.3">
      <c r="A1130" s="2">
        <v>121353030050</v>
      </c>
      <c r="B1130">
        <v>2</v>
      </c>
      <c r="C1130">
        <v>2021</v>
      </c>
      <c r="D1130" s="3">
        <v>3111157</v>
      </c>
      <c r="E1130" t="s">
        <v>189</v>
      </c>
      <c r="F1130" t="s">
        <v>323</v>
      </c>
      <c r="G1130" t="str">
        <f>VLOOKUP(F1130,Sheet1!$H$4:$I$11,2,FALSE)</f>
        <v>2_FKIP</v>
      </c>
      <c r="H1130" t="s">
        <v>1458</v>
      </c>
      <c r="I1130" t="s">
        <v>34</v>
      </c>
      <c r="J1130" t="s">
        <v>226</v>
      </c>
      <c r="K1130" t="s">
        <v>2941</v>
      </c>
      <c r="L1130" t="s">
        <v>27</v>
      </c>
      <c r="O1130" t="s">
        <v>4151</v>
      </c>
      <c r="P1130" t="str">
        <f t="shared" si="55"/>
        <v>SMAN</v>
      </c>
      <c r="Q1130" t="str">
        <f t="shared" si="56"/>
        <v>Negeri</v>
      </c>
      <c r="R1130" t="str">
        <f t="shared" si="54"/>
        <v>SMA</v>
      </c>
      <c r="S1130" t="s">
        <v>4490</v>
      </c>
      <c r="T1130" t="s">
        <v>4543</v>
      </c>
      <c r="U1130" t="s">
        <v>36</v>
      </c>
      <c r="Z1130" t="str">
        <f>VLOOKUP(A1130,[1]registrasi!$B$2:$C$3000,2,FALSE)</f>
        <v>registrasi</v>
      </c>
      <c r="AA1130">
        <f>VLOOKUP(D1130,[2]Sheet1!$B$2:$D$42,3,FALSE)</f>
        <v>139</v>
      </c>
      <c r="AB1130" t="e">
        <f>VLOOKUP(A1130,[1]nim!$A$2:$B$3000,2,FALSE)</f>
        <v>#N/A</v>
      </c>
    </row>
    <row r="1131" spans="1:28" x14ac:dyDescent="0.3">
      <c r="A1131" s="2">
        <v>121353070178</v>
      </c>
      <c r="B1131">
        <v>2</v>
      </c>
      <c r="C1131">
        <v>2021</v>
      </c>
      <c r="D1131" s="3">
        <v>3111076</v>
      </c>
      <c r="E1131" t="s">
        <v>193</v>
      </c>
      <c r="F1131" t="s">
        <v>325</v>
      </c>
      <c r="G1131" t="str">
        <f>VLOOKUP(F1131,Sheet1!$H$4:$I$11,2,FALSE)</f>
        <v>4_Pertanian</v>
      </c>
      <c r="H1131" t="s">
        <v>1459</v>
      </c>
      <c r="I1131" t="s">
        <v>25</v>
      </c>
      <c r="J1131" t="s">
        <v>243</v>
      </c>
      <c r="K1131" t="s">
        <v>2902</v>
      </c>
      <c r="L1131" t="s">
        <v>27</v>
      </c>
      <c r="O1131" t="s">
        <v>4152</v>
      </c>
      <c r="P1131" t="str">
        <f t="shared" si="55"/>
        <v>SMAN</v>
      </c>
      <c r="Q1131" t="str">
        <f t="shared" si="56"/>
        <v>Negeri</v>
      </c>
      <c r="R1131" t="str">
        <f t="shared" si="54"/>
        <v>SMA</v>
      </c>
      <c r="S1131" t="s">
        <v>4491</v>
      </c>
      <c r="T1131" t="s">
        <v>4543</v>
      </c>
      <c r="U1131" t="s">
        <v>36</v>
      </c>
      <c r="Z1131" t="str">
        <f>VLOOKUP(A1131,[1]registrasi!$B$2:$C$3000,2,FALSE)</f>
        <v>registrasi</v>
      </c>
      <c r="AA1131">
        <f>VLOOKUP(D1131,[2]Sheet1!$B$2:$D$42,3,FALSE)</f>
        <v>649</v>
      </c>
      <c r="AB1131" t="e">
        <f>VLOOKUP(A1131,[1]nim!$A$2:$B$3000,2,FALSE)</f>
        <v>#N/A</v>
      </c>
    </row>
    <row r="1132" spans="1:28" x14ac:dyDescent="0.3">
      <c r="A1132" s="2">
        <v>121353270459</v>
      </c>
      <c r="B1132">
        <v>2</v>
      </c>
      <c r="C1132">
        <v>2021</v>
      </c>
      <c r="D1132" s="3">
        <v>3111111</v>
      </c>
      <c r="E1132" t="s">
        <v>207</v>
      </c>
      <c r="F1132" t="s">
        <v>323</v>
      </c>
      <c r="G1132" t="str">
        <f>VLOOKUP(F1132,Sheet1!$H$4:$I$11,2,FALSE)</f>
        <v>2_FKIP</v>
      </c>
      <c r="H1132" t="s">
        <v>1460</v>
      </c>
      <c r="I1132" t="s">
        <v>25</v>
      </c>
      <c r="J1132" t="s">
        <v>234</v>
      </c>
      <c r="K1132" t="s">
        <v>3239</v>
      </c>
      <c r="L1132" t="s">
        <v>27</v>
      </c>
      <c r="O1132" t="s">
        <v>4153</v>
      </c>
      <c r="P1132" t="str">
        <f t="shared" si="55"/>
        <v>SMAN</v>
      </c>
      <c r="Q1132" t="str">
        <f t="shared" si="56"/>
        <v>Negeri</v>
      </c>
      <c r="R1132" t="str">
        <f t="shared" si="54"/>
        <v>SMA</v>
      </c>
      <c r="S1132" t="s">
        <v>4492</v>
      </c>
      <c r="T1132" t="s">
        <v>4544</v>
      </c>
      <c r="U1132" t="s">
        <v>30</v>
      </c>
      <c r="Z1132" t="e">
        <f>VLOOKUP(A1132,[1]registrasi!$B$2:$C$3000,2,FALSE)</f>
        <v>#N/A</v>
      </c>
      <c r="AA1132">
        <f>VLOOKUP(D1132,[2]Sheet1!$B$2:$D$42,3,FALSE)</f>
        <v>364</v>
      </c>
      <c r="AB1132" t="e">
        <f>VLOOKUP(A1132,[1]nim!$A$2:$B$3000,2,FALSE)</f>
        <v>#N/A</v>
      </c>
    </row>
    <row r="1133" spans="1:28" x14ac:dyDescent="0.3">
      <c r="A1133" s="2">
        <v>121354180098</v>
      </c>
      <c r="B1133">
        <v>1</v>
      </c>
      <c r="C1133">
        <v>2020</v>
      </c>
      <c r="D1133" s="3">
        <v>3111223</v>
      </c>
      <c r="E1133" t="s">
        <v>208</v>
      </c>
      <c r="F1133" t="s">
        <v>56</v>
      </c>
      <c r="G1133" t="str">
        <f>VLOOKUP(F1133,Sheet1!$H$4:$I$11,2,FALSE)</f>
        <v>8_Kedokteran</v>
      </c>
      <c r="H1133" t="s">
        <v>1461</v>
      </c>
      <c r="I1133" t="s">
        <v>34</v>
      </c>
      <c r="J1133" t="s">
        <v>3268</v>
      </c>
      <c r="K1133" t="s">
        <v>3459</v>
      </c>
      <c r="L1133" t="s">
        <v>27</v>
      </c>
      <c r="O1133" t="s">
        <v>4154</v>
      </c>
      <c r="P1133" t="str">
        <f t="shared" si="55"/>
        <v>SMAN</v>
      </c>
      <c r="Q1133" t="str">
        <f t="shared" si="56"/>
        <v>Negeri</v>
      </c>
      <c r="R1133" t="str">
        <f t="shared" si="54"/>
        <v>SMA</v>
      </c>
      <c r="S1133" t="s">
        <v>4493</v>
      </c>
      <c r="T1133" t="s">
        <v>4543</v>
      </c>
      <c r="U1133" t="s">
        <v>30</v>
      </c>
      <c r="Z1133" t="e">
        <f>VLOOKUP(A1133,[1]registrasi!$B$2:$C$3000,2,FALSE)</f>
        <v>#N/A</v>
      </c>
      <c r="AA1133">
        <f>VLOOKUP(D1133,[2]Sheet1!$B$2:$D$42,3,FALSE)</f>
        <v>765</v>
      </c>
      <c r="AB1133" t="e">
        <f>VLOOKUP(A1133,[1]nim!$A$2:$B$3000,2,FALSE)</f>
        <v>#N/A</v>
      </c>
    </row>
    <row r="1134" spans="1:28" x14ac:dyDescent="0.3">
      <c r="A1134" s="2">
        <v>121355040926</v>
      </c>
      <c r="B1134">
        <v>2</v>
      </c>
      <c r="C1134">
        <v>2020</v>
      </c>
      <c r="D1134" s="3">
        <v>3111092</v>
      </c>
      <c r="E1134" t="s">
        <v>175</v>
      </c>
      <c r="F1134" t="s">
        <v>325</v>
      </c>
      <c r="G1134" t="str">
        <f>VLOOKUP(F1134,Sheet1!$H$4:$I$11,2,FALSE)</f>
        <v>4_Pertanian</v>
      </c>
      <c r="H1134" t="s">
        <v>1462</v>
      </c>
      <c r="I1134" t="s">
        <v>25</v>
      </c>
      <c r="J1134" t="s">
        <v>239</v>
      </c>
      <c r="K1134" t="s">
        <v>3178</v>
      </c>
      <c r="L1134" t="s">
        <v>27</v>
      </c>
      <c r="O1134" t="s">
        <v>4155</v>
      </c>
      <c r="P1134" t="str">
        <f t="shared" si="55"/>
        <v>SUPM</v>
      </c>
      <c r="Q1134" t="str">
        <f t="shared" si="56"/>
        <v>Swasta</v>
      </c>
      <c r="R1134" t="s">
        <v>4550</v>
      </c>
      <c r="S1134" t="s">
        <v>4494</v>
      </c>
      <c r="T1134" t="s">
        <v>4543</v>
      </c>
      <c r="U1134" t="s">
        <v>30</v>
      </c>
      <c r="Z1134" t="e">
        <f>VLOOKUP(A1134,[1]registrasi!$B$2:$C$3000,2,FALSE)</f>
        <v>#N/A</v>
      </c>
      <c r="AA1134">
        <f>VLOOKUP(D1134,[2]Sheet1!$B$2:$D$42,3,FALSE)</f>
        <v>248</v>
      </c>
      <c r="AB1134" t="e">
        <f>VLOOKUP(A1134,[1]nim!$A$2:$B$3000,2,FALSE)</f>
        <v>#N/A</v>
      </c>
    </row>
    <row r="1135" spans="1:28" x14ac:dyDescent="0.3">
      <c r="A1135" s="2">
        <v>121355080074</v>
      </c>
      <c r="B1135">
        <v>2</v>
      </c>
      <c r="C1135">
        <v>2021</v>
      </c>
      <c r="D1135" s="3">
        <v>3111196</v>
      </c>
      <c r="E1135" t="s">
        <v>181</v>
      </c>
      <c r="F1135" t="s">
        <v>56</v>
      </c>
      <c r="G1135" t="str">
        <f>VLOOKUP(F1135,Sheet1!$H$4:$I$11,2,FALSE)</f>
        <v>8_Kedokteran</v>
      </c>
      <c r="H1135" t="s">
        <v>1463</v>
      </c>
      <c r="I1135" t="s">
        <v>34</v>
      </c>
      <c r="J1135" t="s">
        <v>3052</v>
      </c>
      <c r="K1135" t="s">
        <v>3460</v>
      </c>
      <c r="L1135" t="s">
        <v>27</v>
      </c>
      <c r="O1135" t="s">
        <v>4146</v>
      </c>
      <c r="P1135" t="str">
        <f t="shared" si="55"/>
        <v>SMAN</v>
      </c>
      <c r="Q1135" t="str">
        <f t="shared" si="56"/>
        <v>Negeri</v>
      </c>
      <c r="R1135" t="str">
        <f t="shared" si="54"/>
        <v>SMA</v>
      </c>
      <c r="S1135" t="s">
        <v>4466</v>
      </c>
      <c r="T1135" t="s">
        <v>4543</v>
      </c>
      <c r="U1135" t="s">
        <v>36</v>
      </c>
      <c r="Z1135" t="str">
        <f>VLOOKUP(A1135,[1]registrasi!$B$2:$C$3000,2,FALSE)</f>
        <v>registrasi</v>
      </c>
      <c r="AA1135">
        <f>VLOOKUP(D1135,[2]Sheet1!$B$2:$D$42,3,FALSE)</f>
        <v>648</v>
      </c>
      <c r="AB1135" t="e">
        <f>VLOOKUP(A1135,[1]nim!$A$2:$B$3000,2,FALSE)</f>
        <v>#N/A</v>
      </c>
    </row>
    <row r="1136" spans="1:28" x14ac:dyDescent="0.3">
      <c r="A1136" s="2">
        <v>121355110492</v>
      </c>
      <c r="B1136">
        <v>2</v>
      </c>
      <c r="C1136">
        <v>2020</v>
      </c>
      <c r="D1136" s="3">
        <v>3111207</v>
      </c>
      <c r="E1136" t="s">
        <v>210</v>
      </c>
      <c r="F1136" t="s">
        <v>56</v>
      </c>
      <c r="G1136" t="str">
        <f>VLOOKUP(F1136,Sheet1!$H$4:$I$11,2,FALSE)</f>
        <v>8_Kedokteran</v>
      </c>
      <c r="H1136" t="s">
        <v>1464</v>
      </c>
      <c r="I1136" t="s">
        <v>34</v>
      </c>
      <c r="J1136" t="s">
        <v>2790</v>
      </c>
      <c r="K1136" t="s">
        <v>2928</v>
      </c>
      <c r="L1136" t="s">
        <v>27</v>
      </c>
      <c r="O1136" t="s">
        <v>4156</v>
      </c>
      <c r="P1136" t="str">
        <f t="shared" si="55"/>
        <v>SMA</v>
      </c>
      <c r="Q1136" t="str">
        <f t="shared" si="56"/>
        <v>Swasta</v>
      </c>
      <c r="R1136" t="str">
        <f t="shared" si="54"/>
        <v>SMA</v>
      </c>
      <c r="S1136" t="s">
        <v>4495</v>
      </c>
      <c r="T1136" t="s">
        <v>4543</v>
      </c>
      <c r="U1136" t="s">
        <v>30</v>
      </c>
      <c r="Z1136" t="e">
        <f>VLOOKUP(A1136,[1]registrasi!$B$2:$C$3000,2,FALSE)</f>
        <v>#N/A</v>
      </c>
      <c r="AA1136">
        <f>VLOOKUP(D1136,[2]Sheet1!$B$2:$D$42,3,FALSE)</f>
        <v>930</v>
      </c>
      <c r="AB1136" t="e">
        <f>VLOOKUP(A1136,[1]nim!$A$2:$B$3000,2,FALSE)</f>
        <v>#N/A</v>
      </c>
    </row>
    <row r="1137" spans="1:28" x14ac:dyDescent="0.3">
      <c r="A1137" s="2">
        <v>121355130985</v>
      </c>
      <c r="B1137">
        <v>1</v>
      </c>
      <c r="C1137">
        <v>2020</v>
      </c>
      <c r="D1137" s="3">
        <v>3111076</v>
      </c>
      <c r="E1137" t="s">
        <v>193</v>
      </c>
      <c r="F1137" t="s">
        <v>325</v>
      </c>
      <c r="G1137" t="str">
        <f>VLOOKUP(F1137,Sheet1!$H$4:$I$11,2,FALSE)</f>
        <v>4_Pertanian</v>
      </c>
      <c r="H1137" t="s">
        <v>1465</v>
      </c>
      <c r="I1137" t="s">
        <v>34</v>
      </c>
      <c r="J1137" t="s">
        <v>3461</v>
      </c>
      <c r="K1137" t="s">
        <v>3430</v>
      </c>
      <c r="L1137" t="s">
        <v>27</v>
      </c>
      <c r="O1137" t="s">
        <v>4157</v>
      </c>
      <c r="P1137" t="str">
        <f t="shared" si="55"/>
        <v>SMA</v>
      </c>
      <c r="Q1137" t="str">
        <f t="shared" si="56"/>
        <v>Swasta</v>
      </c>
      <c r="R1137" t="str">
        <f t="shared" si="54"/>
        <v>SMA</v>
      </c>
      <c r="S1137" t="s">
        <v>4496</v>
      </c>
      <c r="T1137" t="s">
        <v>4543</v>
      </c>
      <c r="U1137" t="s">
        <v>30</v>
      </c>
      <c r="Z1137" t="str">
        <f>VLOOKUP(A1137,[1]registrasi!$B$2:$C$3000,2,FALSE)</f>
        <v>registrasi</v>
      </c>
      <c r="AA1137">
        <f>VLOOKUP(D1137,[2]Sheet1!$B$2:$D$42,3,FALSE)</f>
        <v>649</v>
      </c>
      <c r="AB1137" t="e">
        <f>VLOOKUP(A1137,[1]nim!$A$2:$B$3000,2,FALSE)</f>
        <v>#N/A</v>
      </c>
    </row>
    <row r="1138" spans="1:28" x14ac:dyDescent="0.3">
      <c r="A1138" s="2">
        <v>121355150148</v>
      </c>
      <c r="B1138">
        <v>2</v>
      </c>
      <c r="C1138">
        <v>2021</v>
      </c>
      <c r="D1138" s="3">
        <v>3111111</v>
      </c>
      <c r="E1138" t="s">
        <v>207</v>
      </c>
      <c r="F1138" t="s">
        <v>323</v>
      </c>
      <c r="G1138" t="str">
        <f>VLOOKUP(F1138,Sheet1!$H$4:$I$11,2,FALSE)</f>
        <v>2_FKIP</v>
      </c>
      <c r="H1138" t="s">
        <v>1466</v>
      </c>
      <c r="I1138" t="s">
        <v>34</v>
      </c>
      <c r="J1138" t="s">
        <v>3462</v>
      </c>
      <c r="K1138" t="s">
        <v>3463</v>
      </c>
      <c r="L1138" t="s">
        <v>27</v>
      </c>
      <c r="O1138" t="s">
        <v>4158</v>
      </c>
      <c r="P1138" t="str">
        <f t="shared" si="55"/>
        <v>SMKS</v>
      </c>
      <c r="Q1138" t="str">
        <f t="shared" si="56"/>
        <v>Swasta</v>
      </c>
      <c r="R1138" t="str">
        <f t="shared" si="54"/>
        <v>SMK</v>
      </c>
      <c r="S1138" t="s">
        <v>4497</v>
      </c>
      <c r="T1138" t="s">
        <v>4543</v>
      </c>
      <c r="U1138" t="s">
        <v>30</v>
      </c>
      <c r="Z1138" t="e">
        <f>VLOOKUP(A1138,[1]registrasi!$B$2:$C$3000,2,FALSE)</f>
        <v>#N/A</v>
      </c>
      <c r="AA1138">
        <f>VLOOKUP(D1138,[2]Sheet1!$B$2:$D$42,3,FALSE)</f>
        <v>364</v>
      </c>
      <c r="AB1138" t="e">
        <f>VLOOKUP(A1138,[1]nim!$A$2:$B$3000,2,FALSE)</f>
        <v>#N/A</v>
      </c>
    </row>
    <row r="1139" spans="1:28" x14ac:dyDescent="0.3">
      <c r="A1139" s="2">
        <v>121355200817</v>
      </c>
      <c r="B1139">
        <v>2</v>
      </c>
      <c r="C1139">
        <v>2020</v>
      </c>
      <c r="D1139" s="3">
        <v>3111014</v>
      </c>
      <c r="E1139" t="s">
        <v>188</v>
      </c>
      <c r="F1139" t="s">
        <v>324</v>
      </c>
      <c r="G1139" t="str">
        <f>VLOOKUP(F1139,Sheet1!$H$4:$I$11,2,FALSE)</f>
        <v>3_Teknik</v>
      </c>
      <c r="H1139" t="s">
        <v>1467</v>
      </c>
      <c r="I1139" t="s">
        <v>25</v>
      </c>
      <c r="J1139" t="s">
        <v>2996</v>
      </c>
      <c r="K1139" t="s">
        <v>3464</v>
      </c>
      <c r="L1139" t="s">
        <v>27</v>
      </c>
      <c r="O1139" t="s">
        <v>4159</v>
      </c>
      <c r="P1139" t="str">
        <f t="shared" si="55"/>
        <v>SMAN</v>
      </c>
      <c r="Q1139" t="str">
        <f t="shared" si="56"/>
        <v>Negeri</v>
      </c>
      <c r="R1139" t="str">
        <f t="shared" si="54"/>
        <v>SMA</v>
      </c>
      <c r="S1139" t="s">
        <v>4462</v>
      </c>
      <c r="T1139" t="s">
        <v>110</v>
      </c>
      <c r="U1139" t="s">
        <v>30</v>
      </c>
      <c r="Z1139" t="str">
        <f>VLOOKUP(A1139,[1]registrasi!$B$2:$C$3000,2,FALSE)</f>
        <v>registrasi</v>
      </c>
      <c r="AA1139">
        <f>VLOOKUP(D1139,[2]Sheet1!$B$2:$D$42,3,FALSE)</f>
        <v>354</v>
      </c>
      <c r="AB1139" t="e">
        <f>VLOOKUP(A1139,[1]nim!$A$2:$B$3000,2,FALSE)</f>
        <v>#N/A</v>
      </c>
    </row>
    <row r="1140" spans="1:28" x14ac:dyDescent="0.3">
      <c r="A1140" s="2">
        <v>121355210115</v>
      </c>
      <c r="B1140">
        <v>2</v>
      </c>
      <c r="C1140">
        <v>2021</v>
      </c>
      <c r="D1140" s="3">
        <v>3111207</v>
      </c>
      <c r="E1140" t="s">
        <v>210</v>
      </c>
      <c r="F1140" t="s">
        <v>56</v>
      </c>
      <c r="G1140" t="str">
        <f>VLOOKUP(F1140,Sheet1!$H$4:$I$11,2,FALSE)</f>
        <v>8_Kedokteran</v>
      </c>
      <c r="H1140" t="s">
        <v>1468</v>
      </c>
      <c r="I1140" t="s">
        <v>34</v>
      </c>
      <c r="J1140" t="s">
        <v>239</v>
      </c>
      <c r="K1140" t="s">
        <v>3335</v>
      </c>
      <c r="L1140" t="s">
        <v>27</v>
      </c>
      <c r="O1140" t="s">
        <v>4160</v>
      </c>
      <c r="P1140" t="str">
        <f t="shared" si="55"/>
        <v>SMA</v>
      </c>
      <c r="Q1140" t="str">
        <f t="shared" si="56"/>
        <v>Swasta</v>
      </c>
      <c r="R1140" t="str">
        <f t="shared" si="54"/>
        <v>SMA</v>
      </c>
      <c r="S1140" t="s">
        <v>4498</v>
      </c>
      <c r="T1140" t="s">
        <v>4543</v>
      </c>
      <c r="U1140" t="s">
        <v>30</v>
      </c>
      <c r="Z1140" t="str">
        <f>VLOOKUP(A1140,[1]registrasi!$B$2:$C$3000,2,FALSE)</f>
        <v>registrasi</v>
      </c>
      <c r="AA1140">
        <f>VLOOKUP(D1140,[2]Sheet1!$B$2:$D$42,3,FALSE)</f>
        <v>930</v>
      </c>
      <c r="AB1140" t="e">
        <f>VLOOKUP(A1140,[1]nim!$A$2:$B$3000,2,FALSE)</f>
        <v>#N/A</v>
      </c>
    </row>
    <row r="1141" spans="1:28" x14ac:dyDescent="0.3">
      <c r="A1141" s="2">
        <v>121355210791</v>
      </c>
      <c r="B1141">
        <v>2</v>
      </c>
      <c r="C1141">
        <v>2020</v>
      </c>
      <c r="D1141" s="3">
        <v>3111207</v>
      </c>
      <c r="E1141" t="s">
        <v>210</v>
      </c>
      <c r="F1141" t="s">
        <v>56</v>
      </c>
      <c r="G1141" t="str">
        <f>VLOOKUP(F1141,Sheet1!$H$4:$I$11,2,FALSE)</f>
        <v>8_Kedokteran</v>
      </c>
      <c r="H1141" t="s">
        <v>1469</v>
      </c>
      <c r="I1141" t="s">
        <v>34</v>
      </c>
      <c r="J1141" t="s">
        <v>3465</v>
      </c>
      <c r="K1141" t="s">
        <v>3466</v>
      </c>
      <c r="L1141" t="s">
        <v>27</v>
      </c>
      <c r="O1141" t="s">
        <v>4161</v>
      </c>
      <c r="P1141" t="str">
        <f t="shared" si="55"/>
        <v>SMA</v>
      </c>
      <c r="Q1141" t="str">
        <f t="shared" si="56"/>
        <v>Swasta</v>
      </c>
      <c r="R1141" t="str">
        <f t="shared" si="54"/>
        <v>SMA</v>
      </c>
      <c r="S1141" t="s">
        <v>4499</v>
      </c>
      <c r="T1141" t="s">
        <v>4543</v>
      </c>
      <c r="U1141" t="s">
        <v>30</v>
      </c>
      <c r="Z1141" t="str">
        <f>VLOOKUP(A1141,[1]registrasi!$B$2:$C$3000,2,FALSE)</f>
        <v>registrasi</v>
      </c>
      <c r="AA1141">
        <f>VLOOKUP(D1141,[2]Sheet1!$B$2:$D$42,3,FALSE)</f>
        <v>930</v>
      </c>
      <c r="AB1141" t="e">
        <f>VLOOKUP(A1141,[1]nim!$A$2:$B$3000,2,FALSE)</f>
        <v>#N/A</v>
      </c>
    </row>
    <row r="1142" spans="1:28" x14ac:dyDescent="0.3">
      <c r="A1142" s="2">
        <v>121356050427</v>
      </c>
      <c r="B1142">
        <v>1</v>
      </c>
      <c r="C1142">
        <v>2019</v>
      </c>
      <c r="D1142" s="3">
        <v>3111134</v>
      </c>
      <c r="E1142" t="s">
        <v>192</v>
      </c>
      <c r="F1142" t="s">
        <v>323</v>
      </c>
      <c r="G1142" t="str">
        <f>VLOOKUP(F1142,Sheet1!$H$4:$I$11,2,FALSE)</f>
        <v>2_FKIP</v>
      </c>
      <c r="H1142" t="s">
        <v>1470</v>
      </c>
      <c r="I1142" t="s">
        <v>25</v>
      </c>
      <c r="J1142" t="s">
        <v>3327</v>
      </c>
      <c r="K1142" t="s">
        <v>3467</v>
      </c>
      <c r="L1142" t="s">
        <v>27</v>
      </c>
      <c r="O1142" t="s">
        <v>4162</v>
      </c>
      <c r="P1142" t="str">
        <f t="shared" si="55"/>
        <v>SMKN</v>
      </c>
      <c r="Q1142" t="str">
        <f t="shared" si="56"/>
        <v>Negeri</v>
      </c>
      <c r="R1142" t="str">
        <f t="shared" si="54"/>
        <v>SMK</v>
      </c>
      <c r="S1142" t="s">
        <v>4487</v>
      </c>
      <c r="T1142" t="s">
        <v>4543</v>
      </c>
      <c r="U1142" t="s">
        <v>36</v>
      </c>
      <c r="Z1142" t="str">
        <f>VLOOKUP(A1142,[1]registrasi!$B$2:$C$3000,2,FALSE)</f>
        <v>registrasi</v>
      </c>
      <c r="AA1142">
        <f>VLOOKUP(D1142,[2]Sheet1!$B$2:$D$42,3,FALSE)</f>
        <v>53</v>
      </c>
      <c r="AB1142" t="e">
        <f>VLOOKUP(A1142,[1]nim!$A$2:$B$3000,2,FALSE)</f>
        <v>#N/A</v>
      </c>
    </row>
    <row r="1143" spans="1:28" x14ac:dyDescent="0.3">
      <c r="A1143" s="2">
        <v>121356200160</v>
      </c>
      <c r="B1143">
        <v>2</v>
      </c>
      <c r="C1143">
        <v>2020</v>
      </c>
      <c r="D1143" s="3">
        <v>3111076</v>
      </c>
      <c r="E1143" t="s">
        <v>193</v>
      </c>
      <c r="F1143" t="s">
        <v>325</v>
      </c>
      <c r="G1143" t="str">
        <f>VLOOKUP(F1143,Sheet1!$H$4:$I$11,2,FALSE)</f>
        <v>4_Pertanian</v>
      </c>
      <c r="H1143" t="s">
        <v>1471</v>
      </c>
      <c r="I1143" t="s">
        <v>34</v>
      </c>
      <c r="J1143" t="s">
        <v>3461</v>
      </c>
      <c r="K1143" t="s">
        <v>2955</v>
      </c>
      <c r="L1143" t="s">
        <v>27</v>
      </c>
      <c r="O1143" t="s">
        <v>4163</v>
      </c>
      <c r="P1143" t="str">
        <f t="shared" si="55"/>
        <v>SMA</v>
      </c>
      <c r="Q1143" t="str">
        <f t="shared" si="56"/>
        <v>Swasta</v>
      </c>
      <c r="R1143" t="str">
        <f t="shared" si="54"/>
        <v>SMA</v>
      </c>
      <c r="S1143" t="s">
        <v>4496</v>
      </c>
      <c r="T1143" t="s">
        <v>4543</v>
      </c>
      <c r="U1143" t="s">
        <v>36</v>
      </c>
      <c r="Z1143" t="str">
        <f>VLOOKUP(A1143,[1]registrasi!$B$2:$C$3000,2,FALSE)</f>
        <v>registrasi</v>
      </c>
      <c r="AA1143">
        <f>VLOOKUP(D1143,[2]Sheet1!$B$2:$D$42,3,FALSE)</f>
        <v>649</v>
      </c>
      <c r="AB1143" t="e">
        <f>VLOOKUP(A1143,[1]nim!$A$2:$B$3000,2,FALSE)</f>
        <v>#N/A</v>
      </c>
    </row>
    <row r="1144" spans="1:28" x14ac:dyDescent="0.3">
      <c r="A1144" s="2">
        <v>121361110783</v>
      </c>
      <c r="B1144">
        <v>2</v>
      </c>
      <c r="C1144">
        <v>2019</v>
      </c>
      <c r="D1144" s="3">
        <v>3111207</v>
      </c>
      <c r="E1144" t="s">
        <v>210</v>
      </c>
      <c r="F1144" t="s">
        <v>56</v>
      </c>
      <c r="G1144" t="str">
        <f>VLOOKUP(F1144,Sheet1!$H$4:$I$11,2,FALSE)</f>
        <v>8_Kedokteran</v>
      </c>
      <c r="H1144" t="s">
        <v>1472</v>
      </c>
      <c r="I1144" t="s">
        <v>34</v>
      </c>
      <c r="J1144" t="s">
        <v>235</v>
      </c>
      <c r="K1144" t="s">
        <v>3468</v>
      </c>
      <c r="L1144" t="s">
        <v>27</v>
      </c>
      <c r="O1144" t="s">
        <v>4164</v>
      </c>
      <c r="P1144" t="str">
        <f t="shared" si="55"/>
        <v>SMAN</v>
      </c>
      <c r="Q1144" t="str">
        <f t="shared" si="56"/>
        <v>Negeri</v>
      </c>
      <c r="R1144" t="str">
        <f t="shared" si="54"/>
        <v>SMA</v>
      </c>
      <c r="S1144" t="s">
        <v>4489</v>
      </c>
      <c r="T1144" t="s">
        <v>4543</v>
      </c>
      <c r="U1144" t="s">
        <v>30</v>
      </c>
      <c r="Z1144" t="str">
        <f>VLOOKUP(A1144,[1]registrasi!$B$2:$C$3000,2,FALSE)</f>
        <v>registrasi</v>
      </c>
      <c r="AA1144">
        <f>VLOOKUP(D1144,[2]Sheet1!$B$2:$D$42,3,FALSE)</f>
        <v>930</v>
      </c>
      <c r="AB1144" t="e">
        <f>VLOOKUP(A1144,[1]nim!$A$2:$B$3000,2,FALSE)</f>
        <v>#N/A</v>
      </c>
    </row>
    <row r="1145" spans="1:28" x14ac:dyDescent="0.3">
      <c r="A1145" s="2">
        <v>121362110197</v>
      </c>
      <c r="B1145">
        <v>2</v>
      </c>
      <c r="C1145">
        <v>2020</v>
      </c>
      <c r="D1145" s="3">
        <v>3111165</v>
      </c>
      <c r="E1145" t="s">
        <v>183</v>
      </c>
      <c r="F1145" t="s">
        <v>323</v>
      </c>
      <c r="G1145" t="str">
        <f>VLOOKUP(F1145,Sheet1!$H$4:$I$11,2,FALSE)</f>
        <v>2_FKIP</v>
      </c>
      <c r="H1145" t="s">
        <v>1473</v>
      </c>
      <c r="I1145" t="s">
        <v>34</v>
      </c>
      <c r="J1145" t="s">
        <v>227</v>
      </c>
      <c r="K1145" t="s">
        <v>3469</v>
      </c>
      <c r="L1145" t="s">
        <v>27</v>
      </c>
      <c r="O1145" t="s">
        <v>4165</v>
      </c>
      <c r="P1145" t="str">
        <f t="shared" si="55"/>
        <v>SMA</v>
      </c>
      <c r="Q1145" t="str">
        <f t="shared" si="56"/>
        <v>Swasta</v>
      </c>
      <c r="R1145" t="str">
        <f t="shared" si="54"/>
        <v>SMA</v>
      </c>
      <c r="S1145" t="s">
        <v>4468</v>
      </c>
      <c r="T1145" t="s">
        <v>4543</v>
      </c>
      <c r="U1145" t="s">
        <v>36</v>
      </c>
      <c r="Z1145" t="str">
        <f>VLOOKUP(A1145,[1]registrasi!$B$2:$C$3000,2,FALSE)</f>
        <v>registrasi</v>
      </c>
      <c r="AA1145">
        <f>VLOOKUP(D1145,[2]Sheet1!$B$2:$D$42,3,FALSE)</f>
        <v>179</v>
      </c>
      <c r="AB1145" t="e">
        <f>VLOOKUP(A1145,[1]nim!$A$2:$B$3000,2,FALSE)</f>
        <v>#N/A</v>
      </c>
    </row>
    <row r="1146" spans="1:28" x14ac:dyDescent="0.3">
      <c r="A1146" s="2">
        <v>121362130214</v>
      </c>
      <c r="B1146">
        <v>1</v>
      </c>
      <c r="C1146">
        <v>2020</v>
      </c>
      <c r="D1146" s="3">
        <v>3111173</v>
      </c>
      <c r="E1146" t="s">
        <v>203</v>
      </c>
      <c r="F1146" t="s">
        <v>325</v>
      </c>
      <c r="G1146" t="str">
        <f>VLOOKUP(F1146,Sheet1!$H$4:$I$11,2,FALSE)</f>
        <v>4_Pertanian</v>
      </c>
      <c r="H1146" t="s">
        <v>1474</v>
      </c>
      <c r="I1146" t="s">
        <v>34</v>
      </c>
      <c r="J1146" t="s">
        <v>214</v>
      </c>
      <c r="K1146" t="s">
        <v>3076</v>
      </c>
      <c r="L1146" t="s">
        <v>27</v>
      </c>
      <c r="O1146" t="s">
        <v>4166</v>
      </c>
      <c r="P1146" t="str">
        <f t="shared" si="55"/>
        <v>SMA</v>
      </c>
      <c r="Q1146" t="str">
        <f t="shared" si="56"/>
        <v>Swasta</v>
      </c>
      <c r="R1146" t="str">
        <f t="shared" si="54"/>
        <v>SMA</v>
      </c>
      <c r="S1146" t="s">
        <v>83</v>
      </c>
      <c r="T1146" t="s">
        <v>329</v>
      </c>
      <c r="U1146" t="s">
        <v>30</v>
      </c>
      <c r="Z1146" t="str">
        <f>VLOOKUP(A1146,[1]registrasi!$B$2:$C$3000,2,FALSE)</f>
        <v>registrasi</v>
      </c>
      <c r="AA1146">
        <f>VLOOKUP(D1146,[2]Sheet1!$B$2:$D$42,3,FALSE)</f>
        <v>533</v>
      </c>
      <c r="AB1146" t="e">
        <f>VLOOKUP(A1146,[1]nim!$A$2:$B$3000,2,FALSE)</f>
        <v>#N/A</v>
      </c>
    </row>
    <row r="1147" spans="1:28" x14ac:dyDescent="0.3">
      <c r="A1147" s="2">
        <v>121372050366</v>
      </c>
      <c r="B1147">
        <v>2</v>
      </c>
      <c r="C1147">
        <v>2020</v>
      </c>
      <c r="D1147" s="3">
        <v>3111196</v>
      </c>
      <c r="E1147" t="s">
        <v>181</v>
      </c>
      <c r="F1147" t="s">
        <v>56</v>
      </c>
      <c r="G1147" t="str">
        <f>VLOOKUP(F1147,Sheet1!$H$4:$I$11,2,FALSE)</f>
        <v>8_Kedokteran</v>
      </c>
      <c r="H1147" t="s">
        <v>1475</v>
      </c>
      <c r="I1147" t="s">
        <v>25</v>
      </c>
      <c r="J1147" t="s">
        <v>3470</v>
      </c>
      <c r="K1147" t="s">
        <v>3466</v>
      </c>
      <c r="L1147" t="s">
        <v>27</v>
      </c>
      <c r="O1147" t="s">
        <v>126</v>
      </c>
      <c r="P1147" t="str">
        <f t="shared" si="55"/>
        <v>SMAN</v>
      </c>
      <c r="Q1147" t="str">
        <f t="shared" si="56"/>
        <v>Negeri</v>
      </c>
      <c r="R1147" t="str">
        <f t="shared" si="54"/>
        <v>SMA</v>
      </c>
      <c r="S1147" t="s">
        <v>48</v>
      </c>
      <c r="T1147" t="s">
        <v>28</v>
      </c>
      <c r="U1147" t="s">
        <v>30</v>
      </c>
      <c r="Z1147" t="str">
        <f>VLOOKUP(A1147,[1]registrasi!$B$2:$C$3000,2,FALSE)</f>
        <v>registrasi</v>
      </c>
      <c r="AA1147">
        <f>VLOOKUP(D1147,[2]Sheet1!$B$2:$D$42,3,FALSE)</f>
        <v>648</v>
      </c>
      <c r="AB1147" t="e">
        <f>VLOOKUP(A1147,[1]nim!$A$2:$B$3000,2,FALSE)</f>
        <v>#N/A</v>
      </c>
    </row>
    <row r="1148" spans="1:28" x14ac:dyDescent="0.3">
      <c r="A1148" s="2">
        <v>121372110464</v>
      </c>
      <c r="B1148">
        <v>2</v>
      </c>
      <c r="C1148">
        <v>2020</v>
      </c>
      <c r="D1148" s="3">
        <v>3111045</v>
      </c>
      <c r="E1148" t="s">
        <v>201</v>
      </c>
      <c r="F1148" t="s">
        <v>324</v>
      </c>
      <c r="G1148" t="str">
        <f>VLOOKUP(F1148,Sheet1!$H$4:$I$11,2,FALSE)</f>
        <v>3_Teknik</v>
      </c>
      <c r="H1148" t="s">
        <v>1476</v>
      </c>
      <c r="I1148" t="s">
        <v>25</v>
      </c>
      <c r="J1148" t="s">
        <v>214</v>
      </c>
      <c r="K1148" t="s">
        <v>3469</v>
      </c>
      <c r="L1148" t="s">
        <v>27</v>
      </c>
      <c r="O1148" t="s">
        <v>4167</v>
      </c>
      <c r="P1148" t="str">
        <f t="shared" si="55"/>
        <v>SMAN</v>
      </c>
      <c r="Q1148" t="str">
        <f t="shared" si="56"/>
        <v>Negeri</v>
      </c>
      <c r="R1148" t="str">
        <f t="shared" si="54"/>
        <v>SMA</v>
      </c>
      <c r="S1148" t="s">
        <v>4500</v>
      </c>
      <c r="T1148" t="s">
        <v>4544</v>
      </c>
      <c r="U1148" t="s">
        <v>30</v>
      </c>
      <c r="Z1148" t="e">
        <f>VLOOKUP(A1148,[1]registrasi!$B$2:$C$3000,2,FALSE)</f>
        <v>#N/A</v>
      </c>
      <c r="AA1148">
        <f>VLOOKUP(D1148,[2]Sheet1!$B$2:$D$42,3,FALSE)</f>
        <v>282</v>
      </c>
      <c r="AB1148" t="e">
        <f>VLOOKUP(A1148,[1]nim!$A$2:$B$3000,2,FALSE)</f>
        <v>#N/A</v>
      </c>
    </row>
    <row r="1149" spans="1:28" x14ac:dyDescent="0.3">
      <c r="A1149" s="2">
        <v>121391260018</v>
      </c>
      <c r="B1149">
        <v>2</v>
      </c>
      <c r="C1149">
        <v>2020</v>
      </c>
      <c r="D1149" s="3">
        <v>3111037</v>
      </c>
      <c r="E1149" t="s">
        <v>176</v>
      </c>
      <c r="F1149" t="s">
        <v>324</v>
      </c>
      <c r="G1149" t="str">
        <f>VLOOKUP(F1149,Sheet1!$H$4:$I$11,2,FALSE)</f>
        <v>3_Teknik</v>
      </c>
      <c r="H1149" t="s">
        <v>1477</v>
      </c>
      <c r="I1149" t="s">
        <v>34</v>
      </c>
      <c r="J1149" t="s">
        <v>235</v>
      </c>
      <c r="K1149" t="s">
        <v>3046</v>
      </c>
      <c r="L1149" t="s">
        <v>27</v>
      </c>
      <c r="O1149" t="s">
        <v>4168</v>
      </c>
      <c r="P1149" t="str">
        <f t="shared" si="55"/>
        <v>SMAN</v>
      </c>
      <c r="Q1149" t="str">
        <f t="shared" si="56"/>
        <v>Negeri</v>
      </c>
      <c r="R1149" t="str">
        <f t="shared" si="54"/>
        <v>SMA</v>
      </c>
      <c r="S1149" t="s">
        <v>4472</v>
      </c>
      <c r="T1149" t="s">
        <v>110</v>
      </c>
      <c r="U1149" t="s">
        <v>30</v>
      </c>
      <c r="Z1149" t="str">
        <f>VLOOKUP(A1149,[1]registrasi!$B$2:$C$3000,2,FALSE)</f>
        <v>registrasi</v>
      </c>
      <c r="AA1149">
        <f>VLOOKUP(D1149,[2]Sheet1!$B$2:$D$42,3,FALSE)</f>
        <v>778</v>
      </c>
      <c r="AB1149" t="e">
        <f>VLOOKUP(A1149,[1]nim!$A$2:$B$3000,2,FALSE)</f>
        <v>#N/A</v>
      </c>
    </row>
    <row r="1150" spans="1:28" x14ac:dyDescent="0.3">
      <c r="A1150" s="2">
        <v>121392050006</v>
      </c>
      <c r="B1150">
        <v>1</v>
      </c>
      <c r="C1150">
        <v>2020</v>
      </c>
      <c r="D1150" s="3">
        <v>3111111</v>
      </c>
      <c r="E1150" t="s">
        <v>207</v>
      </c>
      <c r="F1150" t="s">
        <v>323</v>
      </c>
      <c r="G1150" t="str">
        <f>VLOOKUP(F1150,Sheet1!$H$4:$I$11,2,FALSE)</f>
        <v>2_FKIP</v>
      </c>
      <c r="H1150" t="s">
        <v>1478</v>
      </c>
      <c r="I1150" t="s">
        <v>34</v>
      </c>
      <c r="J1150" t="s">
        <v>2996</v>
      </c>
      <c r="K1150" t="s">
        <v>3471</v>
      </c>
      <c r="L1150" t="s">
        <v>27</v>
      </c>
      <c r="O1150" t="s">
        <v>4169</v>
      </c>
      <c r="P1150" t="str">
        <f t="shared" si="55"/>
        <v>SMAN</v>
      </c>
      <c r="Q1150" t="str">
        <f t="shared" si="56"/>
        <v>Negeri</v>
      </c>
      <c r="R1150" t="str">
        <f t="shared" si="54"/>
        <v>SMA</v>
      </c>
      <c r="S1150" t="s">
        <v>4462</v>
      </c>
      <c r="T1150" t="s">
        <v>110</v>
      </c>
      <c r="U1150" t="s">
        <v>36</v>
      </c>
      <c r="Z1150" t="str">
        <f>VLOOKUP(A1150,[1]registrasi!$B$2:$C$3000,2,FALSE)</f>
        <v>registrasi</v>
      </c>
      <c r="AA1150">
        <f>VLOOKUP(D1150,[2]Sheet1!$B$2:$D$42,3,FALSE)</f>
        <v>364</v>
      </c>
      <c r="AB1150" t="e">
        <f>VLOOKUP(A1150,[1]nim!$A$2:$B$3000,2,FALSE)</f>
        <v>#N/A</v>
      </c>
    </row>
    <row r="1151" spans="1:28" x14ac:dyDescent="0.3">
      <c r="A1151" s="2">
        <v>121393040021</v>
      </c>
      <c r="B1151">
        <v>2</v>
      </c>
      <c r="C1151">
        <v>2020</v>
      </c>
      <c r="D1151" s="3">
        <v>3111045</v>
      </c>
      <c r="E1151" t="s">
        <v>201</v>
      </c>
      <c r="F1151" t="s">
        <v>324</v>
      </c>
      <c r="G1151" t="str">
        <f>VLOOKUP(F1151,Sheet1!$H$4:$I$11,2,FALSE)</f>
        <v>3_Teknik</v>
      </c>
      <c r="H1151" t="s">
        <v>1479</v>
      </c>
      <c r="I1151" t="s">
        <v>34</v>
      </c>
      <c r="J1151" t="s">
        <v>3415</v>
      </c>
      <c r="K1151" t="s">
        <v>3472</v>
      </c>
      <c r="L1151" t="s">
        <v>27</v>
      </c>
      <c r="O1151" t="s">
        <v>4170</v>
      </c>
      <c r="P1151" t="str">
        <f t="shared" si="55"/>
        <v>SMAN</v>
      </c>
      <c r="Q1151" t="str">
        <f t="shared" si="56"/>
        <v>Negeri</v>
      </c>
      <c r="R1151" t="str">
        <f t="shared" si="54"/>
        <v>SMA</v>
      </c>
      <c r="S1151" t="s">
        <v>4479</v>
      </c>
      <c r="T1151" t="s">
        <v>110</v>
      </c>
      <c r="U1151" t="s">
        <v>30</v>
      </c>
      <c r="Z1151" t="str">
        <f>VLOOKUP(A1151,[1]registrasi!$B$2:$C$3000,2,FALSE)</f>
        <v>registrasi</v>
      </c>
      <c r="AA1151">
        <f>VLOOKUP(D1151,[2]Sheet1!$B$2:$D$42,3,FALSE)</f>
        <v>282</v>
      </c>
      <c r="AB1151" t="e">
        <f>VLOOKUP(A1151,[1]nim!$A$2:$B$3000,2,FALSE)</f>
        <v>#N/A</v>
      </c>
    </row>
    <row r="1152" spans="1:28" x14ac:dyDescent="0.3">
      <c r="A1152" s="2">
        <v>121393050012</v>
      </c>
      <c r="B1152">
        <v>2</v>
      </c>
      <c r="C1152">
        <v>2020</v>
      </c>
      <c r="D1152" s="3">
        <v>3111157</v>
      </c>
      <c r="E1152" t="s">
        <v>189</v>
      </c>
      <c r="F1152" t="s">
        <v>323</v>
      </c>
      <c r="G1152" t="str">
        <f>VLOOKUP(F1152,Sheet1!$H$4:$I$11,2,FALSE)</f>
        <v>2_FKIP</v>
      </c>
      <c r="H1152" t="s">
        <v>1480</v>
      </c>
      <c r="I1152" t="s">
        <v>34</v>
      </c>
      <c r="J1152" t="s">
        <v>3415</v>
      </c>
      <c r="K1152" t="s">
        <v>3473</v>
      </c>
      <c r="L1152" t="s">
        <v>27</v>
      </c>
      <c r="O1152" t="s">
        <v>3965</v>
      </c>
      <c r="P1152" t="str">
        <f t="shared" si="55"/>
        <v>MAS</v>
      </c>
      <c r="Q1152" t="str">
        <f t="shared" si="56"/>
        <v>Swasta</v>
      </c>
      <c r="R1152" t="str">
        <f t="shared" si="54"/>
        <v>MA</v>
      </c>
      <c r="S1152" t="s">
        <v>4471</v>
      </c>
      <c r="T1152" t="s">
        <v>110</v>
      </c>
      <c r="U1152" t="s">
        <v>30</v>
      </c>
      <c r="Z1152" t="e">
        <f>VLOOKUP(A1152,[1]registrasi!$B$2:$C$3000,2,FALSE)</f>
        <v>#N/A</v>
      </c>
      <c r="AA1152">
        <f>VLOOKUP(D1152,[2]Sheet1!$B$2:$D$42,3,FALSE)</f>
        <v>139</v>
      </c>
      <c r="AB1152" t="e">
        <f>VLOOKUP(A1152,[1]nim!$A$2:$B$3000,2,FALSE)</f>
        <v>#N/A</v>
      </c>
    </row>
    <row r="1153" spans="1:28" x14ac:dyDescent="0.3">
      <c r="A1153" s="2">
        <v>121511130476</v>
      </c>
      <c r="B1153">
        <v>2</v>
      </c>
      <c r="C1153">
        <v>2020</v>
      </c>
      <c r="D1153" s="3">
        <v>3111092</v>
      </c>
      <c r="E1153" t="s">
        <v>175</v>
      </c>
      <c r="F1153" t="s">
        <v>325</v>
      </c>
      <c r="G1153" t="str">
        <f>VLOOKUP(F1153,Sheet1!$H$4:$I$11,2,FALSE)</f>
        <v>4_Pertanian</v>
      </c>
      <c r="H1153" t="s">
        <v>1481</v>
      </c>
      <c r="I1153" t="s">
        <v>34</v>
      </c>
      <c r="J1153" t="s">
        <v>3474</v>
      </c>
      <c r="K1153" t="s">
        <v>3392</v>
      </c>
      <c r="L1153" t="s">
        <v>27</v>
      </c>
      <c r="O1153" t="s">
        <v>4171</v>
      </c>
      <c r="P1153" t="str">
        <f t="shared" si="55"/>
        <v>SMKN</v>
      </c>
      <c r="Q1153" t="str">
        <f t="shared" si="56"/>
        <v>Negeri</v>
      </c>
      <c r="R1153" t="str">
        <f t="shared" si="54"/>
        <v>SMK</v>
      </c>
      <c r="S1153" t="s">
        <v>4501</v>
      </c>
      <c r="T1153" t="s">
        <v>4545</v>
      </c>
      <c r="U1153" t="s">
        <v>36</v>
      </c>
      <c r="Z1153" t="str">
        <f>VLOOKUP(A1153,[1]registrasi!$B$2:$C$3000,2,FALSE)</f>
        <v>registrasi</v>
      </c>
      <c r="AA1153">
        <f>VLOOKUP(D1153,[2]Sheet1!$B$2:$D$42,3,FALSE)</f>
        <v>248</v>
      </c>
      <c r="AB1153" t="e">
        <f>VLOOKUP(A1153,[1]nim!$A$2:$B$3000,2,FALSE)</f>
        <v>#N/A</v>
      </c>
    </row>
    <row r="1154" spans="1:28" x14ac:dyDescent="0.3">
      <c r="A1154" s="2">
        <v>121541060339</v>
      </c>
      <c r="B1154">
        <v>2</v>
      </c>
      <c r="C1154">
        <v>2020</v>
      </c>
      <c r="D1154" s="3">
        <v>3111173</v>
      </c>
      <c r="E1154" t="s">
        <v>203</v>
      </c>
      <c r="F1154" t="s">
        <v>325</v>
      </c>
      <c r="G1154" t="str">
        <f>VLOOKUP(F1154,Sheet1!$H$4:$I$11,2,FALSE)</f>
        <v>4_Pertanian</v>
      </c>
      <c r="H1154" t="s">
        <v>1482</v>
      </c>
      <c r="I1154" t="s">
        <v>34</v>
      </c>
      <c r="J1154" t="s">
        <v>214</v>
      </c>
      <c r="K1154" t="s">
        <v>3475</v>
      </c>
      <c r="L1154" t="s">
        <v>250</v>
      </c>
      <c r="O1154" t="s">
        <v>4172</v>
      </c>
      <c r="P1154" t="str">
        <f t="shared" si="55"/>
        <v>SMAN</v>
      </c>
      <c r="Q1154" t="str">
        <f t="shared" si="56"/>
        <v>Negeri</v>
      </c>
      <c r="R1154" t="str">
        <f t="shared" si="54"/>
        <v>SMA</v>
      </c>
      <c r="S1154" t="s">
        <v>113</v>
      </c>
      <c r="T1154" t="s">
        <v>329</v>
      </c>
      <c r="U1154" t="s">
        <v>30</v>
      </c>
      <c r="Z1154" t="e">
        <f>VLOOKUP(A1154,[1]registrasi!$B$2:$C$3000,2,FALSE)</f>
        <v>#N/A</v>
      </c>
      <c r="AA1154">
        <f>VLOOKUP(D1154,[2]Sheet1!$B$2:$D$42,3,FALSE)</f>
        <v>533</v>
      </c>
      <c r="AB1154" t="e">
        <f>VLOOKUP(A1154,[1]nim!$A$2:$B$3000,2,FALSE)</f>
        <v>#N/A</v>
      </c>
    </row>
    <row r="1155" spans="1:28" x14ac:dyDescent="0.3">
      <c r="A1155" s="2">
        <v>121611130130</v>
      </c>
      <c r="B1155">
        <v>2</v>
      </c>
      <c r="C1155">
        <v>2019</v>
      </c>
      <c r="D1155" s="3">
        <v>3111045</v>
      </c>
      <c r="E1155" t="s">
        <v>201</v>
      </c>
      <c r="F1155" t="s">
        <v>324</v>
      </c>
      <c r="G1155" t="str">
        <f>VLOOKUP(F1155,Sheet1!$H$4:$I$11,2,FALSE)</f>
        <v>3_Teknik</v>
      </c>
      <c r="H1155" t="s">
        <v>1483</v>
      </c>
      <c r="I1155" t="s">
        <v>25</v>
      </c>
      <c r="J1155" t="s">
        <v>232</v>
      </c>
      <c r="K1155" t="s">
        <v>3476</v>
      </c>
      <c r="L1155" t="s">
        <v>27</v>
      </c>
      <c r="O1155" t="s">
        <v>4173</v>
      </c>
      <c r="P1155" t="str">
        <f t="shared" si="55"/>
        <v>SMAN</v>
      </c>
      <c r="Q1155" t="str">
        <f t="shared" si="56"/>
        <v>Negeri</v>
      </c>
      <c r="R1155" t="str">
        <f t="shared" si="54"/>
        <v>SMA</v>
      </c>
      <c r="S1155" t="s">
        <v>4502</v>
      </c>
      <c r="T1155" t="s">
        <v>4546</v>
      </c>
      <c r="U1155" t="s">
        <v>30</v>
      </c>
      <c r="Z1155" t="str">
        <f>VLOOKUP(A1155,[1]registrasi!$B$2:$C$3000,2,FALSE)</f>
        <v>registrasi</v>
      </c>
      <c r="AA1155">
        <f>VLOOKUP(D1155,[2]Sheet1!$B$2:$D$42,3,FALSE)</f>
        <v>282</v>
      </c>
      <c r="AB1155" t="e">
        <f>VLOOKUP(A1155,[1]nim!$A$2:$B$3000,2,FALSE)</f>
        <v>#N/A</v>
      </c>
    </row>
    <row r="1156" spans="1:28" x14ac:dyDescent="0.3">
      <c r="A1156" s="2">
        <v>121621210034</v>
      </c>
      <c r="B1156">
        <v>1</v>
      </c>
      <c r="C1156">
        <v>2021</v>
      </c>
      <c r="D1156" s="3">
        <v>3111037</v>
      </c>
      <c r="E1156" t="s">
        <v>176</v>
      </c>
      <c r="F1156" t="s">
        <v>324</v>
      </c>
      <c r="G1156" t="str">
        <f>VLOOKUP(F1156,Sheet1!$H$4:$I$11,2,FALSE)</f>
        <v>3_Teknik</v>
      </c>
      <c r="H1156" t="s">
        <v>1484</v>
      </c>
      <c r="I1156" t="s">
        <v>25</v>
      </c>
      <c r="J1156" t="s">
        <v>3477</v>
      </c>
      <c r="K1156" t="s">
        <v>3270</v>
      </c>
      <c r="L1156" t="s">
        <v>27</v>
      </c>
      <c r="O1156" t="s">
        <v>4174</v>
      </c>
      <c r="P1156" t="str">
        <f t="shared" si="55"/>
        <v>SMAIT</v>
      </c>
      <c r="Q1156" t="str">
        <f t="shared" si="56"/>
        <v>Swasta</v>
      </c>
      <c r="R1156" t="s">
        <v>4550</v>
      </c>
      <c r="S1156" t="s">
        <v>4503</v>
      </c>
      <c r="T1156" t="s">
        <v>4542</v>
      </c>
      <c r="U1156" t="s">
        <v>30</v>
      </c>
      <c r="Z1156" t="str">
        <f>VLOOKUP(A1156,[1]registrasi!$B$2:$C$3000,2,FALSE)</f>
        <v>registrasi</v>
      </c>
      <c r="AA1156">
        <f>VLOOKUP(D1156,[2]Sheet1!$B$2:$D$42,3,FALSE)</f>
        <v>778</v>
      </c>
      <c r="AB1156" t="e">
        <f>VLOOKUP(A1156,[1]nim!$A$2:$B$3000,2,FALSE)</f>
        <v>#N/A</v>
      </c>
    </row>
    <row r="1157" spans="1:28" x14ac:dyDescent="0.3">
      <c r="A1157" s="2">
        <v>121711160039</v>
      </c>
      <c r="B1157">
        <v>2</v>
      </c>
      <c r="C1157">
        <v>2021</v>
      </c>
      <c r="D1157" s="3">
        <v>3111045</v>
      </c>
      <c r="E1157" t="s">
        <v>201</v>
      </c>
      <c r="F1157" t="s">
        <v>324</v>
      </c>
      <c r="G1157" t="str">
        <f>VLOOKUP(F1157,Sheet1!$H$4:$I$11,2,FALSE)</f>
        <v>3_Teknik</v>
      </c>
      <c r="H1157" t="s">
        <v>1485</v>
      </c>
      <c r="I1157" t="s">
        <v>34</v>
      </c>
      <c r="J1157" t="s">
        <v>3478</v>
      </c>
      <c r="K1157" t="s">
        <v>3220</v>
      </c>
      <c r="L1157" t="s">
        <v>250</v>
      </c>
      <c r="O1157" t="s">
        <v>4175</v>
      </c>
      <c r="P1157" t="str">
        <f t="shared" si="55"/>
        <v>SMAS</v>
      </c>
      <c r="Q1157" t="str">
        <f t="shared" si="56"/>
        <v>Swasta</v>
      </c>
      <c r="R1157" t="str">
        <f t="shared" ref="R1157:R1220" si="57">IF(Q1157="Negeri",LEFT(P1157,LEN(P1157)-1),IF(RIGHT(P1157,1)="S",LEFT(P1157,LEN(P1157)-1),P1157))</f>
        <v>SMA</v>
      </c>
      <c r="S1157" t="s">
        <v>4504</v>
      </c>
      <c r="T1157" t="s">
        <v>4547</v>
      </c>
      <c r="U1157" t="s">
        <v>30</v>
      </c>
      <c r="Z1157" t="str">
        <f>VLOOKUP(A1157,[1]registrasi!$B$2:$C$3000,2,FALSE)</f>
        <v>registrasi</v>
      </c>
      <c r="AA1157">
        <f>VLOOKUP(D1157,[2]Sheet1!$B$2:$D$42,3,FALSE)</f>
        <v>282</v>
      </c>
      <c r="AB1157" t="e">
        <f>VLOOKUP(A1157,[1]nim!$A$2:$B$3000,2,FALSE)</f>
        <v>#N/A</v>
      </c>
    </row>
    <row r="1158" spans="1:28" x14ac:dyDescent="0.3">
      <c r="A1158" s="2">
        <v>121712050428</v>
      </c>
      <c r="B1158">
        <v>2</v>
      </c>
      <c r="C1158">
        <v>2021</v>
      </c>
      <c r="D1158" s="3">
        <v>3111045</v>
      </c>
      <c r="E1158" t="s">
        <v>201</v>
      </c>
      <c r="F1158" t="s">
        <v>324</v>
      </c>
      <c r="G1158" t="str">
        <f>VLOOKUP(F1158,Sheet1!$H$4:$I$11,2,FALSE)</f>
        <v>3_Teknik</v>
      </c>
      <c r="H1158" t="s">
        <v>1486</v>
      </c>
      <c r="I1158" t="s">
        <v>25</v>
      </c>
      <c r="J1158" t="s">
        <v>3400</v>
      </c>
      <c r="K1158" t="s">
        <v>3031</v>
      </c>
      <c r="L1158" t="s">
        <v>27</v>
      </c>
      <c r="O1158" t="s">
        <v>4176</v>
      </c>
      <c r="P1158" t="str">
        <f t="shared" si="55"/>
        <v>SMAN</v>
      </c>
      <c r="Q1158" t="str">
        <f t="shared" si="56"/>
        <v>Negeri</v>
      </c>
      <c r="R1158" t="str">
        <f t="shared" si="57"/>
        <v>SMA</v>
      </c>
      <c r="S1158" t="s">
        <v>4505</v>
      </c>
      <c r="T1158" t="s">
        <v>4547</v>
      </c>
      <c r="U1158" t="s">
        <v>30</v>
      </c>
      <c r="Z1158" t="str">
        <f>VLOOKUP(A1158,[1]registrasi!$B$2:$C$3000,2,FALSE)</f>
        <v>registrasi</v>
      </c>
      <c r="AA1158">
        <f>VLOOKUP(D1158,[2]Sheet1!$B$2:$D$42,3,FALSE)</f>
        <v>282</v>
      </c>
      <c r="AB1158" t="e">
        <f>VLOOKUP(A1158,[1]nim!$A$2:$B$3000,2,FALSE)</f>
        <v>#N/A</v>
      </c>
    </row>
    <row r="1159" spans="1:28" x14ac:dyDescent="0.3">
      <c r="A1159" s="2">
        <v>221114010077</v>
      </c>
      <c r="B1159">
        <v>1</v>
      </c>
      <c r="C1159">
        <v>2019</v>
      </c>
      <c r="D1159" s="3">
        <v>3112017</v>
      </c>
      <c r="E1159" t="s">
        <v>322</v>
      </c>
      <c r="F1159" t="s">
        <v>53</v>
      </c>
      <c r="G1159" t="str">
        <f>VLOOKUP(F1159,Sheet1!$H$4:$I$11,2,FALSE)</f>
        <v>1_Hukum</v>
      </c>
      <c r="H1159" t="s">
        <v>1487</v>
      </c>
      <c r="I1159" t="s">
        <v>34</v>
      </c>
      <c r="J1159" t="s">
        <v>3479</v>
      </c>
      <c r="K1159" t="s">
        <v>3480</v>
      </c>
      <c r="L1159" t="s">
        <v>27</v>
      </c>
      <c r="O1159" t="s">
        <v>4177</v>
      </c>
      <c r="P1159" t="str">
        <f t="shared" si="55"/>
        <v>SMA</v>
      </c>
      <c r="Q1159" t="str">
        <f t="shared" si="56"/>
        <v>Swasta</v>
      </c>
      <c r="R1159" t="str">
        <f t="shared" si="57"/>
        <v>SMA</v>
      </c>
      <c r="S1159" t="s">
        <v>4442</v>
      </c>
      <c r="T1159" t="s">
        <v>4536</v>
      </c>
      <c r="U1159" t="s">
        <v>36</v>
      </c>
      <c r="Z1159" t="str">
        <f>VLOOKUP(A1159,[1]registrasi!$B$2:$C$3000,2,FALSE)</f>
        <v>registrasi</v>
      </c>
      <c r="AA1159">
        <f>VLOOKUP(D1159,[2]Sheet1!$B$2:$D$42,3,FALSE)</f>
        <v>1258</v>
      </c>
      <c r="AB1159" t="e">
        <f>VLOOKUP(A1159,[1]nim!$A$2:$B$3000,2,FALSE)</f>
        <v>#N/A</v>
      </c>
    </row>
    <row r="1160" spans="1:28" x14ac:dyDescent="0.3">
      <c r="A1160" s="2">
        <v>221121020454</v>
      </c>
      <c r="B1160">
        <v>2</v>
      </c>
      <c r="C1160">
        <v>2020</v>
      </c>
      <c r="D1160" s="3">
        <v>3112017</v>
      </c>
      <c r="E1160" t="s">
        <v>322</v>
      </c>
      <c r="F1160" t="s">
        <v>53</v>
      </c>
      <c r="G1160" t="str">
        <f>VLOOKUP(F1160,Sheet1!$H$4:$I$11,2,FALSE)</f>
        <v>1_Hukum</v>
      </c>
      <c r="H1160" t="s">
        <v>1488</v>
      </c>
      <c r="I1160" t="s">
        <v>34</v>
      </c>
      <c r="J1160" t="s">
        <v>3481</v>
      </c>
      <c r="K1160" t="s">
        <v>3482</v>
      </c>
      <c r="L1160" t="s">
        <v>250</v>
      </c>
      <c r="O1160" t="s">
        <v>4178</v>
      </c>
      <c r="P1160" t="str">
        <f t="shared" si="55"/>
        <v>SMAN</v>
      </c>
      <c r="Q1160" t="str">
        <f t="shared" si="56"/>
        <v>Negeri</v>
      </c>
      <c r="R1160" t="str">
        <f t="shared" si="57"/>
        <v>SMA</v>
      </c>
      <c r="S1160" t="s">
        <v>4506</v>
      </c>
      <c r="T1160" t="s">
        <v>4536</v>
      </c>
      <c r="U1160" t="s">
        <v>36</v>
      </c>
      <c r="Z1160" t="str">
        <f>VLOOKUP(A1160,[1]registrasi!$B$2:$C$3000,2,FALSE)</f>
        <v>registrasi</v>
      </c>
      <c r="AA1160">
        <f>VLOOKUP(D1160,[2]Sheet1!$B$2:$D$42,3,FALSE)</f>
        <v>1258</v>
      </c>
      <c r="AB1160" t="e">
        <f>VLOOKUP(A1160,[1]nim!$A$2:$B$3000,2,FALSE)</f>
        <v>#N/A</v>
      </c>
    </row>
    <row r="1161" spans="1:28" x14ac:dyDescent="0.3">
      <c r="A1161" s="2">
        <v>221121120682</v>
      </c>
      <c r="B1161">
        <v>2</v>
      </c>
      <c r="C1161">
        <v>2020</v>
      </c>
      <c r="D1161" s="3">
        <v>3112017</v>
      </c>
      <c r="E1161" t="s">
        <v>322</v>
      </c>
      <c r="F1161" t="s">
        <v>53</v>
      </c>
      <c r="G1161" t="str">
        <f>VLOOKUP(F1161,Sheet1!$H$4:$I$11,2,FALSE)</f>
        <v>1_Hukum</v>
      </c>
      <c r="H1161" t="s">
        <v>1489</v>
      </c>
      <c r="I1161" t="s">
        <v>25</v>
      </c>
      <c r="J1161" t="s">
        <v>3483</v>
      </c>
      <c r="K1161" t="s">
        <v>3416</v>
      </c>
      <c r="L1161" t="s">
        <v>251</v>
      </c>
      <c r="O1161" t="s">
        <v>4179</v>
      </c>
      <c r="P1161" t="str">
        <f t="shared" si="55"/>
        <v>SMAN</v>
      </c>
      <c r="Q1161" t="str">
        <f t="shared" si="56"/>
        <v>Negeri</v>
      </c>
      <c r="R1161" t="str">
        <f t="shared" si="57"/>
        <v>SMA</v>
      </c>
      <c r="S1161" t="s">
        <v>4507</v>
      </c>
      <c r="T1161" t="s">
        <v>4536</v>
      </c>
      <c r="U1161" t="s">
        <v>36</v>
      </c>
      <c r="Z1161" t="str">
        <f>VLOOKUP(A1161,[1]registrasi!$B$2:$C$3000,2,FALSE)</f>
        <v>registrasi</v>
      </c>
      <c r="AA1161">
        <f>VLOOKUP(D1161,[2]Sheet1!$B$2:$D$42,3,FALSE)</f>
        <v>1258</v>
      </c>
      <c r="AB1161" t="e">
        <f>VLOOKUP(A1161,[1]nim!$A$2:$B$3000,2,FALSE)</f>
        <v>#N/A</v>
      </c>
    </row>
    <row r="1162" spans="1:28" x14ac:dyDescent="0.3">
      <c r="A1162" s="2">
        <v>221121120684</v>
      </c>
      <c r="B1162">
        <v>2</v>
      </c>
      <c r="C1162">
        <v>2020</v>
      </c>
      <c r="D1162" s="3">
        <v>3112033</v>
      </c>
      <c r="E1162" t="s">
        <v>179</v>
      </c>
      <c r="F1162" t="s">
        <v>326</v>
      </c>
      <c r="G1162" t="str">
        <f>VLOOKUP(F1162,Sheet1!$H$4:$I$11,2,FALSE)</f>
        <v>5_FEB</v>
      </c>
      <c r="H1162" t="s">
        <v>1490</v>
      </c>
      <c r="I1162" t="s">
        <v>34</v>
      </c>
      <c r="J1162" t="s">
        <v>3484</v>
      </c>
      <c r="K1162" t="s">
        <v>2969</v>
      </c>
      <c r="L1162" t="s">
        <v>250</v>
      </c>
      <c r="O1162" t="s">
        <v>4180</v>
      </c>
      <c r="P1162" t="str">
        <f t="shared" si="55"/>
        <v>SMAN</v>
      </c>
      <c r="Q1162" t="str">
        <f t="shared" si="56"/>
        <v>Negeri</v>
      </c>
      <c r="R1162" t="str">
        <f t="shared" si="57"/>
        <v>SMA</v>
      </c>
      <c r="S1162" t="s">
        <v>4506</v>
      </c>
      <c r="T1162" t="s">
        <v>4536</v>
      </c>
      <c r="U1162" t="s">
        <v>36</v>
      </c>
      <c r="Z1162" t="str">
        <f>VLOOKUP(A1162,[1]registrasi!$B$2:$C$3000,2,FALSE)</f>
        <v>registrasi</v>
      </c>
      <c r="AA1162">
        <f>VLOOKUP(D1162,[2]Sheet1!$B$2:$D$42,3,FALSE)</f>
        <v>920</v>
      </c>
      <c r="AB1162" t="e">
        <f>VLOOKUP(A1162,[1]nim!$A$2:$B$3000,2,FALSE)</f>
        <v>#N/A</v>
      </c>
    </row>
    <row r="1163" spans="1:28" x14ac:dyDescent="0.3">
      <c r="A1163" s="2">
        <v>221121190676</v>
      </c>
      <c r="B1163">
        <v>1</v>
      </c>
      <c r="C1163">
        <v>2021</v>
      </c>
      <c r="D1163" s="3">
        <v>3112041</v>
      </c>
      <c r="E1163" t="s">
        <v>321</v>
      </c>
      <c r="F1163" t="s">
        <v>326</v>
      </c>
      <c r="G1163" t="str">
        <f>VLOOKUP(F1163,Sheet1!$H$4:$I$11,2,FALSE)</f>
        <v>5_FEB</v>
      </c>
      <c r="H1163" t="s">
        <v>1491</v>
      </c>
      <c r="I1163" t="s">
        <v>34</v>
      </c>
      <c r="J1163" t="s">
        <v>3485</v>
      </c>
      <c r="K1163" t="s">
        <v>3149</v>
      </c>
      <c r="L1163" t="s">
        <v>250</v>
      </c>
      <c r="O1163" t="s">
        <v>4178</v>
      </c>
      <c r="P1163" t="str">
        <f t="shared" si="55"/>
        <v>SMAN</v>
      </c>
      <c r="Q1163" t="str">
        <f t="shared" si="56"/>
        <v>Negeri</v>
      </c>
      <c r="R1163" t="str">
        <f t="shared" si="57"/>
        <v>SMA</v>
      </c>
      <c r="S1163" t="s">
        <v>4506</v>
      </c>
      <c r="T1163" t="s">
        <v>4536</v>
      </c>
      <c r="U1163" t="s">
        <v>36</v>
      </c>
      <c r="Z1163" t="str">
        <f>VLOOKUP(A1163,[1]registrasi!$B$2:$C$3000,2,FALSE)</f>
        <v>registrasi</v>
      </c>
      <c r="AA1163">
        <f>VLOOKUP(D1163,[2]Sheet1!$B$2:$D$42,3,FALSE)</f>
        <v>675</v>
      </c>
      <c r="AB1163" t="e">
        <f>VLOOKUP(A1163,[1]nim!$A$2:$B$3000,2,FALSE)</f>
        <v>#N/A</v>
      </c>
    </row>
    <row r="1164" spans="1:28" x14ac:dyDescent="0.3">
      <c r="A1164" s="2">
        <v>221121220337</v>
      </c>
      <c r="B1164">
        <v>1</v>
      </c>
      <c r="C1164">
        <v>2021</v>
      </c>
      <c r="D1164" s="3">
        <v>3112041</v>
      </c>
      <c r="E1164" t="s">
        <v>321</v>
      </c>
      <c r="F1164" t="s">
        <v>326</v>
      </c>
      <c r="G1164" t="str">
        <f>VLOOKUP(F1164,Sheet1!$H$4:$I$11,2,FALSE)</f>
        <v>5_FEB</v>
      </c>
      <c r="H1164" t="s">
        <v>1492</v>
      </c>
      <c r="I1164" t="s">
        <v>34</v>
      </c>
      <c r="J1164" t="s">
        <v>3486</v>
      </c>
      <c r="K1164" t="s">
        <v>3349</v>
      </c>
      <c r="L1164" t="s">
        <v>250</v>
      </c>
      <c r="O1164" t="s">
        <v>4181</v>
      </c>
      <c r="P1164" t="str">
        <f t="shared" si="55"/>
        <v>SMAS</v>
      </c>
      <c r="Q1164" t="str">
        <f t="shared" si="56"/>
        <v>Swasta</v>
      </c>
      <c r="R1164" t="str">
        <f t="shared" si="57"/>
        <v>SMA</v>
      </c>
      <c r="S1164" t="s">
        <v>4441</v>
      </c>
      <c r="T1164" t="s">
        <v>4536</v>
      </c>
      <c r="U1164" t="s">
        <v>30</v>
      </c>
      <c r="Z1164" t="str">
        <f>VLOOKUP(A1164,[1]registrasi!$B$2:$C$3000,2,FALSE)</f>
        <v>registrasi</v>
      </c>
      <c r="AA1164">
        <f>VLOOKUP(D1164,[2]Sheet1!$B$2:$D$42,3,FALSE)</f>
        <v>675</v>
      </c>
      <c r="AB1164" t="e">
        <f>VLOOKUP(A1164,[1]nim!$A$2:$B$3000,2,FALSE)</f>
        <v>#N/A</v>
      </c>
    </row>
    <row r="1165" spans="1:28" x14ac:dyDescent="0.3">
      <c r="A1165" s="2">
        <v>221121250221</v>
      </c>
      <c r="B1165">
        <v>2</v>
      </c>
      <c r="C1165">
        <v>2021</v>
      </c>
      <c r="D1165" s="3">
        <v>3112192</v>
      </c>
      <c r="E1165" t="s">
        <v>177</v>
      </c>
      <c r="F1165" t="s">
        <v>327</v>
      </c>
      <c r="G1165" t="str">
        <f>VLOOKUP(F1165,Sheet1!$H$4:$I$11,2,FALSE)</f>
        <v>6_FISIP</v>
      </c>
      <c r="H1165" t="s">
        <v>1493</v>
      </c>
      <c r="I1165" t="s">
        <v>25</v>
      </c>
      <c r="J1165" t="s">
        <v>3487</v>
      </c>
      <c r="K1165" t="s">
        <v>3035</v>
      </c>
      <c r="L1165" t="s">
        <v>250</v>
      </c>
      <c r="O1165" t="s">
        <v>4182</v>
      </c>
      <c r="P1165" t="str">
        <f t="shared" si="55"/>
        <v>SMAN</v>
      </c>
      <c r="Q1165" t="str">
        <f t="shared" si="56"/>
        <v>Negeri</v>
      </c>
      <c r="R1165" t="str">
        <f t="shared" si="57"/>
        <v>SMA</v>
      </c>
      <c r="S1165" t="s">
        <v>4508</v>
      </c>
      <c r="T1165" t="s">
        <v>4536</v>
      </c>
      <c r="U1165" t="s">
        <v>36</v>
      </c>
      <c r="Z1165" t="e">
        <f>VLOOKUP(A1165,[1]registrasi!$B$2:$C$3000,2,FALSE)</f>
        <v>#N/A</v>
      </c>
      <c r="AA1165">
        <f>VLOOKUP(D1165,[2]Sheet1!$B$2:$D$42,3,FALSE)</f>
        <v>611</v>
      </c>
      <c r="AB1165" t="e">
        <f>VLOOKUP(A1165,[1]nim!$A$2:$B$3000,2,FALSE)</f>
        <v>#N/A</v>
      </c>
    </row>
    <row r="1166" spans="1:28" x14ac:dyDescent="0.3">
      <c r="A1166" s="2">
        <v>221122040497</v>
      </c>
      <c r="B1166">
        <v>1</v>
      </c>
      <c r="C1166">
        <v>2019</v>
      </c>
      <c r="D1166" s="3">
        <v>3112041</v>
      </c>
      <c r="E1166" t="s">
        <v>321</v>
      </c>
      <c r="F1166" t="s">
        <v>326</v>
      </c>
      <c r="G1166" t="str">
        <f>VLOOKUP(F1166,Sheet1!$H$4:$I$11,2,FALSE)</f>
        <v>5_FEB</v>
      </c>
      <c r="H1166" t="s">
        <v>1494</v>
      </c>
      <c r="I1166" t="s">
        <v>34</v>
      </c>
      <c r="J1166" t="s">
        <v>3488</v>
      </c>
      <c r="K1166" t="s">
        <v>3489</v>
      </c>
      <c r="L1166" t="s">
        <v>27</v>
      </c>
      <c r="O1166" t="s">
        <v>4183</v>
      </c>
      <c r="P1166" t="str">
        <f t="shared" si="55"/>
        <v>SMAN</v>
      </c>
      <c r="Q1166" t="str">
        <f t="shared" si="56"/>
        <v>Negeri</v>
      </c>
      <c r="R1166" t="str">
        <f t="shared" si="57"/>
        <v>SMA</v>
      </c>
      <c r="S1166" t="s">
        <v>4509</v>
      </c>
      <c r="T1166" t="s">
        <v>4536</v>
      </c>
      <c r="U1166" t="s">
        <v>36</v>
      </c>
      <c r="Z1166" t="str">
        <f>VLOOKUP(A1166,[1]registrasi!$B$2:$C$3000,2,FALSE)</f>
        <v>registrasi</v>
      </c>
      <c r="AA1166">
        <f>VLOOKUP(D1166,[2]Sheet1!$B$2:$D$42,3,FALSE)</f>
        <v>675</v>
      </c>
      <c r="AB1166" t="e">
        <f>VLOOKUP(A1166,[1]nim!$A$2:$B$3000,2,FALSE)</f>
        <v>#N/A</v>
      </c>
    </row>
    <row r="1167" spans="1:28" x14ac:dyDescent="0.3">
      <c r="A1167" s="2">
        <v>221131030207</v>
      </c>
      <c r="B1167">
        <v>2</v>
      </c>
      <c r="C1167">
        <v>2019</v>
      </c>
      <c r="D1167" s="3">
        <v>3112192</v>
      </c>
      <c r="E1167" t="s">
        <v>177</v>
      </c>
      <c r="F1167" t="s">
        <v>327</v>
      </c>
      <c r="G1167" t="str">
        <f>VLOOKUP(F1167,Sheet1!$H$4:$I$11,2,FALSE)</f>
        <v>6_FISIP</v>
      </c>
      <c r="H1167" t="s">
        <v>1495</v>
      </c>
      <c r="I1167" t="s">
        <v>25</v>
      </c>
      <c r="J1167" t="s">
        <v>3490</v>
      </c>
      <c r="K1167" t="s">
        <v>3491</v>
      </c>
      <c r="L1167" t="s">
        <v>27</v>
      </c>
      <c r="O1167" t="s">
        <v>4184</v>
      </c>
      <c r="P1167" t="str">
        <f t="shared" si="55"/>
        <v>SMAS</v>
      </c>
      <c r="Q1167" t="str">
        <f t="shared" si="56"/>
        <v>Swasta</v>
      </c>
      <c r="R1167" t="str">
        <f t="shared" si="57"/>
        <v>SMA</v>
      </c>
      <c r="S1167" t="s">
        <v>4510</v>
      </c>
      <c r="T1167" t="s">
        <v>4537</v>
      </c>
      <c r="U1167" t="s">
        <v>36</v>
      </c>
      <c r="Z1167" t="str">
        <f>VLOOKUP(A1167,[1]registrasi!$B$2:$C$3000,2,FALSE)</f>
        <v>registrasi</v>
      </c>
      <c r="AA1167">
        <f>VLOOKUP(D1167,[2]Sheet1!$B$2:$D$42,3,FALSE)</f>
        <v>611</v>
      </c>
      <c r="AB1167" t="e">
        <f>VLOOKUP(A1167,[1]nim!$A$2:$B$3000,2,FALSE)</f>
        <v>#N/A</v>
      </c>
    </row>
    <row r="1168" spans="1:28" x14ac:dyDescent="0.3">
      <c r="A1168" s="2">
        <v>221134130139</v>
      </c>
      <c r="B1168">
        <v>2</v>
      </c>
      <c r="C1168">
        <v>2021</v>
      </c>
      <c r="D1168" s="3">
        <v>3112017</v>
      </c>
      <c r="E1168" t="s">
        <v>322</v>
      </c>
      <c r="F1168" t="s">
        <v>53</v>
      </c>
      <c r="G1168" t="str">
        <f>VLOOKUP(F1168,Sheet1!$H$4:$I$11,2,FALSE)</f>
        <v>1_Hukum</v>
      </c>
      <c r="H1168" t="s">
        <v>1496</v>
      </c>
      <c r="I1168" t="s">
        <v>34</v>
      </c>
      <c r="J1168" t="s">
        <v>2811</v>
      </c>
      <c r="K1168" t="s">
        <v>3492</v>
      </c>
      <c r="L1168" t="s">
        <v>27</v>
      </c>
      <c r="O1168" t="s">
        <v>4185</v>
      </c>
      <c r="P1168" t="str">
        <f t="shared" si="55"/>
        <v>SMAS</v>
      </c>
      <c r="Q1168" t="str">
        <f t="shared" si="56"/>
        <v>Swasta</v>
      </c>
      <c r="R1168" t="str">
        <f t="shared" si="57"/>
        <v>SMA</v>
      </c>
      <c r="S1168" t="s">
        <v>4445</v>
      </c>
      <c r="T1168" t="s">
        <v>4538</v>
      </c>
      <c r="U1168" t="s">
        <v>30</v>
      </c>
      <c r="Z1168" t="str">
        <f>VLOOKUP(A1168,[1]registrasi!$B$2:$C$3000,2,FALSE)</f>
        <v>registrasi</v>
      </c>
      <c r="AA1168">
        <f>VLOOKUP(D1168,[2]Sheet1!$B$2:$D$42,3,FALSE)</f>
        <v>1258</v>
      </c>
      <c r="AB1168" t="e">
        <f>VLOOKUP(A1168,[1]nim!$A$2:$B$3000,2,FALSE)</f>
        <v>#N/A</v>
      </c>
    </row>
    <row r="1169" spans="1:28" x14ac:dyDescent="0.3">
      <c r="A1169" s="2">
        <v>221134160028</v>
      </c>
      <c r="B1169">
        <v>2</v>
      </c>
      <c r="C1169">
        <v>2020</v>
      </c>
      <c r="D1169" s="3">
        <v>3112017</v>
      </c>
      <c r="E1169" t="s">
        <v>322</v>
      </c>
      <c r="F1169" t="s">
        <v>53</v>
      </c>
      <c r="G1169" t="str">
        <f>VLOOKUP(F1169,Sheet1!$H$4:$I$11,2,FALSE)</f>
        <v>1_Hukum</v>
      </c>
      <c r="H1169" t="s">
        <v>1497</v>
      </c>
      <c r="I1169" t="s">
        <v>25</v>
      </c>
      <c r="J1169" t="s">
        <v>3493</v>
      </c>
      <c r="K1169" t="s">
        <v>3494</v>
      </c>
      <c r="L1169" t="s">
        <v>250</v>
      </c>
      <c r="O1169" t="s">
        <v>4186</v>
      </c>
      <c r="P1169" t="str">
        <f t="shared" si="55"/>
        <v>SMAN</v>
      </c>
      <c r="Q1169" t="str">
        <f t="shared" si="56"/>
        <v>Negeri</v>
      </c>
      <c r="R1169" t="str">
        <f t="shared" si="57"/>
        <v>SMA</v>
      </c>
      <c r="S1169" t="s">
        <v>4445</v>
      </c>
      <c r="T1169" t="s">
        <v>4538</v>
      </c>
      <c r="U1169" t="s">
        <v>30</v>
      </c>
      <c r="Z1169" t="e">
        <f>VLOOKUP(A1169,[1]registrasi!$B$2:$C$3000,2,FALSE)</f>
        <v>#N/A</v>
      </c>
      <c r="AA1169">
        <f>VLOOKUP(D1169,[2]Sheet1!$B$2:$D$42,3,FALSE)</f>
        <v>1258</v>
      </c>
      <c r="AB1169" t="e">
        <f>VLOOKUP(A1169,[1]nim!$A$2:$B$3000,2,FALSE)</f>
        <v>#N/A</v>
      </c>
    </row>
    <row r="1170" spans="1:28" x14ac:dyDescent="0.3">
      <c r="A1170" s="2">
        <v>221142200808</v>
      </c>
      <c r="B1170">
        <v>1</v>
      </c>
      <c r="C1170">
        <v>2021</v>
      </c>
      <c r="D1170" s="3">
        <v>3112064</v>
      </c>
      <c r="E1170" t="s">
        <v>190</v>
      </c>
      <c r="F1170" t="s">
        <v>327</v>
      </c>
      <c r="G1170" t="str">
        <f>VLOOKUP(F1170,Sheet1!$H$4:$I$11,2,FALSE)</f>
        <v>6_FISIP</v>
      </c>
      <c r="H1170" t="s">
        <v>1498</v>
      </c>
      <c r="I1170" t="s">
        <v>25</v>
      </c>
      <c r="J1170" t="s">
        <v>2822</v>
      </c>
      <c r="K1170" t="s">
        <v>3151</v>
      </c>
      <c r="L1170" t="s">
        <v>27</v>
      </c>
      <c r="O1170" t="s">
        <v>3854</v>
      </c>
      <c r="P1170" t="str">
        <f t="shared" si="55"/>
        <v>SMAN</v>
      </c>
      <c r="Q1170" t="str">
        <f t="shared" si="56"/>
        <v>Negeri</v>
      </c>
      <c r="R1170" t="str">
        <f t="shared" si="57"/>
        <v>SMA</v>
      </c>
      <c r="S1170" t="s">
        <v>4446</v>
      </c>
      <c r="T1170" t="s">
        <v>61</v>
      </c>
      <c r="U1170" t="s">
        <v>30</v>
      </c>
      <c r="Z1170" t="str">
        <f>VLOOKUP(A1170,[1]registrasi!$B$2:$C$3000,2,FALSE)</f>
        <v>registrasi</v>
      </c>
      <c r="AA1170">
        <f>VLOOKUP(D1170,[2]Sheet1!$B$2:$D$42,3,FALSE)</f>
        <v>1607</v>
      </c>
      <c r="AB1170" t="e">
        <f>VLOOKUP(A1170,[1]nim!$A$2:$B$3000,2,FALSE)</f>
        <v>#N/A</v>
      </c>
    </row>
    <row r="1171" spans="1:28" x14ac:dyDescent="0.3">
      <c r="A1171" s="2">
        <v>221142210266</v>
      </c>
      <c r="B1171">
        <v>1</v>
      </c>
      <c r="C1171">
        <v>2021</v>
      </c>
      <c r="D1171" s="3">
        <v>3112017</v>
      </c>
      <c r="E1171" t="s">
        <v>322</v>
      </c>
      <c r="F1171" t="s">
        <v>53</v>
      </c>
      <c r="G1171" t="str">
        <f>VLOOKUP(F1171,Sheet1!$H$4:$I$11,2,FALSE)</f>
        <v>1_Hukum</v>
      </c>
      <c r="H1171" t="s">
        <v>1499</v>
      </c>
      <c r="I1171" t="s">
        <v>34</v>
      </c>
      <c r="J1171" t="s">
        <v>2822</v>
      </c>
      <c r="K1171" t="s">
        <v>2898</v>
      </c>
      <c r="L1171" t="s">
        <v>251</v>
      </c>
      <c r="O1171" t="s">
        <v>4187</v>
      </c>
      <c r="P1171" t="str">
        <f t="shared" si="55"/>
        <v>SMAS</v>
      </c>
      <c r="Q1171" t="str">
        <f t="shared" si="56"/>
        <v>Swasta</v>
      </c>
      <c r="R1171" t="str">
        <f t="shared" si="57"/>
        <v>SMA</v>
      </c>
      <c r="S1171" t="s">
        <v>4446</v>
      </c>
      <c r="T1171" t="s">
        <v>61</v>
      </c>
      <c r="U1171" t="s">
        <v>30</v>
      </c>
      <c r="Z1171" t="str">
        <f>VLOOKUP(A1171,[1]registrasi!$B$2:$C$3000,2,FALSE)</f>
        <v>registrasi</v>
      </c>
      <c r="AA1171">
        <f>VLOOKUP(D1171,[2]Sheet1!$B$2:$D$42,3,FALSE)</f>
        <v>1258</v>
      </c>
      <c r="AB1171" t="e">
        <f>VLOOKUP(A1171,[1]nim!$A$2:$B$3000,2,FALSE)</f>
        <v>#N/A</v>
      </c>
    </row>
    <row r="1172" spans="1:28" x14ac:dyDescent="0.3">
      <c r="A1172" s="2">
        <v>221143200023</v>
      </c>
      <c r="B1172">
        <v>1</v>
      </c>
      <c r="C1172">
        <v>2020</v>
      </c>
      <c r="D1172" s="3">
        <v>3112017</v>
      </c>
      <c r="E1172" t="s">
        <v>322</v>
      </c>
      <c r="F1172" t="s">
        <v>53</v>
      </c>
      <c r="G1172" t="str">
        <f>VLOOKUP(F1172,Sheet1!$H$4:$I$11,2,FALSE)</f>
        <v>1_Hukum</v>
      </c>
      <c r="H1172" t="s">
        <v>1500</v>
      </c>
      <c r="I1172" t="s">
        <v>25</v>
      </c>
      <c r="J1172" t="s">
        <v>2816</v>
      </c>
      <c r="K1172" t="s">
        <v>3167</v>
      </c>
      <c r="L1172" t="s">
        <v>27</v>
      </c>
      <c r="O1172" t="s">
        <v>3857</v>
      </c>
      <c r="P1172" t="str">
        <f t="shared" si="55"/>
        <v>SMAN</v>
      </c>
      <c r="Q1172" t="str">
        <f t="shared" si="56"/>
        <v>Negeri</v>
      </c>
      <c r="R1172" t="str">
        <f t="shared" si="57"/>
        <v>SMA</v>
      </c>
      <c r="S1172" t="s">
        <v>4449</v>
      </c>
      <c r="T1172" t="s">
        <v>61</v>
      </c>
      <c r="U1172" t="s">
        <v>30</v>
      </c>
      <c r="Z1172" t="e">
        <f>VLOOKUP(A1172,[1]registrasi!$B$2:$C$3000,2,FALSE)</f>
        <v>#N/A</v>
      </c>
      <c r="AA1172">
        <f>VLOOKUP(D1172,[2]Sheet1!$B$2:$D$42,3,FALSE)</f>
        <v>1258</v>
      </c>
      <c r="AB1172" t="e">
        <f>VLOOKUP(A1172,[1]nim!$A$2:$B$3000,2,FALSE)</f>
        <v>#N/A</v>
      </c>
    </row>
    <row r="1173" spans="1:28" x14ac:dyDescent="0.3">
      <c r="A1173" s="2">
        <v>221151080181</v>
      </c>
      <c r="B1173">
        <v>1</v>
      </c>
      <c r="C1173">
        <v>2021</v>
      </c>
      <c r="D1173" s="3">
        <v>3112017</v>
      </c>
      <c r="E1173" t="s">
        <v>322</v>
      </c>
      <c r="F1173" t="s">
        <v>53</v>
      </c>
      <c r="G1173" t="str">
        <f>VLOOKUP(F1173,Sheet1!$H$4:$I$11,2,FALSE)</f>
        <v>1_Hukum</v>
      </c>
      <c r="H1173" t="s">
        <v>1501</v>
      </c>
      <c r="I1173" t="s">
        <v>34</v>
      </c>
      <c r="J1173" t="s">
        <v>3495</v>
      </c>
      <c r="K1173" t="s">
        <v>2824</v>
      </c>
      <c r="L1173" t="s">
        <v>27</v>
      </c>
      <c r="O1173" t="s">
        <v>3932</v>
      </c>
      <c r="P1173" t="str">
        <f t="shared" ref="P1173:P1236" si="58">TRIM(LEFT(O1173,FIND(" ",O1173,1)))</f>
        <v>MAS</v>
      </c>
      <c r="Q1173" t="str">
        <f t="shared" ref="Q1173:Q1236" si="59">IF(RIGHT(P1173,1)="N","Negeri","Swasta")</f>
        <v>Swasta</v>
      </c>
      <c r="R1173" t="str">
        <f t="shared" si="57"/>
        <v>MA</v>
      </c>
      <c r="S1173" t="s">
        <v>4469</v>
      </c>
      <c r="T1173" t="s">
        <v>110</v>
      </c>
      <c r="U1173" t="s">
        <v>36</v>
      </c>
      <c r="Z1173" t="str">
        <f>VLOOKUP(A1173,[1]registrasi!$B$2:$C$3000,2,FALSE)</f>
        <v>registrasi</v>
      </c>
      <c r="AA1173">
        <f>VLOOKUP(D1173,[2]Sheet1!$B$2:$D$42,3,FALSE)</f>
        <v>1258</v>
      </c>
      <c r="AB1173" t="e">
        <f>VLOOKUP(A1173,[1]nim!$A$2:$B$3000,2,FALSE)</f>
        <v>#N/A</v>
      </c>
    </row>
    <row r="1174" spans="1:28" x14ac:dyDescent="0.3">
      <c r="A1174" s="2">
        <v>221161020121</v>
      </c>
      <c r="B1174">
        <v>1</v>
      </c>
      <c r="C1174">
        <v>2020</v>
      </c>
      <c r="D1174" s="3">
        <v>3112184</v>
      </c>
      <c r="E1174" t="s">
        <v>206</v>
      </c>
      <c r="F1174" t="s">
        <v>323</v>
      </c>
      <c r="G1174" t="str">
        <f>VLOOKUP(F1174,Sheet1!$H$4:$I$11,2,FALSE)</f>
        <v>2_FKIP</v>
      </c>
      <c r="H1174" t="s">
        <v>1502</v>
      </c>
      <c r="I1174" t="s">
        <v>34</v>
      </c>
      <c r="J1174" t="s">
        <v>3176</v>
      </c>
      <c r="K1174" t="s">
        <v>3496</v>
      </c>
      <c r="L1174" t="s">
        <v>27</v>
      </c>
      <c r="O1174" t="s">
        <v>4188</v>
      </c>
      <c r="P1174" t="str">
        <f t="shared" si="58"/>
        <v>SMAN</v>
      </c>
      <c r="Q1174" t="str">
        <f t="shared" si="59"/>
        <v>Negeri</v>
      </c>
      <c r="R1174" t="str">
        <f t="shared" si="57"/>
        <v>SMA</v>
      </c>
      <c r="S1174" t="s">
        <v>4511</v>
      </c>
      <c r="T1174" t="s">
        <v>4539</v>
      </c>
      <c r="U1174" t="s">
        <v>30</v>
      </c>
      <c r="Z1174" t="str">
        <f>VLOOKUP(A1174,[1]registrasi!$B$2:$C$3000,2,FALSE)</f>
        <v>registrasi</v>
      </c>
      <c r="AA1174">
        <f>VLOOKUP(D1174,[2]Sheet1!$B$2:$D$42,3,FALSE)</f>
        <v>109</v>
      </c>
      <c r="AB1174" t="e">
        <f>VLOOKUP(A1174,[1]nim!$A$2:$B$3000,2,FALSE)</f>
        <v>#N/A</v>
      </c>
    </row>
    <row r="1175" spans="1:28" x14ac:dyDescent="0.3">
      <c r="A1175" s="2">
        <v>221161140079</v>
      </c>
      <c r="B1175">
        <v>1</v>
      </c>
      <c r="C1175">
        <v>2020</v>
      </c>
      <c r="D1175" s="3">
        <v>3112106</v>
      </c>
      <c r="E1175" t="s">
        <v>186</v>
      </c>
      <c r="F1175" t="s">
        <v>323</v>
      </c>
      <c r="G1175" t="str">
        <f>VLOOKUP(F1175,Sheet1!$H$4:$I$11,2,FALSE)</f>
        <v>2_FKIP</v>
      </c>
      <c r="H1175" t="s">
        <v>1503</v>
      </c>
      <c r="I1175" t="s">
        <v>25</v>
      </c>
      <c r="J1175" t="s">
        <v>215</v>
      </c>
      <c r="K1175" t="s">
        <v>3115</v>
      </c>
      <c r="L1175" t="s">
        <v>27</v>
      </c>
      <c r="O1175" t="s">
        <v>4059</v>
      </c>
      <c r="P1175" t="str">
        <f t="shared" si="58"/>
        <v>SMAN</v>
      </c>
      <c r="Q1175" t="str">
        <f t="shared" si="59"/>
        <v>Negeri</v>
      </c>
      <c r="R1175" t="str">
        <f t="shared" si="57"/>
        <v>SMA</v>
      </c>
      <c r="S1175" t="s">
        <v>67</v>
      </c>
      <c r="T1175" t="s">
        <v>28</v>
      </c>
      <c r="U1175" t="s">
        <v>30</v>
      </c>
      <c r="Z1175" t="e">
        <f>VLOOKUP(A1175,[1]registrasi!$B$2:$C$3000,2,FALSE)</f>
        <v>#N/A</v>
      </c>
      <c r="AA1175">
        <f>VLOOKUP(D1175,[2]Sheet1!$B$2:$D$42,3,FALSE)</f>
        <v>607</v>
      </c>
      <c r="AB1175" t="e">
        <f>VLOOKUP(A1175,[1]nim!$A$2:$B$3000,2,FALSE)</f>
        <v>#N/A</v>
      </c>
    </row>
    <row r="1176" spans="1:28" x14ac:dyDescent="0.3">
      <c r="A1176" s="2">
        <v>221171070010</v>
      </c>
      <c r="B1176">
        <v>1</v>
      </c>
      <c r="C1176">
        <v>2019</v>
      </c>
      <c r="D1176" s="3">
        <v>3112056</v>
      </c>
      <c r="E1176" t="s">
        <v>199</v>
      </c>
      <c r="F1176" t="s">
        <v>327</v>
      </c>
      <c r="G1176" t="str">
        <f>VLOOKUP(F1176,Sheet1!$H$4:$I$11,2,FALSE)</f>
        <v>6_FISIP</v>
      </c>
      <c r="H1176" t="s">
        <v>1504</v>
      </c>
      <c r="I1176" t="s">
        <v>25</v>
      </c>
      <c r="J1176" t="s">
        <v>2986</v>
      </c>
      <c r="K1176" t="s">
        <v>3497</v>
      </c>
      <c r="L1176" t="s">
        <v>27</v>
      </c>
      <c r="O1176" t="s">
        <v>4189</v>
      </c>
      <c r="P1176" t="str">
        <f t="shared" si="58"/>
        <v>SMK</v>
      </c>
      <c r="Q1176" t="str">
        <f t="shared" si="59"/>
        <v>Swasta</v>
      </c>
      <c r="R1176" t="str">
        <f t="shared" si="57"/>
        <v>SMK</v>
      </c>
      <c r="S1176" t="s">
        <v>4512</v>
      </c>
      <c r="T1176" t="s">
        <v>4540</v>
      </c>
      <c r="U1176" t="s">
        <v>36</v>
      </c>
      <c r="Z1176" t="str">
        <f>VLOOKUP(A1176,[1]registrasi!$B$2:$C$3000,2,FALSE)</f>
        <v>registrasi</v>
      </c>
      <c r="AA1176">
        <f>VLOOKUP(D1176,[2]Sheet1!$B$2:$D$42,3,FALSE)</f>
        <v>929</v>
      </c>
      <c r="AB1176" t="e">
        <f>VLOOKUP(A1176,[1]nim!$A$2:$B$3000,2,FALSE)</f>
        <v>#N/A</v>
      </c>
    </row>
    <row r="1177" spans="1:28" x14ac:dyDescent="0.3">
      <c r="A1177" s="2">
        <v>221171070597</v>
      </c>
      <c r="B1177">
        <v>2</v>
      </c>
      <c r="C1177">
        <v>2020</v>
      </c>
      <c r="D1177" s="3">
        <v>3112025</v>
      </c>
      <c r="E1177" t="s">
        <v>197</v>
      </c>
      <c r="F1177" t="s">
        <v>326</v>
      </c>
      <c r="G1177" t="str">
        <f>VLOOKUP(F1177,Sheet1!$H$4:$I$11,2,FALSE)</f>
        <v>5_FEB</v>
      </c>
      <c r="H1177" t="s">
        <v>1505</v>
      </c>
      <c r="I1177" t="s">
        <v>25</v>
      </c>
      <c r="J1177" t="s">
        <v>2798</v>
      </c>
      <c r="K1177" t="s">
        <v>3286</v>
      </c>
      <c r="L1177" t="s">
        <v>27</v>
      </c>
      <c r="O1177" t="s">
        <v>4013</v>
      </c>
      <c r="P1177" t="str">
        <f t="shared" si="58"/>
        <v>SMAS</v>
      </c>
      <c r="Q1177" t="str">
        <f t="shared" si="59"/>
        <v>Swasta</v>
      </c>
      <c r="R1177" t="str">
        <f t="shared" si="57"/>
        <v>SMA</v>
      </c>
      <c r="S1177" t="s">
        <v>253</v>
      </c>
      <c r="T1177" t="s">
        <v>110</v>
      </c>
      <c r="U1177" t="s">
        <v>30</v>
      </c>
      <c r="Z1177" t="e">
        <f>VLOOKUP(A1177,[1]registrasi!$B$2:$C$3000,2,FALSE)</f>
        <v>#N/A</v>
      </c>
      <c r="AA1177">
        <f>VLOOKUP(D1177,[2]Sheet1!$B$2:$D$42,3,FALSE)</f>
        <v>1577</v>
      </c>
      <c r="AB1177" t="e">
        <f>VLOOKUP(A1177,[1]nim!$A$2:$B$3000,2,FALSE)</f>
        <v>#N/A</v>
      </c>
    </row>
    <row r="1178" spans="1:28" x14ac:dyDescent="0.3">
      <c r="A1178" s="2">
        <v>221171210017</v>
      </c>
      <c r="B1178">
        <v>1</v>
      </c>
      <c r="C1178">
        <v>2021</v>
      </c>
      <c r="D1178" s="3">
        <v>3112192</v>
      </c>
      <c r="E1178" t="s">
        <v>177</v>
      </c>
      <c r="F1178" t="s">
        <v>327</v>
      </c>
      <c r="G1178" t="str">
        <f>VLOOKUP(F1178,Sheet1!$H$4:$I$11,2,FALSE)</f>
        <v>6_FISIP</v>
      </c>
      <c r="H1178" t="s">
        <v>1506</v>
      </c>
      <c r="I1178" t="s">
        <v>25</v>
      </c>
      <c r="J1178" t="s">
        <v>3498</v>
      </c>
      <c r="K1178" t="s">
        <v>3333</v>
      </c>
      <c r="L1178" t="s">
        <v>27</v>
      </c>
      <c r="O1178" t="s">
        <v>4190</v>
      </c>
      <c r="P1178" t="str">
        <f t="shared" si="58"/>
        <v>SMAN</v>
      </c>
      <c r="Q1178" t="str">
        <f t="shared" si="59"/>
        <v>Negeri</v>
      </c>
      <c r="R1178" t="str">
        <f t="shared" si="57"/>
        <v>SMA</v>
      </c>
      <c r="S1178" t="s">
        <v>4513</v>
      </c>
      <c r="T1178" t="s">
        <v>4540</v>
      </c>
      <c r="U1178" t="s">
        <v>30</v>
      </c>
      <c r="Z1178" t="str">
        <f>VLOOKUP(A1178,[1]registrasi!$B$2:$C$3000,2,FALSE)</f>
        <v>registrasi</v>
      </c>
      <c r="AA1178">
        <f>VLOOKUP(D1178,[2]Sheet1!$B$2:$D$42,3,FALSE)</f>
        <v>611</v>
      </c>
      <c r="AB1178" t="e">
        <f>VLOOKUP(A1178,[1]nim!$A$2:$B$3000,2,FALSE)</f>
        <v>#N/A</v>
      </c>
    </row>
    <row r="1179" spans="1:28" x14ac:dyDescent="0.3">
      <c r="A1179" s="2">
        <v>221181040008</v>
      </c>
      <c r="B1179">
        <v>1</v>
      </c>
      <c r="C1179">
        <v>2021</v>
      </c>
      <c r="D1179" s="3">
        <v>3112184</v>
      </c>
      <c r="E1179" t="s">
        <v>206</v>
      </c>
      <c r="F1179" t="s">
        <v>323</v>
      </c>
      <c r="G1179" t="str">
        <f>VLOOKUP(F1179,Sheet1!$H$4:$I$11,2,FALSE)</f>
        <v>2_FKIP</v>
      </c>
      <c r="H1179" t="s">
        <v>1507</v>
      </c>
      <c r="I1179" t="s">
        <v>34</v>
      </c>
      <c r="J1179" t="s">
        <v>3499</v>
      </c>
      <c r="K1179" t="s">
        <v>3118</v>
      </c>
      <c r="L1179" t="s">
        <v>27</v>
      </c>
      <c r="O1179" t="s">
        <v>4191</v>
      </c>
      <c r="P1179" t="str">
        <f t="shared" si="58"/>
        <v>SMAN</v>
      </c>
      <c r="Q1179" t="str">
        <f t="shared" si="59"/>
        <v>Negeri</v>
      </c>
      <c r="R1179" t="str">
        <f t="shared" si="57"/>
        <v>SMA</v>
      </c>
      <c r="S1179" t="s">
        <v>4514</v>
      </c>
      <c r="T1179" t="s">
        <v>4541</v>
      </c>
      <c r="U1179" t="s">
        <v>30</v>
      </c>
      <c r="Z1179" t="str">
        <f>VLOOKUP(A1179,[1]registrasi!$B$2:$C$3000,2,FALSE)</f>
        <v>registrasi</v>
      </c>
      <c r="AA1179">
        <f>VLOOKUP(D1179,[2]Sheet1!$B$2:$D$42,3,FALSE)</f>
        <v>109</v>
      </c>
      <c r="AB1179" t="e">
        <f>VLOOKUP(A1179,[1]nim!$A$2:$B$3000,2,FALSE)</f>
        <v>#N/A</v>
      </c>
    </row>
    <row r="1180" spans="1:28" x14ac:dyDescent="0.3">
      <c r="A1180" s="2">
        <v>221182050063</v>
      </c>
      <c r="B1180">
        <v>2</v>
      </c>
      <c r="C1180">
        <v>2020</v>
      </c>
      <c r="D1180" s="3">
        <v>3112056</v>
      </c>
      <c r="E1180" t="s">
        <v>199</v>
      </c>
      <c r="F1180" t="s">
        <v>327</v>
      </c>
      <c r="G1180" t="str">
        <f>VLOOKUP(F1180,Sheet1!$H$4:$I$11,2,FALSE)</f>
        <v>6_FISIP</v>
      </c>
      <c r="H1180" t="s">
        <v>1508</v>
      </c>
      <c r="I1180" t="s">
        <v>34</v>
      </c>
      <c r="J1180" t="s">
        <v>3500</v>
      </c>
      <c r="K1180" t="s">
        <v>3501</v>
      </c>
      <c r="L1180" t="s">
        <v>27</v>
      </c>
      <c r="O1180" t="s">
        <v>3867</v>
      </c>
      <c r="P1180" t="str">
        <f t="shared" si="58"/>
        <v>SMAN</v>
      </c>
      <c r="Q1180" t="str">
        <f t="shared" si="59"/>
        <v>Negeri</v>
      </c>
      <c r="R1180" t="str">
        <f t="shared" si="57"/>
        <v>SMA</v>
      </c>
      <c r="S1180" t="s">
        <v>4456</v>
      </c>
      <c r="T1180" t="s">
        <v>4541</v>
      </c>
      <c r="U1180" t="s">
        <v>30</v>
      </c>
      <c r="Z1180" t="str">
        <f>VLOOKUP(A1180,[1]registrasi!$B$2:$C$3000,2,FALSE)</f>
        <v>registrasi</v>
      </c>
      <c r="AA1180">
        <f>VLOOKUP(D1180,[2]Sheet1!$B$2:$D$42,3,FALSE)</f>
        <v>929</v>
      </c>
      <c r="AB1180" t="e">
        <f>VLOOKUP(A1180,[1]nim!$A$2:$B$3000,2,FALSE)</f>
        <v>#N/A</v>
      </c>
    </row>
    <row r="1181" spans="1:28" x14ac:dyDescent="0.3">
      <c r="A1181" s="2">
        <v>221191010055</v>
      </c>
      <c r="B1181">
        <v>1</v>
      </c>
      <c r="C1181">
        <v>2021</v>
      </c>
      <c r="D1181" s="3">
        <v>3112025</v>
      </c>
      <c r="E1181" t="s">
        <v>197</v>
      </c>
      <c r="F1181" t="s">
        <v>326</v>
      </c>
      <c r="G1181" t="str">
        <f>VLOOKUP(F1181,Sheet1!$H$4:$I$11,2,FALSE)</f>
        <v>5_FEB</v>
      </c>
      <c r="H1181" t="s">
        <v>1509</v>
      </c>
      <c r="I1181" t="s">
        <v>34</v>
      </c>
      <c r="J1181" t="s">
        <v>3502</v>
      </c>
      <c r="K1181" t="s">
        <v>3503</v>
      </c>
      <c r="L1181" t="s">
        <v>27</v>
      </c>
      <c r="O1181" t="s">
        <v>4192</v>
      </c>
      <c r="P1181" t="str">
        <f t="shared" si="58"/>
        <v>MAS</v>
      </c>
      <c r="Q1181" t="str">
        <f t="shared" si="59"/>
        <v>Swasta</v>
      </c>
      <c r="R1181" t="str">
        <f t="shared" si="57"/>
        <v>MA</v>
      </c>
      <c r="S1181" t="s">
        <v>4515</v>
      </c>
      <c r="T1181" t="s">
        <v>236</v>
      </c>
      <c r="U1181" t="s">
        <v>30</v>
      </c>
      <c r="Z1181" t="str">
        <f>VLOOKUP(A1181,[1]registrasi!$B$2:$C$3000,2,FALSE)</f>
        <v>registrasi</v>
      </c>
      <c r="AA1181">
        <f>VLOOKUP(D1181,[2]Sheet1!$B$2:$D$42,3,FALSE)</f>
        <v>1577</v>
      </c>
      <c r="AB1181" t="e">
        <f>VLOOKUP(A1181,[1]nim!$A$2:$B$3000,2,FALSE)</f>
        <v>#N/A</v>
      </c>
    </row>
    <row r="1182" spans="1:28" x14ac:dyDescent="0.3">
      <c r="A1182" s="2">
        <v>221191030086</v>
      </c>
      <c r="B1182">
        <v>1</v>
      </c>
      <c r="C1182">
        <v>2019</v>
      </c>
      <c r="D1182" s="3">
        <v>3112072</v>
      </c>
      <c r="E1182" t="s">
        <v>178</v>
      </c>
      <c r="F1182" t="s">
        <v>323</v>
      </c>
      <c r="G1182" t="str">
        <f>VLOOKUP(F1182,Sheet1!$H$4:$I$11,2,FALSE)</f>
        <v>2_FKIP</v>
      </c>
      <c r="H1182" t="s">
        <v>1510</v>
      </c>
      <c r="I1182" t="s">
        <v>25</v>
      </c>
      <c r="J1182" t="s">
        <v>3504</v>
      </c>
      <c r="K1182" t="s">
        <v>3505</v>
      </c>
      <c r="L1182" t="s">
        <v>27</v>
      </c>
      <c r="O1182" t="s">
        <v>4193</v>
      </c>
      <c r="P1182" t="str">
        <f t="shared" si="58"/>
        <v>SMAN</v>
      </c>
      <c r="Q1182" t="str">
        <f t="shared" si="59"/>
        <v>Negeri</v>
      </c>
      <c r="R1182" t="str">
        <f t="shared" si="57"/>
        <v>SMA</v>
      </c>
      <c r="S1182" t="s">
        <v>252</v>
      </c>
      <c r="T1182" t="s">
        <v>236</v>
      </c>
      <c r="U1182" t="s">
        <v>36</v>
      </c>
      <c r="Z1182" t="str">
        <f>VLOOKUP(A1182,[1]registrasi!$B$2:$C$3000,2,FALSE)</f>
        <v>registrasi</v>
      </c>
      <c r="AA1182">
        <f>VLOOKUP(D1182,[2]Sheet1!$B$2:$D$42,3,FALSE)</f>
        <v>154</v>
      </c>
      <c r="AB1182" t="e">
        <f>VLOOKUP(A1182,[1]nim!$A$2:$B$3000,2,FALSE)</f>
        <v>#N/A</v>
      </c>
    </row>
    <row r="1183" spans="1:28" x14ac:dyDescent="0.3">
      <c r="A1183" s="2">
        <v>221191030175</v>
      </c>
      <c r="B1183">
        <v>1</v>
      </c>
      <c r="C1183">
        <v>2020</v>
      </c>
      <c r="D1183" s="3">
        <v>3112017</v>
      </c>
      <c r="E1183" t="s">
        <v>322</v>
      </c>
      <c r="F1183" t="s">
        <v>53</v>
      </c>
      <c r="G1183" t="str">
        <f>VLOOKUP(F1183,Sheet1!$H$4:$I$11,2,FALSE)</f>
        <v>1_Hukum</v>
      </c>
      <c r="H1183" t="s">
        <v>1511</v>
      </c>
      <c r="I1183" t="s">
        <v>34</v>
      </c>
      <c r="J1183" t="s">
        <v>3506</v>
      </c>
      <c r="K1183" t="s">
        <v>2862</v>
      </c>
      <c r="L1183" t="s">
        <v>27</v>
      </c>
      <c r="O1183" t="s">
        <v>4194</v>
      </c>
      <c r="P1183" t="str">
        <f t="shared" si="58"/>
        <v>SMKS</v>
      </c>
      <c r="Q1183" t="str">
        <f t="shared" si="59"/>
        <v>Swasta</v>
      </c>
      <c r="R1183" t="str">
        <f t="shared" si="57"/>
        <v>SMK</v>
      </c>
      <c r="S1183" t="s">
        <v>26</v>
      </c>
      <c r="T1183" t="s">
        <v>28</v>
      </c>
      <c r="U1183" t="s">
        <v>36</v>
      </c>
      <c r="Z1183" t="str">
        <f>VLOOKUP(A1183,[1]registrasi!$B$2:$C$3000,2,FALSE)</f>
        <v>registrasi</v>
      </c>
      <c r="AA1183">
        <f>VLOOKUP(D1183,[2]Sheet1!$B$2:$D$42,3,FALSE)</f>
        <v>1258</v>
      </c>
      <c r="AB1183" t="e">
        <f>VLOOKUP(A1183,[1]nim!$A$2:$B$3000,2,FALSE)</f>
        <v>#N/A</v>
      </c>
    </row>
    <row r="1184" spans="1:28" x14ac:dyDescent="0.3">
      <c r="A1184" s="2">
        <v>221191030368</v>
      </c>
      <c r="B1184">
        <v>2</v>
      </c>
      <c r="C1184">
        <v>2021</v>
      </c>
      <c r="D1184" s="3">
        <v>3112087</v>
      </c>
      <c r="E1184" t="s">
        <v>330</v>
      </c>
      <c r="F1184" t="s">
        <v>323</v>
      </c>
      <c r="G1184" t="str">
        <f>VLOOKUP(F1184,Sheet1!$H$4:$I$11,2,FALSE)</f>
        <v>2_FKIP</v>
      </c>
      <c r="H1184" t="s">
        <v>1512</v>
      </c>
      <c r="I1184" t="s">
        <v>25</v>
      </c>
      <c r="J1184" t="s">
        <v>3507</v>
      </c>
      <c r="K1184" t="s">
        <v>3167</v>
      </c>
      <c r="L1184" t="s">
        <v>27</v>
      </c>
      <c r="O1184" t="s">
        <v>4195</v>
      </c>
      <c r="P1184" t="str">
        <f t="shared" si="58"/>
        <v>MAS</v>
      </c>
      <c r="Q1184" t="str">
        <f t="shared" si="59"/>
        <v>Swasta</v>
      </c>
      <c r="R1184" t="str">
        <f t="shared" si="57"/>
        <v>MA</v>
      </c>
      <c r="S1184" t="s">
        <v>252</v>
      </c>
      <c r="T1184" t="s">
        <v>236</v>
      </c>
      <c r="U1184" t="s">
        <v>30</v>
      </c>
      <c r="Z1184" t="str">
        <f>VLOOKUP(A1184,[1]registrasi!$B$2:$C$3000,2,FALSE)</f>
        <v>registrasi</v>
      </c>
      <c r="AA1184">
        <f>VLOOKUP(D1184,[2]Sheet1!$B$2:$D$42,3,FALSE)</f>
        <v>363</v>
      </c>
      <c r="AB1184" t="e">
        <f>VLOOKUP(A1184,[1]nim!$A$2:$B$3000,2,FALSE)</f>
        <v>#N/A</v>
      </c>
    </row>
    <row r="1185" spans="1:28" x14ac:dyDescent="0.3">
      <c r="A1185" s="2">
        <v>221191070187</v>
      </c>
      <c r="B1185">
        <v>2</v>
      </c>
      <c r="C1185">
        <v>2021</v>
      </c>
      <c r="D1185" s="3">
        <v>3112122</v>
      </c>
      <c r="E1185" t="s">
        <v>211</v>
      </c>
      <c r="F1185" t="s">
        <v>326</v>
      </c>
      <c r="G1185" t="str">
        <f>VLOOKUP(F1185,Sheet1!$H$4:$I$11,2,FALSE)</f>
        <v>5_FEB</v>
      </c>
      <c r="H1185" t="s">
        <v>1513</v>
      </c>
      <c r="I1185" t="s">
        <v>34</v>
      </c>
      <c r="J1185" t="s">
        <v>217</v>
      </c>
      <c r="K1185" t="s">
        <v>3385</v>
      </c>
      <c r="L1185" t="s">
        <v>27</v>
      </c>
      <c r="O1185" t="s">
        <v>4196</v>
      </c>
      <c r="P1185" t="str">
        <f t="shared" si="58"/>
        <v>MAS</v>
      </c>
      <c r="Q1185" t="str">
        <f t="shared" si="59"/>
        <v>Swasta</v>
      </c>
      <c r="R1185" t="str">
        <f t="shared" si="57"/>
        <v>MA</v>
      </c>
      <c r="S1185" t="s">
        <v>4516</v>
      </c>
      <c r="T1185" t="s">
        <v>236</v>
      </c>
      <c r="U1185" t="s">
        <v>30</v>
      </c>
      <c r="Z1185" t="str">
        <f>VLOOKUP(A1185,[1]registrasi!$B$2:$C$3000,2,FALSE)</f>
        <v>registrasi</v>
      </c>
      <c r="AA1185">
        <f>VLOOKUP(D1185,[2]Sheet1!$B$2:$D$42,3,FALSE)</f>
        <v>375</v>
      </c>
      <c r="AB1185" t="e">
        <f>VLOOKUP(A1185,[1]nim!$A$2:$B$3000,2,FALSE)</f>
        <v>#N/A</v>
      </c>
    </row>
    <row r="1186" spans="1:28" x14ac:dyDescent="0.3">
      <c r="A1186" s="2">
        <v>221192020460</v>
      </c>
      <c r="B1186">
        <v>1</v>
      </c>
      <c r="C1186">
        <v>2021</v>
      </c>
      <c r="D1186" s="3">
        <v>3112095</v>
      </c>
      <c r="E1186" t="s">
        <v>187</v>
      </c>
      <c r="F1186" t="s">
        <v>323</v>
      </c>
      <c r="G1186" t="str">
        <f>VLOOKUP(F1186,Sheet1!$H$4:$I$11,2,FALSE)</f>
        <v>2_FKIP</v>
      </c>
      <c r="H1186" t="s">
        <v>1514</v>
      </c>
      <c r="I1186" t="s">
        <v>34</v>
      </c>
      <c r="J1186" t="s">
        <v>3508</v>
      </c>
      <c r="K1186" t="s">
        <v>2835</v>
      </c>
      <c r="L1186" t="s">
        <v>27</v>
      </c>
      <c r="O1186" t="s">
        <v>4197</v>
      </c>
      <c r="P1186" t="str">
        <f t="shared" si="58"/>
        <v>SMAN</v>
      </c>
      <c r="Q1186" t="str">
        <f t="shared" si="59"/>
        <v>Negeri</v>
      </c>
      <c r="R1186" t="str">
        <f t="shared" si="57"/>
        <v>SMA</v>
      </c>
      <c r="S1186" t="s">
        <v>252</v>
      </c>
      <c r="T1186" t="s">
        <v>236</v>
      </c>
      <c r="U1186" t="s">
        <v>36</v>
      </c>
      <c r="Z1186" t="str">
        <f>VLOOKUP(A1186,[1]registrasi!$B$2:$C$3000,2,FALSE)</f>
        <v>registrasi</v>
      </c>
      <c r="AA1186">
        <f>VLOOKUP(D1186,[2]Sheet1!$B$2:$D$42,3,FALSE)</f>
        <v>473</v>
      </c>
      <c r="AB1186" t="e">
        <f>VLOOKUP(A1186,[1]nim!$A$2:$B$3000,2,FALSE)</f>
        <v>#N/A</v>
      </c>
    </row>
    <row r="1187" spans="1:28" x14ac:dyDescent="0.3">
      <c r="A1187" s="2">
        <v>221311010001</v>
      </c>
      <c r="B1187">
        <v>2</v>
      </c>
      <c r="C1187">
        <v>2020</v>
      </c>
      <c r="D1187" s="3">
        <v>3112145</v>
      </c>
      <c r="E1187" t="s">
        <v>194</v>
      </c>
      <c r="F1187" t="s">
        <v>323</v>
      </c>
      <c r="G1187" t="str">
        <f>VLOOKUP(F1187,Sheet1!$H$4:$I$11,2,FALSE)</f>
        <v>2_FKIP</v>
      </c>
      <c r="H1187" t="s">
        <v>1515</v>
      </c>
      <c r="I1187" t="s">
        <v>34</v>
      </c>
      <c r="J1187" t="s">
        <v>219</v>
      </c>
      <c r="K1187" t="s">
        <v>3076</v>
      </c>
      <c r="L1187" t="s">
        <v>27</v>
      </c>
      <c r="O1187" t="s">
        <v>85</v>
      </c>
      <c r="P1187" t="str">
        <f t="shared" si="58"/>
        <v>MAN</v>
      </c>
      <c r="Q1187" t="str">
        <f t="shared" si="59"/>
        <v>Negeri</v>
      </c>
      <c r="R1187" t="str">
        <f t="shared" si="57"/>
        <v>MA</v>
      </c>
      <c r="S1187" t="s">
        <v>35</v>
      </c>
      <c r="T1187" t="s">
        <v>28</v>
      </c>
      <c r="U1187" t="s">
        <v>36</v>
      </c>
      <c r="Z1187" t="str">
        <f>VLOOKUP(A1187,[1]registrasi!$B$2:$C$3000,2,FALSE)</f>
        <v>registrasi</v>
      </c>
      <c r="AA1187">
        <f>VLOOKUP(D1187,[2]Sheet1!$B$2:$D$42,3,FALSE)</f>
        <v>259</v>
      </c>
      <c r="AB1187" t="e">
        <f>VLOOKUP(A1187,[1]nim!$A$2:$B$3000,2,FALSE)</f>
        <v>#N/A</v>
      </c>
    </row>
    <row r="1188" spans="1:28" x14ac:dyDescent="0.3">
      <c r="A1188" s="2">
        <v>221311010012</v>
      </c>
      <c r="B1188">
        <v>1</v>
      </c>
      <c r="C1188">
        <v>2021</v>
      </c>
      <c r="D1188" s="3">
        <v>3112064</v>
      </c>
      <c r="E1188" t="s">
        <v>190</v>
      </c>
      <c r="F1188" t="s">
        <v>327</v>
      </c>
      <c r="G1188" t="str">
        <f>VLOOKUP(F1188,Sheet1!$H$4:$I$11,2,FALSE)</f>
        <v>6_FISIP</v>
      </c>
      <c r="H1188" t="s">
        <v>1516</v>
      </c>
      <c r="I1188" t="s">
        <v>25</v>
      </c>
      <c r="J1188" t="s">
        <v>214</v>
      </c>
      <c r="K1188" t="s">
        <v>3044</v>
      </c>
      <c r="L1188" t="s">
        <v>27</v>
      </c>
      <c r="O1188" t="s">
        <v>66</v>
      </c>
      <c r="P1188" t="str">
        <f t="shared" si="58"/>
        <v>SMAN</v>
      </c>
      <c r="Q1188" t="str">
        <f t="shared" si="59"/>
        <v>Negeri</v>
      </c>
      <c r="R1188" t="str">
        <f t="shared" si="57"/>
        <v>SMA</v>
      </c>
      <c r="S1188" t="s">
        <v>42</v>
      </c>
      <c r="T1188" t="s">
        <v>28</v>
      </c>
      <c r="U1188" t="s">
        <v>30</v>
      </c>
      <c r="Z1188" t="e">
        <f>VLOOKUP(A1188,[1]registrasi!$B$2:$C$3000,2,FALSE)</f>
        <v>#N/A</v>
      </c>
      <c r="AA1188">
        <f>VLOOKUP(D1188,[2]Sheet1!$B$2:$D$42,3,FALSE)</f>
        <v>1607</v>
      </c>
      <c r="AB1188" t="e">
        <f>VLOOKUP(A1188,[1]nim!$A$2:$B$3000,2,FALSE)</f>
        <v>#N/A</v>
      </c>
    </row>
    <row r="1189" spans="1:28" x14ac:dyDescent="0.3">
      <c r="A1189" s="2">
        <v>221311010013</v>
      </c>
      <c r="B1189">
        <v>1</v>
      </c>
      <c r="C1189">
        <v>2020</v>
      </c>
      <c r="D1189" s="3">
        <v>3112122</v>
      </c>
      <c r="E1189" t="s">
        <v>211</v>
      </c>
      <c r="F1189" t="s">
        <v>326</v>
      </c>
      <c r="G1189" t="str">
        <f>VLOOKUP(F1189,Sheet1!$H$4:$I$11,2,FALSE)</f>
        <v>5_FEB</v>
      </c>
      <c r="H1189" t="s">
        <v>1517</v>
      </c>
      <c r="I1189" t="s">
        <v>34</v>
      </c>
      <c r="J1189" t="s">
        <v>215</v>
      </c>
      <c r="K1189" t="s">
        <v>3228</v>
      </c>
      <c r="L1189" t="s">
        <v>27</v>
      </c>
      <c r="O1189" t="s">
        <v>121</v>
      </c>
      <c r="P1189" t="str">
        <f t="shared" si="58"/>
        <v>SMAN</v>
      </c>
      <c r="Q1189" t="str">
        <f t="shared" si="59"/>
        <v>Negeri</v>
      </c>
      <c r="R1189" t="str">
        <f t="shared" si="57"/>
        <v>SMA</v>
      </c>
      <c r="S1189" t="s">
        <v>26</v>
      </c>
      <c r="T1189" t="s">
        <v>28</v>
      </c>
      <c r="U1189" t="s">
        <v>30</v>
      </c>
      <c r="Z1189" t="str">
        <f>VLOOKUP(A1189,[1]registrasi!$B$2:$C$3000,2,FALSE)</f>
        <v>registrasi</v>
      </c>
      <c r="AA1189">
        <f>VLOOKUP(D1189,[2]Sheet1!$B$2:$D$42,3,FALSE)</f>
        <v>375</v>
      </c>
      <c r="AB1189" t="e">
        <f>VLOOKUP(A1189,[1]nim!$A$2:$B$3000,2,FALSE)</f>
        <v>#N/A</v>
      </c>
    </row>
    <row r="1190" spans="1:28" x14ac:dyDescent="0.3">
      <c r="A1190" s="2">
        <v>221311010047</v>
      </c>
      <c r="B1190">
        <v>1</v>
      </c>
      <c r="C1190">
        <v>2020</v>
      </c>
      <c r="D1190" s="3">
        <v>3112087</v>
      </c>
      <c r="E1190" t="s">
        <v>330</v>
      </c>
      <c r="F1190" t="s">
        <v>323</v>
      </c>
      <c r="G1190" t="str">
        <f>VLOOKUP(F1190,Sheet1!$H$4:$I$11,2,FALSE)</f>
        <v>2_FKIP</v>
      </c>
      <c r="H1190" t="s">
        <v>1518</v>
      </c>
      <c r="I1190" t="s">
        <v>34</v>
      </c>
      <c r="J1190" t="s">
        <v>216</v>
      </c>
      <c r="K1190" t="s">
        <v>3198</v>
      </c>
      <c r="L1190" t="s">
        <v>27</v>
      </c>
      <c r="O1190" t="s">
        <v>139</v>
      </c>
      <c r="P1190" t="str">
        <f t="shared" si="58"/>
        <v>SMAN</v>
      </c>
      <c r="Q1190" t="str">
        <f t="shared" si="59"/>
        <v>Negeri</v>
      </c>
      <c r="R1190" t="str">
        <f t="shared" si="57"/>
        <v>SMA</v>
      </c>
      <c r="S1190" t="s">
        <v>48</v>
      </c>
      <c r="T1190" t="s">
        <v>28</v>
      </c>
      <c r="U1190" t="s">
        <v>36</v>
      </c>
      <c r="Z1190" t="str">
        <f>VLOOKUP(A1190,[1]registrasi!$B$2:$C$3000,2,FALSE)</f>
        <v>registrasi</v>
      </c>
      <c r="AA1190">
        <f>VLOOKUP(D1190,[2]Sheet1!$B$2:$D$42,3,FALSE)</f>
        <v>363</v>
      </c>
      <c r="AB1190" t="e">
        <f>VLOOKUP(A1190,[1]nim!$A$2:$B$3000,2,FALSE)</f>
        <v>#N/A</v>
      </c>
    </row>
    <row r="1191" spans="1:28" x14ac:dyDescent="0.3">
      <c r="A1191" s="2">
        <v>221311010116</v>
      </c>
      <c r="B1191">
        <v>2</v>
      </c>
      <c r="C1191">
        <v>2020</v>
      </c>
      <c r="D1191" s="3">
        <v>3112072</v>
      </c>
      <c r="E1191" t="s">
        <v>178</v>
      </c>
      <c r="F1191" t="s">
        <v>323</v>
      </c>
      <c r="G1191" t="str">
        <f>VLOOKUP(F1191,Sheet1!$H$4:$I$11,2,FALSE)</f>
        <v>2_FKIP</v>
      </c>
      <c r="H1191" t="s">
        <v>1519</v>
      </c>
      <c r="I1191" t="s">
        <v>25</v>
      </c>
      <c r="J1191" t="s">
        <v>217</v>
      </c>
      <c r="K1191" t="s">
        <v>3509</v>
      </c>
      <c r="L1191" t="s">
        <v>27</v>
      </c>
      <c r="O1191" t="s">
        <v>4198</v>
      </c>
      <c r="P1191" t="str">
        <f t="shared" si="58"/>
        <v>SMAN</v>
      </c>
      <c r="Q1191" t="str">
        <f t="shared" si="59"/>
        <v>Negeri</v>
      </c>
      <c r="R1191" t="str">
        <f t="shared" si="57"/>
        <v>SMA</v>
      </c>
      <c r="S1191" t="s">
        <v>54</v>
      </c>
      <c r="T1191" t="s">
        <v>28</v>
      </c>
      <c r="U1191" t="s">
        <v>30</v>
      </c>
      <c r="Z1191" t="str">
        <f>VLOOKUP(A1191,[1]registrasi!$B$2:$C$3000,2,FALSE)</f>
        <v>registrasi</v>
      </c>
      <c r="AA1191">
        <f>VLOOKUP(D1191,[2]Sheet1!$B$2:$D$42,3,FALSE)</f>
        <v>154</v>
      </c>
      <c r="AB1191" t="e">
        <f>VLOOKUP(A1191,[1]nim!$A$2:$B$3000,2,FALSE)</f>
        <v>#N/A</v>
      </c>
    </row>
    <row r="1192" spans="1:28" x14ac:dyDescent="0.3">
      <c r="A1192" s="2">
        <v>221311010117</v>
      </c>
      <c r="B1192">
        <v>2</v>
      </c>
      <c r="C1192">
        <v>2020</v>
      </c>
      <c r="D1192" s="3">
        <v>3112025</v>
      </c>
      <c r="E1192" t="s">
        <v>197</v>
      </c>
      <c r="F1192" t="s">
        <v>326</v>
      </c>
      <c r="G1192" t="str">
        <f>VLOOKUP(F1192,Sheet1!$H$4:$I$11,2,FALSE)</f>
        <v>5_FEB</v>
      </c>
      <c r="H1192" t="s">
        <v>1520</v>
      </c>
      <c r="I1192" t="s">
        <v>34</v>
      </c>
      <c r="J1192" t="s">
        <v>217</v>
      </c>
      <c r="K1192" t="s">
        <v>3510</v>
      </c>
      <c r="L1192" t="s">
        <v>27</v>
      </c>
      <c r="O1192" t="s">
        <v>66</v>
      </c>
      <c r="P1192" t="str">
        <f t="shared" si="58"/>
        <v>SMAN</v>
      </c>
      <c r="Q1192" t="str">
        <f t="shared" si="59"/>
        <v>Negeri</v>
      </c>
      <c r="R1192" t="str">
        <f t="shared" si="57"/>
        <v>SMA</v>
      </c>
      <c r="S1192" t="s">
        <v>42</v>
      </c>
      <c r="T1192" t="s">
        <v>28</v>
      </c>
      <c r="U1192" t="s">
        <v>36</v>
      </c>
      <c r="Z1192" t="str">
        <f>VLOOKUP(A1192,[1]registrasi!$B$2:$C$3000,2,FALSE)</f>
        <v>registrasi</v>
      </c>
      <c r="AA1192">
        <f>VLOOKUP(D1192,[2]Sheet1!$B$2:$D$42,3,FALSE)</f>
        <v>1577</v>
      </c>
      <c r="AB1192" t="e">
        <f>VLOOKUP(A1192,[1]nim!$A$2:$B$3000,2,FALSE)</f>
        <v>#N/A</v>
      </c>
    </row>
    <row r="1193" spans="1:28" x14ac:dyDescent="0.3">
      <c r="A1193" s="2">
        <v>221311010140</v>
      </c>
      <c r="B1193">
        <v>2</v>
      </c>
      <c r="C1193">
        <v>2020</v>
      </c>
      <c r="D1193" s="3">
        <v>3112153</v>
      </c>
      <c r="E1193" t="s">
        <v>196</v>
      </c>
      <c r="F1193" t="s">
        <v>323</v>
      </c>
      <c r="G1193" t="str">
        <f>VLOOKUP(F1193,Sheet1!$H$4:$I$11,2,FALSE)</f>
        <v>2_FKIP</v>
      </c>
      <c r="H1193" t="s">
        <v>1521</v>
      </c>
      <c r="I1193" t="s">
        <v>25</v>
      </c>
      <c r="J1193" t="s">
        <v>217</v>
      </c>
      <c r="K1193" t="s">
        <v>2976</v>
      </c>
      <c r="L1193" t="s">
        <v>27</v>
      </c>
      <c r="O1193" t="s">
        <v>52</v>
      </c>
      <c r="P1193" t="str">
        <f t="shared" si="58"/>
        <v>SMKN</v>
      </c>
      <c r="Q1193" t="str">
        <f t="shared" si="59"/>
        <v>Negeri</v>
      </c>
      <c r="R1193" t="str">
        <f t="shared" si="57"/>
        <v>SMK</v>
      </c>
      <c r="S1193" t="s">
        <v>42</v>
      </c>
      <c r="T1193" t="s">
        <v>28</v>
      </c>
      <c r="U1193" t="s">
        <v>30</v>
      </c>
      <c r="Z1193" t="str">
        <f>VLOOKUP(A1193,[1]registrasi!$B$2:$C$3000,2,FALSE)</f>
        <v>registrasi</v>
      </c>
      <c r="AA1193">
        <f>VLOOKUP(D1193,[2]Sheet1!$B$2:$D$42,3,FALSE)</f>
        <v>195</v>
      </c>
      <c r="AB1193" t="e">
        <f>VLOOKUP(A1193,[1]nim!$A$2:$B$3000,2,FALSE)</f>
        <v>#N/A</v>
      </c>
    </row>
    <row r="1194" spans="1:28" x14ac:dyDescent="0.3">
      <c r="A1194" s="2">
        <v>221311010163</v>
      </c>
      <c r="B1194">
        <v>1</v>
      </c>
      <c r="C1194">
        <v>2020</v>
      </c>
      <c r="D1194" s="3">
        <v>3112056</v>
      </c>
      <c r="E1194" t="s">
        <v>199</v>
      </c>
      <c r="F1194" t="s">
        <v>327</v>
      </c>
      <c r="G1194" t="str">
        <f>VLOOKUP(F1194,Sheet1!$H$4:$I$11,2,FALSE)</f>
        <v>6_FISIP</v>
      </c>
      <c r="H1194" t="s">
        <v>1522</v>
      </c>
      <c r="I1194" t="s">
        <v>34</v>
      </c>
      <c r="J1194" t="s">
        <v>215</v>
      </c>
      <c r="K1194" t="s">
        <v>3056</v>
      </c>
      <c r="L1194" t="s">
        <v>27</v>
      </c>
      <c r="O1194" t="s">
        <v>287</v>
      </c>
      <c r="P1194" t="str">
        <f t="shared" si="58"/>
        <v>SMAN</v>
      </c>
      <c r="Q1194" t="str">
        <f t="shared" si="59"/>
        <v>Negeri</v>
      </c>
      <c r="R1194" t="str">
        <f t="shared" si="57"/>
        <v>SMA</v>
      </c>
      <c r="S1194" t="s">
        <v>26</v>
      </c>
      <c r="T1194" t="s">
        <v>28</v>
      </c>
      <c r="U1194" t="s">
        <v>36</v>
      </c>
      <c r="Z1194" t="str">
        <f>VLOOKUP(A1194,[1]registrasi!$B$2:$C$3000,2,FALSE)</f>
        <v>registrasi</v>
      </c>
      <c r="AA1194">
        <f>VLOOKUP(D1194,[2]Sheet1!$B$2:$D$42,3,FALSE)</f>
        <v>929</v>
      </c>
      <c r="AB1194" t="e">
        <f>VLOOKUP(A1194,[1]nim!$A$2:$B$3000,2,FALSE)</f>
        <v>#N/A</v>
      </c>
    </row>
    <row r="1195" spans="1:28" x14ac:dyDescent="0.3">
      <c r="A1195" s="2">
        <v>221311010180</v>
      </c>
      <c r="B1195">
        <v>1</v>
      </c>
      <c r="C1195">
        <v>2020</v>
      </c>
      <c r="D1195" s="3">
        <v>3112033</v>
      </c>
      <c r="E1195" t="s">
        <v>179</v>
      </c>
      <c r="F1195" t="s">
        <v>326</v>
      </c>
      <c r="G1195" t="str">
        <f>VLOOKUP(F1195,Sheet1!$H$4:$I$11,2,FALSE)</f>
        <v>5_FEB</v>
      </c>
      <c r="H1195" t="s">
        <v>1523</v>
      </c>
      <c r="I1195" t="s">
        <v>34</v>
      </c>
      <c r="J1195" t="s">
        <v>224</v>
      </c>
      <c r="K1195" t="s">
        <v>3095</v>
      </c>
      <c r="L1195" t="s">
        <v>27</v>
      </c>
      <c r="O1195" t="s">
        <v>3942</v>
      </c>
      <c r="P1195" t="str">
        <f t="shared" si="58"/>
        <v>SMKN</v>
      </c>
      <c r="Q1195" t="str">
        <f t="shared" si="59"/>
        <v>Negeri</v>
      </c>
      <c r="R1195" t="str">
        <f t="shared" si="57"/>
        <v>SMK</v>
      </c>
      <c r="S1195" t="s">
        <v>42</v>
      </c>
      <c r="T1195" t="s">
        <v>28</v>
      </c>
      <c r="U1195" t="s">
        <v>36</v>
      </c>
      <c r="Z1195" t="str">
        <f>VLOOKUP(A1195,[1]registrasi!$B$2:$C$3000,2,FALSE)</f>
        <v>registrasi</v>
      </c>
      <c r="AA1195">
        <f>VLOOKUP(D1195,[2]Sheet1!$B$2:$D$42,3,FALSE)</f>
        <v>920</v>
      </c>
      <c r="AB1195" t="e">
        <f>VLOOKUP(A1195,[1]nim!$A$2:$B$3000,2,FALSE)</f>
        <v>#N/A</v>
      </c>
    </row>
    <row r="1196" spans="1:28" x14ac:dyDescent="0.3">
      <c r="A1196" s="2">
        <v>221311010221</v>
      </c>
      <c r="B1196">
        <v>1</v>
      </c>
      <c r="C1196">
        <v>2020</v>
      </c>
      <c r="D1196" s="3">
        <v>3112137</v>
      </c>
      <c r="E1196" t="s">
        <v>185</v>
      </c>
      <c r="F1196" t="s">
        <v>323</v>
      </c>
      <c r="G1196" t="str">
        <f>VLOOKUP(F1196,Sheet1!$H$4:$I$11,2,FALSE)</f>
        <v>2_FKIP</v>
      </c>
      <c r="H1196" t="s">
        <v>1524</v>
      </c>
      <c r="I1196" t="s">
        <v>34</v>
      </c>
      <c r="J1196" t="s">
        <v>216</v>
      </c>
      <c r="K1196" t="s">
        <v>3077</v>
      </c>
      <c r="L1196" t="s">
        <v>27</v>
      </c>
      <c r="O1196" t="s">
        <v>43</v>
      </c>
      <c r="P1196" t="str">
        <f t="shared" si="58"/>
        <v>SMAS</v>
      </c>
      <c r="Q1196" t="str">
        <f t="shared" si="59"/>
        <v>Swasta</v>
      </c>
      <c r="R1196" t="str">
        <f t="shared" si="57"/>
        <v>SMA</v>
      </c>
      <c r="S1196" t="s">
        <v>41</v>
      </c>
      <c r="T1196" t="s">
        <v>28</v>
      </c>
      <c r="U1196" t="s">
        <v>30</v>
      </c>
      <c r="Z1196" t="str">
        <f>VLOOKUP(A1196,[1]registrasi!$B$2:$C$3000,2,FALSE)</f>
        <v>registrasi</v>
      </c>
      <c r="AA1196">
        <f>VLOOKUP(D1196,[2]Sheet1!$B$2:$D$42,3,FALSE)</f>
        <v>394</v>
      </c>
      <c r="AB1196" t="e">
        <f>VLOOKUP(A1196,[1]nim!$A$2:$B$3000,2,FALSE)</f>
        <v>#N/A</v>
      </c>
    </row>
    <row r="1197" spans="1:28" x14ac:dyDescent="0.3">
      <c r="A1197" s="2">
        <v>221311010227</v>
      </c>
      <c r="B1197">
        <v>1</v>
      </c>
      <c r="C1197">
        <v>2021</v>
      </c>
      <c r="D1197" s="3">
        <v>3112025</v>
      </c>
      <c r="E1197" t="s">
        <v>197</v>
      </c>
      <c r="F1197" t="s">
        <v>326</v>
      </c>
      <c r="G1197" t="str">
        <f>VLOOKUP(F1197,Sheet1!$H$4:$I$11,2,FALSE)</f>
        <v>5_FEB</v>
      </c>
      <c r="H1197" t="s">
        <v>1525</v>
      </c>
      <c r="I1197" t="s">
        <v>25</v>
      </c>
      <c r="J1197" t="s">
        <v>217</v>
      </c>
      <c r="K1197" t="s">
        <v>3511</v>
      </c>
      <c r="L1197" t="s">
        <v>27</v>
      </c>
      <c r="O1197" t="s">
        <v>57</v>
      </c>
      <c r="P1197" t="str">
        <f t="shared" si="58"/>
        <v>SMAN</v>
      </c>
      <c r="Q1197" t="str">
        <f t="shared" si="59"/>
        <v>Negeri</v>
      </c>
      <c r="R1197" t="str">
        <f t="shared" si="57"/>
        <v>SMA</v>
      </c>
      <c r="S1197" t="s">
        <v>42</v>
      </c>
      <c r="T1197" t="s">
        <v>28</v>
      </c>
      <c r="U1197" t="s">
        <v>30</v>
      </c>
      <c r="Z1197" t="str">
        <f>VLOOKUP(A1197,[1]registrasi!$B$2:$C$3000,2,FALSE)</f>
        <v>registrasi</v>
      </c>
      <c r="AA1197">
        <f>VLOOKUP(D1197,[2]Sheet1!$B$2:$D$42,3,FALSE)</f>
        <v>1577</v>
      </c>
      <c r="AB1197" t="e">
        <f>VLOOKUP(A1197,[1]nim!$A$2:$B$3000,2,FALSE)</f>
        <v>#N/A</v>
      </c>
    </row>
    <row r="1198" spans="1:28" x14ac:dyDescent="0.3">
      <c r="A1198" s="2">
        <v>221311010506</v>
      </c>
      <c r="B1198">
        <v>1</v>
      </c>
      <c r="C1198">
        <v>2021</v>
      </c>
      <c r="D1198" s="3">
        <v>3112017</v>
      </c>
      <c r="E1198" t="s">
        <v>322</v>
      </c>
      <c r="F1198" t="s">
        <v>53</v>
      </c>
      <c r="G1198" t="str">
        <f>VLOOKUP(F1198,Sheet1!$H$4:$I$11,2,FALSE)</f>
        <v>1_Hukum</v>
      </c>
      <c r="H1198" t="s">
        <v>1526</v>
      </c>
      <c r="I1198" t="s">
        <v>25</v>
      </c>
      <c r="J1198" t="s">
        <v>219</v>
      </c>
      <c r="K1198" t="s">
        <v>3227</v>
      </c>
      <c r="L1198" t="s">
        <v>27</v>
      </c>
      <c r="O1198" t="s">
        <v>149</v>
      </c>
      <c r="P1198" t="str">
        <f t="shared" si="58"/>
        <v>SMAN</v>
      </c>
      <c r="Q1198" t="str">
        <f t="shared" si="59"/>
        <v>Negeri</v>
      </c>
      <c r="R1198" t="str">
        <f t="shared" si="57"/>
        <v>SMA</v>
      </c>
      <c r="S1198" t="s">
        <v>54</v>
      </c>
      <c r="T1198" t="s">
        <v>28</v>
      </c>
      <c r="U1198" t="s">
        <v>30</v>
      </c>
      <c r="Z1198" t="str">
        <f>VLOOKUP(A1198,[1]registrasi!$B$2:$C$3000,2,FALSE)</f>
        <v>registrasi</v>
      </c>
      <c r="AA1198">
        <f>VLOOKUP(D1198,[2]Sheet1!$B$2:$D$42,3,FALSE)</f>
        <v>1258</v>
      </c>
      <c r="AB1198" t="e">
        <f>VLOOKUP(A1198,[1]nim!$A$2:$B$3000,2,FALSE)</f>
        <v>#N/A</v>
      </c>
    </row>
    <row r="1199" spans="1:28" x14ac:dyDescent="0.3">
      <c r="A1199" s="2">
        <v>221311010517</v>
      </c>
      <c r="B1199">
        <v>1</v>
      </c>
      <c r="C1199">
        <v>2021</v>
      </c>
      <c r="D1199" s="3">
        <v>3112033</v>
      </c>
      <c r="E1199" t="s">
        <v>179</v>
      </c>
      <c r="F1199" t="s">
        <v>326</v>
      </c>
      <c r="G1199" t="str">
        <f>VLOOKUP(F1199,Sheet1!$H$4:$I$11,2,FALSE)</f>
        <v>5_FEB</v>
      </c>
      <c r="H1199" t="s">
        <v>1527</v>
      </c>
      <c r="I1199" t="s">
        <v>34</v>
      </c>
      <c r="J1199" t="s">
        <v>222</v>
      </c>
      <c r="K1199" t="s">
        <v>2801</v>
      </c>
      <c r="L1199" t="s">
        <v>27</v>
      </c>
      <c r="O1199" t="s">
        <v>149</v>
      </c>
      <c r="P1199" t="str">
        <f t="shared" si="58"/>
        <v>SMAN</v>
      </c>
      <c r="Q1199" t="str">
        <f t="shared" si="59"/>
        <v>Negeri</v>
      </c>
      <c r="R1199" t="str">
        <f t="shared" si="57"/>
        <v>SMA</v>
      </c>
      <c r="S1199" t="s">
        <v>54</v>
      </c>
      <c r="T1199" t="s">
        <v>28</v>
      </c>
      <c r="U1199" t="s">
        <v>30</v>
      </c>
      <c r="Z1199" t="str">
        <f>VLOOKUP(A1199,[1]registrasi!$B$2:$C$3000,2,FALSE)</f>
        <v>registrasi</v>
      </c>
      <c r="AA1199">
        <f>VLOOKUP(D1199,[2]Sheet1!$B$2:$D$42,3,FALSE)</f>
        <v>920</v>
      </c>
      <c r="AB1199" t="e">
        <f>VLOOKUP(A1199,[1]nim!$A$2:$B$3000,2,FALSE)</f>
        <v>#N/A</v>
      </c>
    </row>
    <row r="1200" spans="1:28" x14ac:dyDescent="0.3">
      <c r="A1200" s="2">
        <v>221311010531</v>
      </c>
      <c r="B1200">
        <v>2</v>
      </c>
      <c r="C1200">
        <v>2021</v>
      </c>
      <c r="D1200" s="3">
        <v>3112017</v>
      </c>
      <c r="E1200" t="s">
        <v>322</v>
      </c>
      <c r="F1200" t="s">
        <v>53</v>
      </c>
      <c r="G1200" t="str">
        <f>VLOOKUP(F1200,Sheet1!$H$4:$I$11,2,FALSE)</f>
        <v>1_Hukum</v>
      </c>
      <c r="H1200" t="s">
        <v>1528</v>
      </c>
      <c r="I1200" t="s">
        <v>34</v>
      </c>
      <c r="J1200" t="s">
        <v>217</v>
      </c>
      <c r="K1200" t="s">
        <v>3125</v>
      </c>
      <c r="L1200" t="s">
        <v>27</v>
      </c>
      <c r="O1200" t="s">
        <v>149</v>
      </c>
      <c r="P1200" t="str">
        <f t="shared" si="58"/>
        <v>SMAN</v>
      </c>
      <c r="Q1200" t="str">
        <f t="shared" si="59"/>
        <v>Negeri</v>
      </c>
      <c r="R1200" t="str">
        <f t="shared" si="57"/>
        <v>SMA</v>
      </c>
      <c r="S1200" t="s">
        <v>54</v>
      </c>
      <c r="T1200" t="s">
        <v>28</v>
      </c>
      <c r="U1200" t="s">
        <v>36</v>
      </c>
      <c r="Z1200" t="str">
        <f>VLOOKUP(A1200,[1]registrasi!$B$2:$C$3000,2,FALSE)</f>
        <v>registrasi</v>
      </c>
      <c r="AA1200">
        <f>VLOOKUP(D1200,[2]Sheet1!$B$2:$D$42,3,FALSE)</f>
        <v>1258</v>
      </c>
      <c r="AB1200" t="e">
        <f>VLOOKUP(A1200,[1]nim!$A$2:$B$3000,2,FALSE)</f>
        <v>#N/A</v>
      </c>
    </row>
    <row r="1201" spans="1:28" x14ac:dyDescent="0.3">
      <c r="A1201" s="2">
        <v>221311010547</v>
      </c>
      <c r="B1201">
        <v>2</v>
      </c>
      <c r="C1201">
        <v>2021</v>
      </c>
      <c r="D1201" s="3">
        <v>3112017</v>
      </c>
      <c r="E1201" t="s">
        <v>322</v>
      </c>
      <c r="F1201" t="s">
        <v>53</v>
      </c>
      <c r="G1201" t="str">
        <f>VLOOKUP(F1201,Sheet1!$H$4:$I$11,2,FALSE)</f>
        <v>1_Hukum</v>
      </c>
      <c r="H1201" t="s">
        <v>1529</v>
      </c>
      <c r="I1201" t="s">
        <v>34</v>
      </c>
      <c r="J1201" t="s">
        <v>244</v>
      </c>
      <c r="K1201" t="s">
        <v>3147</v>
      </c>
      <c r="L1201" t="s">
        <v>27</v>
      </c>
      <c r="O1201" t="s">
        <v>103</v>
      </c>
      <c r="P1201" t="str">
        <f t="shared" si="58"/>
        <v>SMAN</v>
      </c>
      <c r="Q1201" t="str">
        <f t="shared" si="59"/>
        <v>Negeri</v>
      </c>
      <c r="R1201" t="str">
        <f t="shared" si="57"/>
        <v>SMA</v>
      </c>
      <c r="S1201" t="s">
        <v>48</v>
      </c>
      <c r="T1201" t="s">
        <v>28</v>
      </c>
      <c r="U1201" t="s">
        <v>36</v>
      </c>
      <c r="Z1201" t="str">
        <f>VLOOKUP(A1201,[1]registrasi!$B$2:$C$3000,2,FALSE)</f>
        <v>registrasi</v>
      </c>
      <c r="AA1201">
        <f>VLOOKUP(D1201,[2]Sheet1!$B$2:$D$42,3,FALSE)</f>
        <v>1258</v>
      </c>
      <c r="AB1201" t="e">
        <f>VLOOKUP(A1201,[1]nim!$A$2:$B$3000,2,FALSE)</f>
        <v>#N/A</v>
      </c>
    </row>
    <row r="1202" spans="1:28" x14ac:dyDescent="0.3">
      <c r="A1202" s="2">
        <v>221311010549</v>
      </c>
      <c r="B1202">
        <v>1</v>
      </c>
      <c r="C1202">
        <v>2021</v>
      </c>
      <c r="D1202" s="3">
        <v>3112095</v>
      </c>
      <c r="E1202" t="s">
        <v>187</v>
      </c>
      <c r="F1202" t="s">
        <v>323</v>
      </c>
      <c r="G1202" t="str">
        <f>VLOOKUP(F1202,Sheet1!$H$4:$I$11,2,FALSE)</f>
        <v>2_FKIP</v>
      </c>
      <c r="H1202" t="s">
        <v>1530</v>
      </c>
      <c r="I1202" t="s">
        <v>34</v>
      </c>
      <c r="J1202" t="s">
        <v>217</v>
      </c>
      <c r="K1202" t="s">
        <v>3024</v>
      </c>
      <c r="L1202" t="s">
        <v>27</v>
      </c>
      <c r="O1202" t="s">
        <v>66</v>
      </c>
      <c r="P1202" t="str">
        <f t="shared" si="58"/>
        <v>SMAN</v>
      </c>
      <c r="Q1202" t="str">
        <f t="shared" si="59"/>
        <v>Negeri</v>
      </c>
      <c r="R1202" t="str">
        <f t="shared" si="57"/>
        <v>SMA</v>
      </c>
      <c r="S1202" t="s">
        <v>42</v>
      </c>
      <c r="T1202" t="s">
        <v>28</v>
      </c>
      <c r="U1202" t="s">
        <v>36</v>
      </c>
      <c r="Z1202" t="str">
        <f>VLOOKUP(A1202,[1]registrasi!$B$2:$C$3000,2,FALSE)</f>
        <v>registrasi</v>
      </c>
      <c r="AA1202">
        <f>VLOOKUP(D1202,[2]Sheet1!$B$2:$D$42,3,FALSE)</f>
        <v>473</v>
      </c>
      <c r="AB1202" t="e">
        <f>VLOOKUP(A1202,[1]nim!$A$2:$B$3000,2,FALSE)</f>
        <v>#N/A</v>
      </c>
    </row>
    <row r="1203" spans="1:28" x14ac:dyDescent="0.3">
      <c r="A1203" s="2">
        <v>221311010572</v>
      </c>
      <c r="B1203">
        <v>1</v>
      </c>
      <c r="C1203">
        <v>2020</v>
      </c>
      <c r="D1203" s="3">
        <v>3112114</v>
      </c>
      <c r="E1203" t="s">
        <v>204</v>
      </c>
      <c r="F1203" t="s">
        <v>323</v>
      </c>
      <c r="G1203" t="str">
        <f>VLOOKUP(F1203,Sheet1!$H$4:$I$11,2,FALSE)</f>
        <v>2_FKIP</v>
      </c>
      <c r="H1203" t="s">
        <v>1531</v>
      </c>
      <c r="I1203" t="s">
        <v>34</v>
      </c>
      <c r="J1203" t="s">
        <v>2945</v>
      </c>
      <c r="K1203" t="s">
        <v>2978</v>
      </c>
      <c r="L1203" t="s">
        <v>27</v>
      </c>
      <c r="O1203" t="s">
        <v>4199</v>
      </c>
      <c r="P1203" t="str">
        <f t="shared" si="58"/>
        <v>SMAS</v>
      </c>
      <c r="Q1203" t="str">
        <f t="shared" si="59"/>
        <v>Swasta</v>
      </c>
      <c r="R1203" t="str">
        <f t="shared" si="57"/>
        <v>SMA</v>
      </c>
      <c r="S1203" t="s">
        <v>54</v>
      </c>
      <c r="T1203" t="s">
        <v>28</v>
      </c>
      <c r="U1203" t="s">
        <v>36</v>
      </c>
      <c r="Z1203" t="str">
        <f>VLOOKUP(A1203,[1]registrasi!$B$2:$C$3000,2,FALSE)</f>
        <v>registrasi</v>
      </c>
      <c r="AA1203">
        <f>VLOOKUP(D1203,[2]Sheet1!$B$2:$D$42,3,FALSE)</f>
        <v>169</v>
      </c>
      <c r="AB1203" t="e">
        <f>VLOOKUP(A1203,[1]nim!$A$2:$B$3000,2,FALSE)</f>
        <v>#N/A</v>
      </c>
    </row>
    <row r="1204" spans="1:28" x14ac:dyDescent="0.3">
      <c r="A1204" s="2">
        <v>221311010586</v>
      </c>
      <c r="B1204">
        <v>1</v>
      </c>
      <c r="C1204">
        <v>2020</v>
      </c>
      <c r="D1204" s="3">
        <v>3112033</v>
      </c>
      <c r="E1204" t="s">
        <v>179</v>
      </c>
      <c r="F1204" t="s">
        <v>326</v>
      </c>
      <c r="G1204" t="str">
        <f>VLOOKUP(F1204,Sheet1!$H$4:$I$11,2,FALSE)</f>
        <v>5_FEB</v>
      </c>
      <c r="H1204" t="s">
        <v>1532</v>
      </c>
      <c r="I1204" t="s">
        <v>25</v>
      </c>
      <c r="J1204" t="s">
        <v>217</v>
      </c>
      <c r="K1204" t="s">
        <v>3339</v>
      </c>
      <c r="L1204" t="s">
        <v>27</v>
      </c>
      <c r="O1204" t="s">
        <v>102</v>
      </c>
      <c r="P1204" t="str">
        <f t="shared" si="58"/>
        <v>SMAN</v>
      </c>
      <c r="Q1204" t="str">
        <f t="shared" si="59"/>
        <v>Negeri</v>
      </c>
      <c r="R1204" t="str">
        <f t="shared" si="57"/>
        <v>SMA</v>
      </c>
      <c r="S1204" t="s">
        <v>42</v>
      </c>
      <c r="T1204" t="s">
        <v>28</v>
      </c>
      <c r="U1204" t="s">
        <v>30</v>
      </c>
      <c r="Z1204" t="str">
        <f>VLOOKUP(A1204,[1]registrasi!$B$2:$C$3000,2,FALSE)</f>
        <v>registrasi</v>
      </c>
      <c r="AA1204">
        <f>VLOOKUP(D1204,[2]Sheet1!$B$2:$D$42,3,FALSE)</f>
        <v>920</v>
      </c>
      <c r="AB1204" t="e">
        <f>VLOOKUP(A1204,[1]nim!$A$2:$B$3000,2,FALSE)</f>
        <v>#N/A</v>
      </c>
    </row>
    <row r="1205" spans="1:28" x14ac:dyDescent="0.3">
      <c r="A1205" s="2">
        <v>221311010587</v>
      </c>
      <c r="B1205">
        <v>2</v>
      </c>
      <c r="C1205">
        <v>2020</v>
      </c>
      <c r="D1205" s="3">
        <v>3112114</v>
      </c>
      <c r="E1205" t="s">
        <v>204</v>
      </c>
      <c r="F1205" t="s">
        <v>323</v>
      </c>
      <c r="G1205" t="str">
        <f>VLOOKUP(F1205,Sheet1!$H$4:$I$11,2,FALSE)</f>
        <v>2_FKIP</v>
      </c>
      <c r="H1205" t="s">
        <v>1533</v>
      </c>
      <c r="I1205" t="s">
        <v>34</v>
      </c>
      <c r="J1205" t="s">
        <v>217</v>
      </c>
      <c r="K1205" t="s">
        <v>2961</v>
      </c>
      <c r="L1205" t="s">
        <v>27</v>
      </c>
      <c r="O1205" t="s">
        <v>3942</v>
      </c>
      <c r="P1205" t="str">
        <f t="shared" si="58"/>
        <v>SMKN</v>
      </c>
      <c r="Q1205" t="str">
        <f t="shared" si="59"/>
        <v>Negeri</v>
      </c>
      <c r="R1205" t="str">
        <f t="shared" si="57"/>
        <v>SMK</v>
      </c>
      <c r="S1205" t="s">
        <v>42</v>
      </c>
      <c r="T1205" t="s">
        <v>28</v>
      </c>
      <c r="U1205" t="s">
        <v>36</v>
      </c>
      <c r="Z1205" t="str">
        <f>VLOOKUP(A1205,[1]registrasi!$B$2:$C$3000,2,FALSE)</f>
        <v>registrasi</v>
      </c>
      <c r="AA1205">
        <f>VLOOKUP(D1205,[2]Sheet1!$B$2:$D$42,3,FALSE)</f>
        <v>169</v>
      </c>
      <c r="AB1205" t="e">
        <f>VLOOKUP(A1205,[1]nim!$A$2:$B$3000,2,FALSE)</f>
        <v>#N/A</v>
      </c>
    </row>
    <row r="1206" spans="1:28" x14ac:dyDescent="0.3">
      <c r="A1206" s="2">
        <v>221311010590</v>
      </c>
      <c r="B1206">
        <v>1</v>
      </c>
      <c r="C1206">
        <v>2021</v>
      </c>
      <c r="D1206" s="3">
        <v>3112087</v>
      </c>
      <c r="E1206" t="s">
        <v>330</v>
      </c>
      <c r="F1206" t="s">
        <v>323</v>
      </c>
      <c r="G1206" t="str">
        <f>VLOOKUP(F1206,Sheet1!$H$4:$I$11,2,FALSE)</f>
        <v>2_FKIP</v>
      </c>
      <c r="H1206" t="s">
        <v>1534</v>
      </c>
      <c r="I1206" t="s">
        <v>34</v>
      </c>
      <c r="J1206" t="s">
        <v>222</v>
      </c>
      <c r="K1206" t="s">
        <v>3059</v>
      </c>
      <c r="L1206" t="s">
        <v>27</v>
      </c>
      <c r="O1206" t="s">
        <v>75</v>
      </c>
      <c r="P1206" t="str">
        <f t="shared" si="58"/>
        <v>SMAN</v>
      </c>
      <c r="Q1206" t="str">
        <f t="shared" si="59"/>
        <v>Negeri</v>
      </c>
      <c r="R1206" t="str">
        <f t="shared" si="57"/>
        <v>SMA</v>
      </c>
      <c r="S1206" t="s">
        <v>41</v>
      </c>
      <c r="T1206" t="s">
        <v>28</v>
      </c>
      <c r="U1206" t="s">
        <v>30</v>
      </c>
      <c r="Z1206" t="str">
        <f>VLOOKUP(A1206,[1]registrasi!$B$2:$C$3000,2,FALSE)</f>
        <v>registrasi</v>
      </c>
      <c r="AA1206">
        <f>VLOOKUP(D1206,[2]Sheet1!$B$2:$D$42,3,FALSE)</f>
        <v>363</v>
      </c>
      <c r="AB1206" t="e">
        <f>VLOOKUP(A1206,[1]nim!$A$2:$B$3000,2,FALSE)</f>
        <v>#N/A</v>
      </c>
    </row>
    <row r="1207" spans="1:28" x14ac:dyDescent="0.3">
      <c r="A1207" s="2">
        <v>221311010592</v>
      </c>
      <c r="B1207">
        <v>1</v>
      </c>
      <c r="C1207">
        <v>2020</v>
      </c>
      <c r="D1207" s="3">
        <v>3112064</v>
      </c>
      <c r="E1207" t="s">
        <v>190</v>
      </c>
      <c r="F1207" t="s">
        <v>327</v>
      </c>
      <c r="G1207" t="str">
        <f>VLOOKUP(F1207,Sheet1!$H$4:$I$11,2,FALSE)</f>
        <v>6_FISIP</v>
      </c>
      <c r="H1207" t="s">
        <v>1535</v>
      </c>
      <c r="I1207" t="s">
        <v>34</v>
      </c>
      <c r="J1207" t="s">
        <v>219</v>
      </c>
      <c r="K1207" t="s">
        <v>3284</v>
      </c>
      <c r="L1207" t="s">
        <v>27</v>
      </c>
      <c r="O1207" t="s">
        <v>128</v>
      </c>
      <c r="P1207" t="str">
        <f t="shared" si="58"/>
        <v>SMAN</v>
      </c>
      <c r="Q1207" t="str">
        <f t="shared" si="59"/>
        <v>Negeri</v>
      </c>
      <c r="R1207" t="str">
        <f t="shared" si="57"/>
        <v>SMA</v>
      </c>
      <c r="S1207" t="s">
        <v>35</v>
      </c>
      <c r="T1207" t="s">
        <v>28</v>
      </c>
      <c r="U1207" t="s">
        <v>30</v>
      </c>
      <c r="Z1207" t="str">
        <f>VLOOKUP(A1207,[1]registrasi!$B$2:$C$3000,2,FALSE)</f>
        <v>registrasi</v>
      </c>
      <c r="AA1207">
        <f>VLOOKUP(D1207,[2]Sheet1!$B$2:$D$42,3,FALSE)</f>
        <v>1607</v>
      </c>
      <c r="AB1207" t="e">
        <f>VLOOKUP(A1207,[1]nim!$A$2:$B$3000,2,FALSE)</f>
        <v>#N/A</v>
      </c>
    </row>
    <row r="1208" spans="1:28" x14ac:dyDescent="0.3">
      <c r="A1208" s="2">
        <v>221311010619</v>
      </c>
      <c r="B1208">
        <v>2</v>
      </c>
      <c r="C1208">
        <v>2020</v>
      </c>
      <c r="D1208" s="3">
        <v>3112033</v>
      </c>
      <c r="E1208" t="s">
        <v>179</v>
      </c>
      <c r="F1208" t="s">
        <v>326</v>
      </c>
      <c r="G1208" t="str">
        <f>VLOOKUP(F1208,Sheet1!$H$4:$I$11,2,FALSE)</f>
        <v>5_FEB</v>
      </c>
      <c r="H1208" t="s">
        <v>1536</v>
      </c>
      <c r="I1208" t="s">
        <v>25</v>
      </c>
      <c r="J1208" t="s">
        <v>3512</v>
      </c>
      <c r="K1208" t="s">
        <v>3513</v>
      </c>
      <c r="L1208" t="s">
        <v>27</v>
      </c>
      <c r="O1208" t="s">
        <v>139</v>
      </c>
      <c r="P1208" t="str">
        <f t="shared" si="58"/>
        <v>SMAN</v>
      </c>
      <c r="Q1208" t="str">
        <f t="shared" si="59"/>
        <v>Negeri</v>
      </c>
      <c r="R1208" t="str">
        <f t="shared" si="57"/>
        <v>SMA</v>
      </c>
      <c r="S1208" t="s">
        <v>48</v>
      </c>
      <c r="T1208" t="s">
        <v>28</v>
      </c>
      <c r="U1208" t="s">
        <v>30</v>
      </c>
      <c r="Z1208" t="e">
        <f>VLOOKUP(A1208,[1]registrasi!$B$2:$C$3000,2,FALSE)</f>
        <v>#N/A</v>
      </c>
      <c r="AA1208">
        <f>VLOOKUP(D1208,[2]Sheet1!$B$2:$D$42,3,FALSE)</f>
        <v>920</v>
      </c>
      <c r="AB1208" t="e">
        <f>VLOOKUP(A1208,[1]nim!$A$2:$B$3000,2,FALSE)</f>
        <v>#N/A</v>
      </c>
    </row>
    <row r="1209" spans="1:28" x14ac:dyDescent="0.3">
      <c r="A1209" s="2">
        <v>221311010662</v>
      </c>
      <c r="B1209">
        <v>2</v>
      </c>
      <c r="C1209">
        <v>2020</v>
      </c>
      <c r="D1209" s="3">
        <v>3112025</v>
      </c>
      <c r="E1209" t="s">
        <v>197</v>
      </c>
      <c r="F1209" t="s">
        <v>326</v>
      </c>
      <c r="G1209" t="str">
        <f>VLOOKUP(F1209,Sheet1!$H$4:$I$11,2,FALSE)</f>
        <v>5_FEB</v>
      </c>
      <c r="H1209" t="s">
        <v>1537</v>
      </c>
      <c r="I1209" t="s">
        <v>34</v>
      </c>
      <c r="J1209" t="s">
        <v>219</v>
      </c>
      <c r="K1209" t="s">
        <v>3283</v>
      </c>
      <c r="L1209" t="s">
        <v>27</v>
      </c>
      <c r="O1209" t="s">
        <v>128</v>
      </c>
      <c r="P1209" t="str">
        <f t="shared" si="58"/>
        <v>SMAN</v>
      </c>
      <c r="Q1209" t="str">
        <f t="shared" si="59"/>
        <v>Negeri</v>
      </c>
      <c r="R1209" t="str">
        <f t="shared" si="57"/>
        <v>SMA</v>
      </c>
      <c r="S1209" t="s">
        <v>35</v>
      </c>
      <c r="T1209" t="s">
        <v>28</v>
      </c>
      <c r="U1209" t="s">
        <v>30</v>
      </c>
      <c r="Z1209" t="str">
        <f>VLOOKUP(A1209,[1]registrasi!$B$2:$C$3000,2,FALSE)</f>
        <v>registrasi</v>
      </c>
      <c r="AA1209">
        <f>VLOOKUP(D1209,[2]Sheet1!$B$2:$D$42,3,FALSE)</f>
        <v>1577</v>
      </c>
      <c r="AB1209" t="e">
        <f>VLOOKUP(A1209,[1]nim!$A$2:$B$3000,2,FALSE)</f>
        <v>#N/A</v>
      </c>
    </row>
    <row r="1210" spans="1:28" x14ac:dyDescent="0.3">
      <c r="A1210" s="2">
        <v>221311010670</v>
      </c>
      <c r="B1210">
        <v>1</v>
      </c>
      <c r="C1210">
        <v>2020</v>
      </c>
      <c r="D1210" s="3">
        <v>3112161</v>
      </c>
      <c r="E1210" t="s">
        <v>174</v>
      </c>
      <c r="F1210" t="s">
        <v>323</v>
      </c>
      <c r="G1210" t="str">
        <f>VLOOKUP(F1210,Sheet1!$H$4:$I$11,2,FALSE)</f>
        <v>2_FKIP</v>
      </c>
      <c r="H1210" t="s">
        <v>1538</v>
      </c>
      <c r="I1210" t="s">
        <v>34</v>
      </c>
      <c r="J1210" t="s">
        <v>219</v>
      </c>
      <c r="K1210" t="s">
        <v>3071</v>
      </c>
      <c r="L1210" t="s">
        <v>27</v>
      </c>
      <c r="O1210" t="s">
        <v>85</v>
      </c>
      <c r="P1210" t="str">
        <f t="shared" si="58"/>
        <v>MAN</v>
      </c>
      <c r="Q1210" t="str">
        <f t="shared" si="59"/>
        <v>Negeri</v>
      </c>
      <c r="R1210" t="str">
        <f t="shared" si="57"/>
        <v>MA</v>
      </c>
      <c r="S1210" t="s">
        <v>35</v>
      </c>
      <c r="T1210" t="s">
        <v>28</v>
      </c>
      <c r="U1210" t="s">
        <v>36</v>
      </c>
      <c r="Z1210" t="str">
        <f>VLOOKUP(A1210,[1]registrasi!$B$2:$C$3000,2,FALSE)</f>
        <v>registrasi</v>
      </c>
      <c r="AA1210">
        <f>VLOOKUP(D1210,[2]Sheet1!$B$2:$D$42,3,FALSE)</f>
        <v>42</v>
      </c>
      <c r="AB1210" t="e">
        <f>VLOOKUP(A1210,[1]nim!$A$2:$B$3000,2,FALSE)</f>
        <v>#N/A</v>
      </c>
    </row>
    <row r="1211" spans="1:28" x14ac:dyDescent="0.3">
      <c r="A1211" s="2">
        <v>221311010696</v>
      </c>
      <c r="B1211">
        <v>1</v>
      </c>
      <c r="C1211">
        <v>2020</v>
      </c>
      <c r="D1211" s="3">
        <v>3112064</v>
      </c>
      <c r="E1211" t="s">
        <v>190</v>
      </c>
      <c r="F1211" t="s">
        <v>327</v>
      </c>
      <c r="G1211" t="str">
        <f>VLOOKUP(F1211,Sheet1!$H$4:$I$11,2,FALSE)</f>
        <v>6_FISIP</v>
      </c>
      <c r="H1211" t="s">
        <v>1539</v>
      </c>
      <c r="I1211" t="s">
        <v>25</v>
      </c>
      <c r="J1211" t="s">
        <v>217</v>
      </c>
      <c r="K1211" t="s">
        <v>3230</v>
      </c>
      <c r="L1211" t="s">
        <v>27</v>
      </c>
      <c r="O1211" t="s">
        <v>102</v>
      </c>
      <c r="P1211" t="str">
        <f t="shared" si="58"/>
        <v>SMAN</v>
      </c>
      <c r="Q1211" t="str">
        <f t="shared" si="59"/>
        <v>Negeri</v>
      </c>
      <c r="R1211" t="str">
        <f t="shared" si="57"/>
        <v>SMA</v>
      </c>
      <c r="S1211" t="s">
        <v>42</v>
      </c>
      <c r="T1211" t="s">
        <v>28</v>
      </c>
      <c r="U1211" t="s">
        <v>30</v>
      </c>
      <c r="Z1211" t="str">
        <f>VLOOKUP(A1211,[1]registrasi!$B$2:$C$3000,2,FALSE)</f>
        <v>registrasi</v>
      </c>
      <c r="AA1211">
        <f>VLOOKUP(D1211,[2]Sheet1!$B$2:$D$42,3,FALSE)</f>
        <v>1607</v>
      </c>
      <c r="AB1211" t="e">
        <f>VLOOKUP(A1211,[1]nim!$A$2:$B$3000,2,FALSE)</f>
        <v>#N/A</v>
      </c>
    </row>
    <row r="1212" spans="1:28" x14ac:dyDescent="0.3">
      <c r="A1212" s="2">
        <v>221311010715</v>
      </c>
      <c r="B1212">
        <v>2</v>
      </c>
      <c r="C1212">
        <v>2020</v>
      </c>
      <c r="D1212" s="3">
        <v>3112176</v>
      </c>
      <c r="E1212" t="s">
        <v>182</v>
      </c>
      <c r="F1212" t="s">
        <v>323</v>
      </c>
      <c r="G1212" t="str">
        <f>VLOOKUP(F1212,Sheet1!$H$4:$I$11,2,FALSE)</f>
        <v>2_FKIP</v>
      </c>
      <c r="H1212" t="s">
        <v>1540</v>
      </c>
      <c r="I1212" t="s">
        <v>34</v>
      </c>
      <c r="J1212" t="s">
        <v>217</v>
      </c>
      <c r="K1212" t="s">
        <v>2948</v>
      </c>
      <c r="L1212" t="s">
        <v>27</v>
      </c>
      <c r="O1212" t="s">
        <v>68</v>
      </c>
      <c r="P1212" t="str">
        <f t="shared" si="58"/>
        <v>SMAN</v>
      </c>
      <c r="Q1212" t="str">
        <f t="shared" si="59"/>
        <v>Negeri</v>
      </c>
      <c r="R1212" t="str">
        <f t="shared" si="57"/>
        <v>SMA</v>
      </c>
      <c r="S1212" t="s">
        <v>42</v>
      </c>
      <c r="T1212" t="s">
        <v>28</v>
      </c>
      <c r="U1212" t="s">
        <v>36</v>
      </c>
      <c r="Z1212" t="str">
        <f>VLOOKUP(A1212,[1]registrasi!$B$2:$C$3000,2,FALSE)</f>
        <v>registrasi</v>
      </c>
      <c r="AA1212">
        <f>VLOOKUP(D1212,[2]Sheet1!$B$2:$D$42,3,FALSE)</f>
        <v>564</v>
      </c>
      <c r="AB1212" t="e">
        <f>VLOOKUP(A1212,[1]nim!$A$2:$B$3000,2,FALSE)</f>
        <v>#N/A</v>
      </c>
    </row>
    <row r="1213" spans="1:28" x14ac:dyDescent="0.3">
      <c r="A1213" s="2">
        <v>221311010729</v>
      </c>
      <c r="B1213">
        <v>2</v>
      </c>
      <c r="C1213">
        <v>2021</v>
      </c>
      <c r="D1213" s="3">
        <v>3112095</v>
      </c>
      <c r="E1213" t="s">
        <v>187</v>
      </c>
      <c r="F1213" t="s">
        <v>323</v>
      </c>
      <c r="G1213" t="str">
        <f>VLOOKUP(F1213,Sheet1!$H$4:$I$11,2,FALSE)</f>
        <v>2_FKIP</v>
      </c>
      <c r="H1213" t="s">
        <v>1541</v>
      </c>
      <c r="I1213" t="s">
        <v>34</v>
      </c>
      <c r="J1213" t="s">
        <v>222</v>
      </c>
      <c r="K1213" t="s">
        <v>2904</v>
      </c>
      <c r="L1213" t="s">
        <v>27</v>
      </c>
      <c r="O1213" t="s">
        <v>75</v>
      </c>
      <c r="P1213" t="str">
        <f t="shared" si="58"/>
        <v>SMAN</v>
      </c>
      <c r="Q1213" t="str">
        <f t="shared" si="59"/>
        <v>Negeri</v>
      </c>
      <c r="R1213" t="str">
        <f t="shared" si="57"/>
        <v>SMA</v>
      </c>
      <c r="S1213" t="s">
        <v>41</v>
      </c>
      <c r="T1213" t="s">
        <v>28</v>
      </c>
      <c r="U1213" t="s">
        <v>30</v>
      </c>
      <c r="Z1213" t="str">
        <f>VLOOKUP(A1213,[1]registrasi!$B$2:$C$3000,2,FALSE)</f>
        <v>registrasi</v>
      </c>
      <c r="AA1213">
        <f>VLOOKUP(D1213,[2]Sheet1!$B$2:$D$42,3,FALSE)</f>
        <v>473</v>
      </c>
      <c r="AB1213" t="e">
        <f>VLOOKUP(A1213,[1]nim!$A$2:$B$3000,2,FALSE)</f>
        <v>#N/A</v>
      </c>
    </row>
    <row r="1214" spans="1:28" x14ac:dyDescent="0.3">
      <c r="A1214" s="2">
        <v>221311010733</v>
      </c>
      <c r="B1214">
        <v>1</v>
      </c>
      <c r="C1214">
        <v>2020</v>
      </c>
      <c r="D1214" s="3">
        <v>3112025</v>
      </c>
      <c r="E1214" t="s">
        <v>197</v>
      </c>
      <c r="F1214" t="s">
        <v>326</v>
      </c>
      <c r="G1214" t="str">
        <f>VLOOKUP(F1214,Sheet1!$H$4:$I$11,2,FALSE)</f>
        <v>5_FEB</v>
      </c>
      <c r="H1214" t="s">
        <v>1542</v>
      </c>
      <c r="I1214" t="s">
        <v>34</v>
      </c>
      <c r="J1214" t="s">
        <v>215</v>
      </c>
      <c r="K1214" t="s">
        <v>3401</v>
      </c>
      <c r="L1214" t="s">
        <v>27</v>
      </c>
      <c r="O1214" t="s">
        <v>3979</v>
      </c>
      <c r="P1214" t="str">
        <f t="shared" si="58"/>
        <v>SMKN</v>
      </c>
      <c r="Q1214" t="str">
        <f t="shared" si="59"/>
        <v>Negeri</v>
      </c>
      <c r="R1214" t="str">
        <f t="shared" si="57"/>
        <v>SMK</v>
      </c>
      <c r="S1214" t="s">
        <v>26</v>
      </c>
      <c r="T1214" t="s">
        <v>28</v>
      </c>
      <c r="U1214" t="s">
        <v>30</v>
      </c>
      <c r="Z1214" t="str">
        <f>VLOOKUP(A1214,[1]registrasi!$B$2:$C$3000,2,FALSE)</f>
        <v>registrasi</v>
      </c>
      <c r="AA1214">
        <f>VLOOKUP(D1214,[2]Sheet1!$B$2:$D$42,3,FALSE)</f>
        <v>1577</v>
      </c>
      <c r="AB1214" t="e">
        <f>VLOOKUP(A1214,[1]nim!$A$2:$B$3000,2,FALSE)</f>
        <v>#N/A</v>
      </c>
    </row>
    <row r="1215" spans="1:28" x14ac:dyDescent="0.3">
      <c r="A1215" s="2">
        <v>221311010741</v>
      </c>
      <c r="B1215">
        <v>1</v>
      </c>
      <c r="C1215">
        <v>2021</v>
      </c>
      <c r="D1215" s="3">
        <v>3112122</v>
      </c>
      <c r="E1215" t="s">
        <v>211</v>
      </c>
      <c r="F1215" t="s">
        <v>326</v>
      </c>
      <c r="G1215" t="str">
        <f>VLOOKUP(F1215,Sheet1!$H$4:$I$11,2,FALSE)</f>
        <v>5_FEB</v>
      </c>
      <c r="H1215" t="s">
        <v>1543</v>
      </c>
      <c r="I1215" t="s">
        <v>25</v>
      </c>
      <c r="J1215" t="s">
        <v>217</v>
      </c>
      <c r="K1215" t="s">
        <v>3514</v>
      </c>
      <c r="L1215" t="s">
        <v>27</v>
      </c>
      <c r="O1215" t="s">
        <v>149</v>
      </c>
      <c r="P1215" t="str">
        <f t="shared" si="58"/>
        <v>SMAN</v>
      </c>
      <c r="Q1215" t="str">
        <f t="shared" si="59"/>
        <v>Negeri</v>
      </c>
      <c r="R1215" t="str">
        <f t="shared" si="57"/>
        <v>SMA</v>
      </c>
      <c r="S1215" t="s">
        <v>54</v>
      </c>
      <c r="T1215" t="s">
        <v>28</v>
      </c>
      <c r="U1215" t="s">
        <v>30</v>
      </c>
      <c r="Z1215" t="e">
        <f>VLOOKUP(A1215,[1]registrasi!$B$2:$C$3000,2,FALSE)</f>
        <v>#N/A</v>
      </c>
      <c r="AA1215">
        <f>VLOOKUP(D1215,[2]Sheet1!$B$2:$D$42,3,FALSE)</f>
        <v>375</v>
      </c>
      <c r="AB1215" t="e">
        <f>VLOOKUP(A1215,[1]nim!$A$2:$B$3000,2,FALSE)</f>
        <v>#N/A</v>
      </c>
    </row>
    <row r="1216" spans="1:28" x14ac:dyDescent="0.3">
      <c r="A1216" s="2">
        <v>221311010745</v>
      </c>
      <c r="B1216">
        <v>1</v>
      </c>
      <c r="C1216">
        <v>2020</v>
      </c>
      <c r="D1216" s="3">
        <v>3112145</v>
      </c>
      <c r="E1216" t="s">
        <v>194</v>
      </c>
      <c r="F1216" t="s">
        <v>323</v>
      </c>
      <c r="G1216" t="str">
        <f>VLOOKUP(F1216,Sheet1!$H$4:$I$11,2,FALSE)</f>
        <v>2_FKIP</v>
      </c>
      <c r="H1216" t="s">
        <v>1544</v>
      </c>
      <c r="I1216" t="s">
        <v>34</v>
      </c>
      <c r="J1216" t="s">
        <v>219</v>
      </c>
      <c r="K1216" t="s">
        <v>3515</v>
      </c>
      <c r="L1216" t="s">
        <v>27</v>
      </c>
      <c r="O1216" t="s">
        <v>72</v>
      </c>
      <c r="P1216" t="str">
        <f t="shared" si="58"/>
        <v>SMAN</v>
      </c>
      <c r="Q1216" t="str">
        <f t="shared" si="59"/>
        <v>Negeri</v>
      </c>
      <c r="R1216" t="str">
        <f t="shared" si="57"/>
        <v>SMA</v>
      </c>
      <c r="S1216" t="s">
        <v>35</v>
      </c>
      <c r="T1216" t="s">
        <v>28</v>
      </c>
      <c r="U1216" t="s">
        <v>36</v>
      </c>
      <c r="Z1216" t="str">
        <f>VLOOKUP(A1216,[1]registrasi!$B$2:$C$3000,2,FALSE)</f>
        <v>registrasi</v>
      </c>
      <c r="AA1216">
        <f>VLOOKUP(D1216,[2]Sheet1!$B$2:$D$42,3,FALSE)</f>
        <v>259</v>
      </c>
      <c r="AB1216" t="e">
        <f>VLOOKUP(A1216,[1]nim!$A$2:$B$3000,2,FALSE)</f>
        <v>#N/A</v>
      </c>
    </row>
    <row r="1217" spans="1:28" x14ac:dyDescent="0.3">
      <c r="A1217" s="2">
        <v>221311010760</v>
      </c>
      <c r="B1217">
        <v>2</v>
      </c>
      <c r="C1217">
        <v>2020</v>
      </c>
      <c r="D1217" s="3">
        <v>3112033</v>
      </c>
      <c r="E1217" t="s">
        <v>179</v>
      </c>
      <c r="F1217" t="s">
        <v>326</v>
      </c>
      <c r="G1217" t="str">
        <f>VLOOKUP(F1217,Sheet1!$H$4:$I$11,2,FALSE)</f>
        <v>5_FEB</v>
      </c>
      <c r="H1217" t="s">
        <v>1545</v>
      </c>
      <c r="I1217" t="s">
        <v>34</v>
      </c>
      <c r="J1217" t="s">
        <v>219</v>
      </c>
      <c r="K1217" t="s">
        <v>2958</v>
      </c>
      <c r="L1217" t="s">
        <v>27</v>
      </c>
      <c r="O1217" t="s">
        <v>128</v>
      </c>
      <c r="P1217" t="str">
        <f t="shared" si="58"/>
        <v>SMAN</v>
      </c>
      <c r="Q1217" t="str">
        <f t="shared" si="59"/>
        <v>Negeri</v>
      </c>
      <c r="R1217" t="str">
        <f t="shared" si="57"/>
        <v>SMA</v>
      </c>
      <c r="S1217" t="s">
        <v>35</v>
      </c>
      <c r="T1217" t="s">
        <v>28</v>
      </c>
      <c r="U1217" t="s">
        <v>30</v>
      </c>
      <c r="Z1217" t="str">
        <f>VLOOKUP(A1217,[1]registrasi!$B$2:$C$3000,2,FALSE)</f>
        <v>registrasi</v>
      </c>
      <c r="AA1217">
        <f>VLOOKUP(D1217,[2]Sheet1!$B$2:$D$42,3,FALSE)</f>
        <v>920</v>
      </c>
      <c r="AB1217" t="e">
        <f>VLOOKUP(A1217,[1]nim!$A$2:$B$3000,2,FALSE)</f>
        <v>#N/A</v>
      </c>
    </row>
    <row r="1218" spans="1:28" x14ac:dyDescent="0.3">
      <c r="A1218" s="2">
        <v>221311010773</v>
      </c>
      <c r="B1218">
        <v>1</v>
      </c>
      <c r="C1218">
        <v>2021</v>
      </c>
      <c r="D1218" s="3">
        <v>3112087</v>
      </c>
      <c r="E1218" t="s">
        <v>330</v>
      </c>
      <c r="F1218" t="s">
        <v>323</v>
      </c>
      <c r="G1218" t="str">
        <f>VLOOKUP(F1218,Sheet1!$H$4:$I$11,2,FALSE)</f>
        <v>2_FKIP</v>
      </c>
      <c r="H1218" t="s">
        <v>1546</v>
      </c>
      <c r="I1218" t="s">
        <v>25</v>
      </c>
      <c r="J1218" t="s">
        <v>217</v>
      </c>
      <c r="K1218" t="s">
        <v>2872</v>
      </c>
      <c r="L1218" t="s">
        <v>27</v>
      </c>
      <c r="O1218" t="s">
        <v>4200</v>
      </c>
      <c r="P1218" t="str">
        <f t="shared" si="58"/>
        <v>MAS</v>
      </c>
      <c r="Q1218" t="str">
        <f t="shared" si="59"/>
        <v>Swasta</v>
      </c>
      <c r="R1218" t="str">
        <f t="shared" si="57"/>
        <v>MA</v>
      </c>
      <c r="S1218" t="s">
        <v>54</v>
      </c>
      <c r="T1218" t="s">
        <v>28</v>
      </c>
      <c r="U1218" t="s">
        <v>36</v>
      </c>
      <c r="Z1218" t="str">
        <f>VLOOKUP(A1218,[1]registrasi!$B$2:$C$3000,2,FALSE)</f>
        <v>registrasi</v>
      </c>
      <c r="AA1218">
        <f>VLOOKUP(D1218,[2]Sheet1!$B$2:$D$42,3,FALSE)</f>
        <v>363</v>
      </c>
      <c r="AB1218" t="e">
        <f>VLOOKUP(A1218,[1]nim!$A$2:$B$3000,2,FALSE)</f>
        <v>#N/A</v>
      </c>
    </row>
    <row r="1219" spans="1:28" x14ac:dyDescent="0.3">
      <c r="A1219" s="2">
        <v>221311010776</v>
      </c>
      <c r="B1219">
        <v>1</v>
      </c>
      <c r="C1219">
        <v>2021</v>
      </c>
      <c r="D1219" s="3">
        <v>3112041</v>
      </c>
      <c r="E1219" t="s">
        <v>321</v>
      </c>
      <c r="F1219" t="s">
        <v>326</v>
      </c>
      <c r="G1219" t="str">
        <f>VLOOKUP(F1219,Sheet1!$H$4:$I$11,2,FALSE)</f>
        <v>5_FEB</v>
      </c>
      <c r="H1219" t="s">
        <v>1547</v>
      </c>
      <c r="I1219" t="s">
        <v>34</v>
      </c>
      <c r="J1219" t="s">
        <v>217</v>
      </c>
      <c r="K1219" t="s">
        <v>3516</v>
      </c>
      <c r="L1219" t="s">
        <v>27</v>
      </c>
      <c r="O1219" t="s">
        <v>57</v>
      </c>
      <c r="P1219" t="str">
        <f t="shared" si="58"/>
        <v>SMAN</v>
      </c>
      <c r="Q1219" t="str">
        <f t="shared" si="59"/>
        <v>Negeri</v>
      </c>
      <c r="R1219" t="str">
        <f t="shared" si="57"/>
        <v>SMA</v>
      </c>
      <c r="S1219" t="s">
        <v>42</v>
      </c>
      <c r="T1219" t="s">
        <v>28</v>
      </c>
      <c r="U1219" t="s">
        <v>30</v>
      </c>
      <c r="Z1219" t="str">
        <f>VLOOKUP(A1219,[1]registrasi!$B$2:$C$3000,2,FALSE)</f>
        <v>registrasi</v>
      </c>
      <c r="AA1219">
        <f>VLOOKUP(D1219,[2]Sheet1!$B$2:$D$42,3,FALSE)</f>
        <v>675</v>
      </c>
      <c r="AB1219" t="e">
        <f>VLOOKUP(A1219,[1]nim!$A$2:$B$3000,2,FALSE)</f>
        <v>#N/A</v>
      </c>
    </row>
    <row r="1220" spans="1:28" x14ac:dyDescent="0.3">
      <c r="A1220" s="2">
        <v>221311010777</v>
      </c>
      <c r="B1220">
        <v>1</v>
      </c>
      <c r="C1220">
        <v>2020</v>
      </c>
      <c r="D1220" s="3">
        <v>3112033</v>
      </c>
      <c r="E1220" t="s">
        <v>179</v>
      </c>
      <c r="F1220" t="s">
        <v>326</v>
      </c>
      <c r="G1220" t="str">
        <f>VLOOKUP(F1220,Sheet1!$H$4:$I$11,2,FALSE)</f>
        <v>5_FEB</v>
      </c>
      <c r="H1220" t="s">
        <v>1548</v>
      </c>
      <c r="I1220" t="s">
        <v>34</v>
      </c>
      <c r="J1220" t="s">
        <v>3517</v>
      </c>
      <c r="K1220" t="s">
        <v>3026</v>
      </c>
      <c r="L1220" t="s">
        <v>27</v>
      </c>
      <c r="O1220" t="s">
        <v>128</v>
      </c>
      <c r="P1220" t="str">
        <f t="shared" si="58"/>
        <v>SMAN</v>
      </c>
      <c r="Q1220" t="str">
        <f t="shared" si="59"/>
        <v>Negeri</v>
      </c>
      <c r="R1220" t="str">
        <f t="shared" si="57"/>
        <v>SMA</v>
      </c>
      <c r="S1220" t="s">
        <v>35</v>
      </c>
      <c r="T1220" t="s">
        <v>28</v>
      </c>
      <c r="U1220" t="s">
        <v>30</v>
      </c>
      <c r="Z1220" t="str">
        <f>VLOOKUP(A1220,[1]registrasi!$B$2:$C$3000,2,FALSE)</f>
        <v>registrasi</v>
      </c>
      <c r="AA1220">
        <f>VLOOKUP(D1220,[2]Sheet1!$B$2:$D$42,3,FALSE)</f>
        <v>920</v>
      </c>
      <c r="AB1220" t="e">
        <f>VLOOKUP(A1220,[1]nim!$A$2:$B$3000,2,FALSE)</f>
        <v>#N/A</v>
      </c>
    </row>
    <row r="1221" spans="1:28" x14ac:dyDescent="0.3">
      <c r="A1221" s="2">
        <v>221311010793</v>
      </c>
      <c r="B1221">
        <v>2</v>
      </c>
      <c r="C1221">
        <v>2021</v>
      </c>
      <c r="D1221" s="3">
        <v>3112145</v>
      </c>
      <c r="E1221" t="s">
        <v>194</v>
      </c>
      <c r="F1221" t="s">
        <v>323</v>
      </c>
      <c r="G1221" t="str">
        <f>VLOOKUP(F1221,Sheet1!$H$4:$I$11,2,FALSE)</f>
        <v>2_FKIP</v>
      </c>
      <c r="H1221" t="s">
        <v>1549</v>
      </c>
      <c r="I1221" t="s">
        <v>34</v>
      </c>
      <c r="J1221" t="s">
        <v>215</v>
      </c>
      <c r="K1221" t="s">
        <v>3022</v>
      </c>
      <c r="L1221" t="s">
        <v>27</v>
      </c>
      <c r="O1221" t="s">
        <v>65</v>
      </c>
      <c r="P1221" t="str">
        <f t="shared" si="58"/>
        <v>MAN</v>
      </c>
      <c r="Q1221" t="str">
        <f t="shared" si="59"/>
        <v>Negeri</v>
      </c>
      <c r="R1221" t="str">
        <f t="shared" ref="R1221:R1284" si="60">IF(Q1221="Negeri",LEFT(P1221,LEN(P1221)-1),IF(RIGHT(P1221,1)="S",LEFT(P1221,LEN(P1221)-1),P1221))</f>
        <v>MA</v>
      </c>
      <c r="S1221" t="s">
        <v>42</v>
      </c>
      <c r="T1221" t="s">
        <v>28</v>
      </c>
      <c r="U1221" t="s">
        <v>30</v>
      </c>
      <c r="Z1221" t="str">
        <f>VLOOKUP(A1221,[1]registrasi!$B$2:$C$3000,2,FALSE)</f>
        <v>registrasi</v>
      </c>
      <c r="AA1221">
        <f>VLOOKUP(D1221,[2]Sheet1!$B$2:$D$42,3,FALSE)</f>
        <v>259</v>
      </c>
      <c r="AB1221" t="e">
        <f>VLOOKUP(A1221,[1]nim!$A$2:$B$3000,2,FALSE)</f>
        <v>#N/A</v>
      </c>
    </row>
    <row r="1222" spans="1:28" x14ac:dyDescent="0.3">
      <c r="A1222" s="2">
        <v>221311010822</v>
      </c>
      <c r="B1222">
        <v>2</v>
      </c>
      <c r="C1222">
        <v>2020</v>
      </c>
      <c r="D1222" s="3">
        <v>3112056</v>
      </c>
      <c r="E1222" t="s">
        <v>199</v>
      </c>
      <c r="F1222" t="s">
        <v>327</v>
      </c>
      <c r="G1222" t="str">
        <f>VLOOKUP(F1222,Sheet1!$H$4:$I$11,2,FALSE)</f>
        <v>6_FISIP</v>
      </c>
      <c r="H1222" t="s">
        <v>1550</v>
      </c>
      <c r="I1222" t="s">
        <v>34</v>
      </c>
      <c r="J1222" t="s">
        <v>217</v>
      </c>
      <c r="K1222" t="s">
        <v>3012</v>
      </c>
      <c r="L1222" t="s">
        <v>27</v>
      </c>
      <c r="O1222" t="s">
        <v>3928</v>
      </c>
      <c r="P1222" t="str">
        <f t="shared" si="58"/>
        <v>SMKN</v>
      </c>
      <c r="Q1222" t="str">
        <f t="shared" si="59"/>
        <v>Negeri</v>
      </c>
      <c r="R1222" t="str">
        <f t="shared" si="60"/>
        <v>SMK</v>
      </c>
      <c r="S1222" t="s">
        <v>42</v>
      </c>
      <c r="T1222" t="s">
        <v>28</v>
      </c>
      <c r="U1222" t="s">
        <v>36</v>
      </c>
      <c r="Z1222" t="str">
        <f>VLOOKUP(A1222,[1]registrasi!$B$2:$C$3000,2,FALSE)</f>
        <v>registrasi</v>
      </c>
      <c r="AA1222">
        <f>VLOOKUP(D1222,[2]Sheet1!$B$2:$D$42,3,FALSE)</f>
        <v>929</v>
      </c>
      <c r="AB1222" t="e">
        <f>VLOOKUP(A1222,[1]nim!$A$2:$B$3000,2,FALSE)</f>
        <v>#N/A</v>
      </c>
    </row>
    <row r="1223" spans="1:28" x14ac:dyDescent="0.3">
      <c r="A1223" s="2">
        <v>221311010827</v>
      </c>
      <c r="B1223">
        <v>1</v>
      </c>
      <c r="C1223">
        <v>2021</v>
      </c>
      <c r="D1223" s="3">
        <v>3112176</v>
      </c>
      <c r="E1223" t="s">
        <v>182</v>
      </c>
      <c r="F1223" t="s">
        <v>323</v>
      </c>
      <c r="G1223" t="str">
        <f>VLOOKUP(F1223,Sheet1!$H$4:$I$11,2,FALSE)</f>
        <v>2_FKIP</v>
      </c>
      <c r="H1223" t="s">
        <v>1551</v>
      </c>
      <c r="I1223" t="s">
        <v>34</v>
      </c>
      <c r="J1223" t="s">
        <v>216</v>
      </c>
      <c r="K1223" t="s">
        <v>3024</v>
      </c>
      <c r="L1223" t="s">
        <v>27</v>
      </c>
      <c r="O1223" t="s">
        <v>282</v>
      </c>
      <c r="P1223" t="str">
        <f t="shared" si="58"/>
        <v>SMAS</v>
      </c>
      <c r="Q1223" t="str">
        <f t="shared" si="59"/>
        <v>Swasta</v>
      </c>
      <c r="R1223" t="str">
        <f t="shared" si="60"/>
        <v>SMA</v>
      </c>
      <c r="S1223" t="s">
        <v>48</v>
      </c>
      <c r="T1223" t="s">
        <v>28</v>
      </c>
      <c r="U1223" t="s">
        <v>30</v>
      </c>
      <c r="Z1223" t="e">
        <f>VLOOKUP(A1223,[1]registrasi!$B$2:$C$3000,2,FALSE)</f>
        <v>#N/A</v>
      </c>
      <c r="AA1223">
        <f>VLOOKUP(D1223,[2]Sheet1!$B$2:$D$42,3,FALSE)</f>
        <v>564</v>
      </c>
      <c r="AB1223" t="e">
        <f>VLOOKUP(A1223,[1]nim!$A$2:$B$3000,2,FALSE)</f>
        <v>#N/A</v>
      </c>
    </row>
    <row r="1224" spans="1:28" x14ac:dyDescent="0.3">
      <c r="A1224" s="2">
        <v>221311010828</v>
      </c>
      <c r="B1224">
        <v>1</v>
      </c>
      <c r="C1224">
        <v>2020</v>
      </c>
      <c r="D1224" s="3">
        <v>3112056</v>
      </c>
      <c r="E1224" t="s">
        <v>199</v>
      </c>
      <c r="F1224" t="s">
        <v>327</v>
      </c>
      <c r="G1224" t="str">
        <f>VLOOKUP(F1224,Sheet1!$H$4:$I$11,2,FALSE)</f>
        <v>6_FISIP</v>
      </c>
      <c r="H1224" t="s">
        <v>1552</v>
      </c>
      <c r="I1224" t="s">
        <v>34</v>
      </c>
      <c r="J1224" t="s">
        <v>217</v>
      </c>
      <c r="K1224" t="s">
        <v>3242</v>
      </c>
      <c r="L1224" t="s">
        <v>27</v>
      </c>
      <c r="O1224" t="s">
        <v>58</v>
      </c>
      <c r="P1224" t="str">
        <f t="shared" si="58"/>
        <v>SMAN</v>
      </c>
      <c r="Q1224" t="str">
        <f t="shared" si="59"/>
        <v>Negeri</v>
      </c>
      <c r="R1224" t="str">
        <f t="shared" si="60"/>
        <v>SMA</v>
      </c>
      <c r="S1224" t="s">
        <v>42</v>
      </c>
      <c r="T1224" t="s">
        <v>28</v>
      </c>
      <c r="U1224" t="s">
        <v>30</v>
      </c>
      <c r="Z1224" t="str">
        <f>VLOOKUP(A1224,[1]registrasi!$B$2:$C$3000,2,FALSE)</f>
        <v>registrasi</v>
      </c>
      <c r="AA1224">
        <f>VLOOKUP(D1224,[2]Sheet1!$B$2:$D$42,3,FALSE)</f>
        <v>929</v>
      </c>
      <c r="AB1224" t="e">
        <f>VLOOKUP(A1224,[1]nim!$A$2:$B$3000,2,FALSE)</f>
        <v>#N/A</v>
      </c>
    </row>
    <row r="1225" spans="1:28" x14ac:dyDescent="0.3">
      <c r="A1225" s="2">
        <v>221311010843</v>
      </c>
      <c r="B1225">
        <v>1</v>
      </c>
      <c r="C1225">
        <v>2020</v>
      </c>
      <c r="D1225" s="3">
        <v>3112153</v>
      </c>
      <c r="E1225" t="s">
        <v>196</v>
      </c>
      <c r="F1225" t="s">
        <v>323</v>
      </c>
      <c r="G1225" t="str">
        <f>VLOOKUP(F1225,Sheet1!$H$4:$I$11,2,FALSE)</f>
        <v>2_FKIP</v>
      </c>
      <c r="H1225" t="s">
        <v>1553</v>
      </c>
      <c r="I1225" t="s">
        <v>34</v>
      </c>
      <c r="J1225" t="s">
        <v>217</v>
      </c>
      <c r="K1225" t="s">
        <v>3518</v>
      </c>
      <c r="L1225" t="s">
        <v>27</v>
      </c>
      <c r="O1225" t="s">
        <v>68</v>
      </c>
      <c r="P1225" t="str">
        <f t="shared" si="58"/>
        <v>SMAN</v>
      </c>
      <c r="Q1225" t="str">
        <f t="shared" si="59"/>
        <v>Negeri</v>
      </c>
      <c r="R1225" t="str">
        <f t="shared" si="60"/>
        <v>SMA</v>
      </c>
      <c r="S1225" t="s">
        <v>42</v>
      </c>
      <c r="T1225" t="s">
        <v>28</v>
      </c>
      <c r="U1225" t="s">
        <v>30</v>
      </c>
      <c r="Z1225" t="str">
        <f>VLOOKUP(A1225,[1]registrasi!$B$2:$C$3000,2,FALSE)</f>
        <v>registrasi</v>
      </c>
      <c r="AA1225">
        <f>VLOOKUP(D1225,[2]Sheet1!$B$2:$D$42,3,FALSE)</f>
        <v>195</v>
      </c>
      <c r="AB1225" t="e">
        <f>VLOOKUP(A1225,[1]nim!$A$2:$B$3000,2,FALSE)</f>
        <v>#N/A</v>
      </c>
    </row>
    <row r="1226" spans="1:28" x14ac:dyDescent="0.3">
      <c r="A1226" s="2">
        <v>221311010846</v>
      </c>
      <c r="B1226">
        <v>1</v>
      </c>
      <c r="C1226">
        <v>2021</v>
      </c>
      <c r="D1226" s="3">
        <v>3112017</v>
      </c>
      <c r="E1226" t="s">
        <v>322</v>
      </c>
      <c r="F1226" t="s">
        <v>53</v>
      </c>
      <c r="G1226" t="str">
        <f>VLOOKUP(F1226,Sheet1!$H$4:$I$11,2,FALSE)</f>
        <v>1_Hukum</v>
      </c>
      <c r="H1226" t="s">
        <v>1554</v>
      </c>
      <c r="I1226" t="s">
        <v>34</v>
      </c>
      <c r="J1226" t="s">
        <v>217</v>
      </c>
      <c r="K1226" t="s">
        <v>3106</v>
      </c>
      <c r="L1226" t="s">
        <v>27</v>
      </c>
      <c r="O1226" t="s">
        <v>66</v>
      </c>
      <c r="P1226" t="str">
        <f t="shared" si="58"/>
        <v>SMAN</v>
      </c>
      <c r="Q1226" t="str">
        <f t="shared" si="59"/>
        <v>Negeri</v>
      </c>
      <c r="R1226" t="str">
        <f t="shared" si="60"/>
        <v>SMA</v>
      </c>
      <c r="S1226" t="s">
        <v>42</v>
      </c>
      <c r="T1226" t="s">
        <v>28</v>
      </c>
      <c r="U1226" t="s">
        <v>30</v>
      </c>
      <c r="Z1226" t="str">
        <f>VLOOKUP(A1226,[1]registrasi!$B$2:$C$3000,2,FALSE)</f>
        <v>registrasi</v>
      </c>
      <c r="AA1226">
        <f>VLOOKUP(D1226,[2]Sheet1!$B$2:$D$42,3,FALSE)</f>
        <v>1258</v>
      </c>
      <c r="AB1226" t="e">
        <f>VLOOKUP(A1226,[1]nim!$A$2:$B$3000,2,FALSE)</f>
        <v>#N/A</v>
      </c>
    </row>
    <row r="1227" spans="1:28" x14ac:dyDescent="0.3">
      <c r="A1227" s="2">
        <v>221311010857</v>
      </c>
      <c r="B1227">
        <v>1</v>
      </c>
      <c r="C1227">
        <v>2020</v>
      </c>
      <c r="D1227" s="3">
        <v>3112064</v>
      </c>
      <c r="E1227" t="s">
        <v>190</v>
      </c>
      <c r="F1227" t="s">
        <v>327</v>
      </c>
      <c r="G1227" t="str">
        <f>VLOOKUP(F1227,Sheet1!$H$4:$I$11,2,FALSE)</f>
        <v>6_FISIP</v>
      </c>
      <c r="H1227" t="s">
        <v>1555</v>
      </c>
      <c r="I1227" t="s">
        <v>25</v>
      </c>
      <c r="J1227" t="s">
        <v>3398</v>
      </c>
      <c r="K1227" t="s">
        <v>3519</v>
      </c>
      <c r="L1227" t="s">
        <v>27</v>
      </c>
      <c r="O1227" t="s">
        <v>74</v>
      </c>
      <c r="P1227" t="str">
        <f t="shared" si="58"/>
        <v>SMAN</v>
      </c>
      <c r="Q1227" t="str">
        <f t="shared" si="59"/>
        <v>Negeri</v>
      </c>
      <c r="R1227" t="str">
        <f t="shared" si="60"/>
        <v>SMA</v>
      </c>
      <c r="S1227" t="s">
        <v>41</v>
      </c>
      <c r="T1227" t="s">
        <v>28</v>
      </c>
      <c r="U1227" t="s">
        <v>30</v>
      </c>
      <c r="Z1227" t="str">
        <f>VLOOKUP(A1227,[1]registrasi!$B$2:$C$3000,2,FALSE)</f>
        <v>registrasi</v>
      </c>
      <c r="AA1227">
        <f>VLOOKUP(D1227,[2]Sheet1!$B$2:$D$42,3,FALSE)</f>
        <v>1607</v>
      </c>
      <c r="AB1227" t="e">
        <f>VLOOKUP(A1227,[1]nim!$A$2:$B$3000,2,FALSE)</f>
        <v>#N/A</v>
      </c>
    </row>
    <row r="1228" spans="1:28" x14ac:dyDescent="0.3">
      <c r="A1228" s="2">
        <v>221311010888</v>
      </c>
      <c r="B1228">
        <v>2</v>
      </c>
      <c r="C1228">
        <v>2021</v>
      </c>
      <c r="D1228" s="3">
        <v>3112064</v>
      </c>
      <c r="E1228" t="s">
        <v>190</v>
      </c>
      <c r="F1228" t="s">
        <v>327</v>
      </c>
      <c r="G1228" t="str">
        <f>VLOOKUP(F1228,Sheet1!$H$4:$I$11,2,FALSE)</f>
        <v>6_FISIP</v>
      </c>
      <c r="H1228" t="s">
        <v>1556</v>
      </c>
      <c r="I1228" t="s">
        <v>34</v>
      </c>
      <c r="J1228" t="s">
        <v>216</v>
      </c>
      <c r="K1228" t="s">
        <v>3125</v>
      </c>
      <c r="L1228" t="s">
        <v>27</v>
      </c>
      <c r="O1228" t="s">
        <v>282</v>
      </c>
      <c r="P1228" t="str">
        <f t="shared" si="58"/>
        <v>SMAS</v>
      </c>
      <c r="Q1228" t="str">
        <f t="shared" si="59"/>
        <v>Swasta</v>
      </c>
      <c r="R1228" t="str">
        <f t="shared" si="60"/>
        <v>SMA</v>
      </c>
      <c r="S1228" t="s">
        <v>48</v>
      </c>
      <c r="T1228" t="s">
        <v>28</v>
      </c>
      <c r="U1228" t="s">
        <v>30</v>
      </c>
      <c r="Z1228" t="str">
        <f>VLOOKUP(A1228,[1]registrasi!$B$2:$C$3000,2,FALSE)</f>
        <v>registrasi</v>
      </c>
      <c r="AA1228">
        <f>VLOOKUP(D1228,[2]Sheet1!$B$2:$D$42,3,FALSE)</f>
        <v>1607</v>
      </c>
      <c r="AB1228" t="e">
        <f>VLOOKUP(A1228,[1]nim!$A$2:$B$3000,2,FALSE)</f>
        <v>#N/A</v>
      </c>
    </row>
    <row r="1229" spans="1:28" x14ac:dyDescent="0.3">
      <c r="A1229" s="2">
        <v>221311010890</v>
      </c>
      <c r="B1229">
        <v>1</v>
      </c>
      <c r="C1229">
        <v>2021</v>
      </c>
      <c r="D1229" s="3">
        <v>3112017</v>
      </c>
      <c r="E1229" t="s">
        <v>322</v>
      </c>
      <c r="F1229" t="s">
        <v>53</v>
      </c>
      <c r="G1229" t="str">
        <f>VLOOKUP(F1229,Sheet1!$H$4:$I$11,2,FALSE)</f>
        <v>1_Hukum</v>
      </c>
      <c r="H1229" t="s">
        <v>1557</v>
      </c>
      <c r="I1229" t="s">
        <v>25</v>
      </c>
      <c r="J1229" t="s">
        <v>215</v>
      </c>
      <c r="K1229" t="s">
        <v>3520</v>
      </c>
      <c r="L1229" t="s">
        <v>250</v>
      </c>
      <c r="O1229" t="s">
        <v>259</v>
      </c>
      <c r="P1229" t="str">
        <f t="shared" si="58"/>
        <v>SMAN</v>
      </c>
      <c r="Q1229" t="str">
        <f t="shared" si="59"/>
        <v>Negeri</v>
      </c>
      <c r="R1229" t="str">
        <f t="shared" si="60"/>
        <v>SMA</v>
      </c>
      <c r="S1229" t="s">
        <v>38</v>
      </c>
      <c r="T1229" t="s">
        <v>28</v>
      </c>
      <c r="U1229" t="s">
        <v>30</v>
      </c>
      <c r="Z1229" t="str">
        <f>VLOOKUP(A1229,[1]registrasi!$B$2:$C$3000,2,FALSE)</f>
        <v>registrasi</v>
      </c>
      <c r="AA1229">
        <f>VLOOKUP(D1229,[2]Sheet1!$B$2:$D$42,3,FALSE)</f>
        <v>1258</v>
      </c>
      <c r="AB1229" t="e">
        <f>VLOOKUP(A1229,[1]nim!$A$2:$B$3000,2,FALSE)</f>
        <v>#N/A</v>
      </c>
    </row>
    <row r="1230" spans="1:28" x14ac:dyDescent="0.3">
      <c r="A1230" s="2">
        <v>221311010907</v>
      </c>
      <c r="B1230">
        <v>1</v>
      </c>
      <c r="C1230">
        <v>2020</v>
      </c>
      <c r="D1230" s="3">
        <v>3112184</v>
      </c>
      <c r="E1230" t="s">
        <v>206</v>
      </c>
      <c r="F1230" t="s">
        <v>323</v>
      </c>
      <c r="G1230" t="str">
        <f>VLOOKUP(F1230,Sheet1!$H$4:$I$11,2,FALSE)</f>
        <v>2_FKIP</v>
      </c>
      <c r="H1230" t="s">
        <v>1558</v>
      </c>
      <c r="I1230" t="s">
        <v>34</v>
      </c>
      <c r="J1230" t="s">
        <v>219</v>
      </c>
      <c r="K1230" t="s">
        <v>2828</v>
      </c>
      <c r="L1230" t="s">
        <v>27</v>
      </c>
      <c r="O1230" t="s">
        <v>72</v>
      </c>
      <c r="P1230" t="str">
        <f t="shared" si="58"/>
        <v>SMAN</v>
      </c>
      <c r="Q1230" t="str">
        <f t="shared" si="59"/>
        <v>Negeri</v>
      </c>
      <c r="R1230" t="str">
        <f t="shared" si="60"/>
        <v>SMA</v>
      </c>
      <c r="S1230" t="s">
        <v>35</v>
      </c>
      <c r="T1230" t="s">
        <v>28</v>
      </c>
      <c r="U1230" t="s">
        <v>36</v>
      </c>
      <c r="Z1230" t="str">
        <f>VLOOKUP(A1230,[1]registrasi!$B$2:$C$3000,2,FALSE)</f>
        <v>registrasi</v>
      </c>
      <c r="AA1230">
        <f>VLOOKUP(D1230,[2]Sheet1!$B$2:$D$42,3,FALSE)</f>
        <v>109</v>
      </c>
      <c r="AB1230" t="e">
        <f>VLOOKUP(A1230,[1]nim!$A$2:$B$3000,2,FALSE)</f>
        <v>#N/A</v>
      </c>
    </row>
    <row r="1231" spans="1:28" x14ac:dyDescent="0.3">
      <c r="A1231" s="2">
        <v>221311010920</v>
      </c>
      <c r="B1231">
        <v>1</v>
      </c>
      <c r="C1231">
        <v>2021</v>
      </c>
      <c r="D1231" s="3">
        <v>3112161</v>
      </c>
      <c r="E1231" t="s">
        <v>174</v>
      </c>
      <c r="F1231" t="s">
        <v>323</v>
      </c>
      <c r="G1231" t="str">
        <f>VLOOKUP(F1231,Sheet1!$H$4:$I$11,2,FALSE)</f>
        <v>2_FKIP</v>
      </c>
      <c r="H1231" t="s">
        <v>1559</v>
      </c>
      <c r="I1231" t="s">
        <v>34</v>
      </c>
      <c r="J1231" t="s">
        <v>219</v>
      </c>
      <c r="K1231" t="s">
        <v>3521</v>
      </c>
      <c r="L1231" t="s">
        <v>27</v>
      </c>
      <c r="O1231" t="s">
        <v>140</v>
      </c>
      <c r="P1231" t="str">
        <f t="shared" si="58"/>
        <v>SMKN</v>
      </c>
      <c r="Q1231" t="str">
        <f t="shared" si="59"/>
        <v>Negeri</v>
      </c>
      <c r="R1231" t="str">
        <f t="shared" si="60"/>
        <v>SMK</v>
      </c>
      <c r="S1231" t="s">
        <v>35</v>
      </c>
      <c r="T1231" t="s">
        <v>28</v>
      </c>
      <c r="U1231" t="s">
        <v>30</v>
      </c>
      <c r="Z1231" t="str">
        <f>VLOOKUP(A1231,[1]registrasi!$B$2:$C$3000,2,FALSE)</f>
        <v>registrasi</v>
      </c>
      <c r="AA1231">
        <f>VLOOKUP(D1231,[2]Sheet1!$B$2:$D$42,3,FALSE)</f>
        <v>42</v>
      </c>
      <c r="AB1231" t="e">
        <f>VLOOKUP(A1231,[1]nim!$A$2:$B$3000,2,FALSE)</f>
        <v>#N/A</v>
      </c>
    </row>
    <row r="1232" spans="1:28" x14ac:dyDescent="0.3">
      <c r="A1232" s="2">
        <v>221311010921</v>
      </c>
      <c r="B1232">
        <v>1</v>
      </c>
      <c r="C1232">
        <v>2020</v>
      </c>
      <c r="D1232" s="3">
        <v>3112033</v>
      </c>
      <c r="E1232" t="s">
        <v>179</v>
      </c>
      <c r="F1232" t="s">
        <v>326</v>
      </c>
      <c r="G1232" t="str">
        <f>VLOOKUP(F1232,Sheet1!$H$4:$I$11,2,FALSE)</f>
        <v>5_FEB</v>
      </c>
      <c r="H1232" t="s">
        <v>1560</v>
      </c>
      <c r="I1232" t="s">
        <v>34</v>
      </c>
      <c r="J1232" t="s">
        <v>223</v>
      </c>
      <c r="K1232" t="s">
        <v>2823</v>
      </c>
      <c r="L1232" t="s">
        <v>27</v>
      </c>
      <c r="O1232" t="s">
        <v>139</v>
      </c>
      <c r="P1232" t="str">
        <f t="shared" si="58"/>
        <v>SMAN</v>
      </c>
      <c r="Q1232" t="str">
        <f t="shared" si="59"/>
        <v>Negeri</v>
      </c>
      <c r="R1232" t="str">
        <f t="shared" si="60"/>
        <v>SMA</v>
      </c>
      <c r="S1232" t="s">
        <v>48</v>
      </c>
      <c r="T1232" t="s">
        <v>28</v>
      </c>
      <c r="U1232" t="s">
        <v>30</v>
      </c>
      <c r="Z1232" t="str">
        <f>VLOOKUP(A1232,[1]registrasi!$B$2:$C$3000,2,FALSE)</f>
        <v>registrasi</v>
      </c>
      <c r="AA1232">
        <f>VLOOKUP(D1232,[2]Sheet1!$B$2:$D$42,3,FALSE)</f>
        <v>920</v>
      </c>
      <c r="AB1232" t="e">
        <f>VLOOKUP(A1232,[1]nim!$A$2:$B$3000,2,FALSE)</f>
        <v>#N/A</v>
      </c>
    </row>
    <row r="1233" spans="1:28" x14ac:dyDescent="0.3">
      <c r="A1233" s="2">
        <v>221311010961</v>
      </c>
      <c r="B1233">
        <v>1</v>
      </c>
      <c r="C1233">
        <v>2021</v>
      </c>
      <c r="D1233" s="3">
        <v>3112192</v>
      </c>
      <c r="E1233" t="s">
        <v>177</v>
      </c>
      <c r="F1233" t="s">
        <v>327</v>
      </c>
      <c r="G1233" t="str">
        <f>VLOOKUP(F1233,Sheet1!$H$4:$I$11,2,FALSE)</f>
        <v>6_FISIP</v>
      </c>
      <c r="H1233" t="s">
        <v>1561</v>
      </c>
      <c r="I1233" t="s">
        <v>25</v>
      </c>
      <c r="J1233" t="s">
        <v>3273</v>
      </c>
      <c r="K1233" t="s">
        <v>3277</v>
      </c>
      <c r="L1233" t="s">
        <v>27</v>
      </c>
      <c r="O1233" t="s">
        <v>66</v>
      </c>
      <c r="P1233" t="str">
        <f t="shared" si="58"/>
        <v>SMAN</v>
      </c>
      <c r="Q1233" t="str">
        <f t="shared" si="59"/>
        <v>Negeri</v>
      </c>
      <c r="R1233" t="str">
        <f t="shared" si="60"/>
        <v>SMA</v>
      </c>
      <c r="S1233" t="s">
        <v>42</v>
      </c>
      <c r="T1233" t="s">
        <v>28</v>
      </c>
      <c r="U1233" t="s">
        <v>30</v>
      </c>
      <c r="Z1233" t="str">
        <f>VLOOKUP(A1233,[1]registrasi!$B$2:$C$3000,2,FALSE)</f>
        <v>registrasi</v>
      </c>
      <c r="AA1233">
        <f>VLOOKUP(D1233,[2]Sheet1!$B$2:$D$42,3,FALSE)</f>
        <v>611</v>
      </c>
      <c r="AB1233" t="e">
        <f>VLOOKUP(A1233,[1]nim!$A$2:$B$3000,2,FALSE)</f>
        <v>#N/A</v>
      </c>
    </row>
    <row r="1234" spans="1:28" x14ac:dyDescent="0.3">
      <c r="A1234" s="2">
        <v>221311010973</v>
      </c>
      <c r="B1234">
        <v>2</v>
      </c>
      <c r="C1234">
        <v>2020</v>
      </c>
      <c r="D1234" s="3">
        <v>3112095</v>
      </c>
      <c r="E1234" t="s">
        <v>187</v>
      </c>
      <c r="F1234" t="s">
        <v>323</v>
      </c>
      <c r="G1234" t="str">
        <f>VLOOKUP(F1234,Sheet1!$H$4:$I$11,2,FALSE)</f>
        <v>2_FKIP</v>
      </c>
      <c r="H1234" t="s">
        <v>1562</v>
      </c>
      <c r="I1234" t="s">
        <v>34</v>
      </c>
      <c r="J1234" t="s">
        <v>217</v>
      </c>
      <c r="K1234" t="s">
        <v>3243</v>
      </c>
      <c r="L1234" t="s">
        <v>27</v>
      </c>
      <c r="O1234" t="s">
        <v>4201</v>
      </c>
      <c r="P1234" t="str">
        <f t="shared" si="58"/>
        <v>SMKS</v>
      </c>
      <c r="Q1234" t="str">
        <f t="shared" si="59"/>
        <v>Swasta</v>
      </c>
      <c r="R1234" t="str">
        <f t="shared" si="60"/>
        <v>SMK</v>
      </c>
      <c r="S1234" t="s">
        <v>42</v>
      </c>
      <c r="T1234" t="s">
        <v>28</v>
      </c>
      <c r="U1234" t="s">
        <v>30</v>
      </c>
      <c r="Z1234" t="str">
        <f>VLOOKUP(A1234,[1]registrasi!$B$2:$C$3000,2,FALSE)</f>
        <v>registrasi</v>
      </c>
      <c r="AA1234">
        <f>VLOOKUP(D1234,[2]Sheet1!$B$2:$D$42,3,FALSE)</f>
        <v>473</v>
      </c>
      <c r="AB1234" t="e">
        <f>VLOOKUP(A1234,[1]nim!$A$2:$B$3000,2,FALSE)</f>
        <v>#N/A</v>
      </c>
    </row>
    <row r="1235" spans="1:28" x14ac:dyDescent="0.3">
      <c r="A1235" s="2">
        <v>221311010990</v>
      </c>
      <c r="B1235">
        <v>1</v>
      </c>
      <c r="C1235">
        <v>2020</v>
      </c>
      <c r="D1235" s="3">
        <v>3112033</v>
      </c>
      <c r="E1235" t="s">
        <v>179</v>
      </c>
      <c r="F1235" t="s">
        <v>326</v>
      </c>
      <c r="G1235" t="str">
        <f>VLOOKUP(F1235,Sheet1!$H$4:$I$11,2,FALSE)</f>
        <v>5_FEB</v>
      </c>
      <c r="H1235" t="s">
        <v>1563</v>
      </c>
      <c r="I1235" t="s">
        <v>34</v>
      </c>
      <c r="J1235" t="s">
        <v>2996</v>
      </c>
      <c r="K1235" t="s">
        <v>3169</v>
      </c>
      <c r="L1235" t="s">
        <v>27</v>
      </c>
      <c r="O1235" t="s">
        <v>4202</v>
      </c>
      <c r="P1235" t="str">
        <f t="shared" si="58"/>
        <v>SMKS</v>
      </c>
      <c r="Q1235" t="str">
        <f t="shared" si="59"/>
        <v>Swasta</v>
      </c>
      <c r="R1235" t="str">
        <f t="shared" si="60"/>
        <v>SMK</v>
      </c>
      <c r="S1235" t="s">
        <v>26</v>
      </c>
      <c r="T1235" t="s">
        <v>28</v>
      </c>
      <c r="U1235" t="s">
        <v>36</v>
      </c>
      <c r="Z1235" t="str">
        <f>VLOOKUP(A1235,[1]registrasi!$B$2:$C$3000,2,FALSE)</f>
        <v>registrasi</v>
      </c>
      <c r="AA1235">
        <f>VLOOKUP(D1235,[2]Sheet1!$B$2:$D$42,3,FALSE)</f>
        <v>920</v>
      </c>
      <c r="AB1235" t="e">
        <f>VLOOKUP(A1235,[1]nim!$A$2:$B$3000,2,FALSE)</f>
        <v>#N/A</v>
      </c>
    </row>
    <row r="1236" spans="1:28" x14ac:dyDescent="0.3">
      <c r="A1236" s="2">
        <v>221311011031</v>
      </c>
      <c r="B1236">
        <v>1</v>
      </c>
      <c r="C1236">
        <v>2020</v>
      </c>
      <c r="D1236" s="3">
        <v>3112184</v>
      </c>
      <c r="E1236" t="s">
        <v>206</v>
      </c>
      <c r="F1236" t="s">
        <v>323</v>
      </c>
      <c r="G1236" t="str">
        <f>VLOOKUP(F1236,Sheet1!$H$4:$I$11,2,FALSE)</f>
        <v>2_FKIP</v>
      </c>
      <c r="H1236" t="s">
        <v>1564</v>
      </c>
      <c r="I1236" t="s">
        <v>34</v>
      </c>
      <c r="J1236" t="s">
        <v>215</v>
      </c>
      <c r="K1236" t="s">
        <v>2999</v>
      </c>
      <c r="L1236" t="s">
        <v>27</v>
      </c>
      <c r="O1236" t="s">
        <v>102</v>
      </c>
      <c r="P1236" t="str">
        <f t="shared" si="58"/>
        <v>SMAN</v>
      </c>
      <c r="Q1236" t="str">
        <f t="shared" si="59"/>
        <v>Negeri</v>
      </c>
      <c r="R1236" t="str">
        <f t="shared" si="60"/>
        <v>SMA</v>
      </c>
      <c r="S1236" t="s">
        <v>42</v>
      </c>
      <c r="T1236" t="s">
        <v>28</v>
      </c>
      <c r="U1236" t="s">
        <v>30</v>
      </c>
      <c r="Z1236" t="str">
        <f>VLOOKUP(A1236,[1]registrasi!$B$2:$C$3000,2,FALSE)</f>
        <v>registrasi</v>
      </c>
      <c r="AA1236">
        <f>VLOOKUP(D1236,[2]Sheet1!$B$2:$D$42,3,FALSE)</f>
        <v>109</v>
      </c>
      <c r="AB1236" t="e">
        <f>VLOOKUP(A1236,[1]nim!$A$2:$B$3000,2,FALSE)</f>
        <v>#N/A</v>
      </c>
    </row>
    <row r="1237" spans="1:28" x14ac:dyDescent="0.3">
      <c r="A1237" s="2">
        <v>221311011038</v>
      </c>
      <c r="B1237">
        <v>1</v>
      </c>
      <c r="C1237">
        <v>2021</v>
      </c>
      <c r="D1237" s="3">
        <v>3112041</v>
      </c>
      <c r="E1237" t="s">
        <v>321</v>
      </c>
      <c r="F1237" t="s">
        <v>326</v>
      </c>
      <c r="G1237" t="str">
        <f>VLOOKUP(F1237,Sheet1!$H$4:$I$11,2,FALSE)</f>
        <v>5_FEB</v>
      </c>
      <c r="H1237" t="s">
        <v>1565</v>
      </c>
      <c r="I1237" t="s">
        <v>34</v>
      </c>
      <c r="J1237" t="s">
        <v>217</v>
      </c>
      <c r="K1237" t="s">
        <v>3522</v>
      </c>
      <c r="L1237" t="s">
        <v>27</v>
      </c>
      <c r="O1237" t="s">
        <v>114</v>
      </c>
      <c r="P1237" t="str">
        <f t="shared" ref="P1237:P1300" si="61">TRIM(LEFT(O1237,FIND(" ",O1237,1)))</f>
        <v>SMAS</v>
      </c>
      <c r="Q1237" t="str">
        <f t="shared" ref="Q1237:Q1300" si="62">IF(RIGHT(P1237,1)="N","Negeri","Swasta")</f>
        <v>Swasta</v>
      </c>
      <c r="R1237" t="str">
        <f t="shared" si="60"/>
        <v>SMA</v>
      </c>
      <c r="S1237" t="s">
        <v>26</v>
      </c>
      <c r="T1237" t="s">
        <v>28</v>
      </c>
      <c r="U1237" t="s">
        <v>30</v>
      </c>
      <c r="Z1237" t="str">
        <f>VLOOKUP(A1237,[1]registrasi!$B$2:$C$3000,2,FALSE)</f>
        <v>registrasi</v>
      </c>
      <c r="AA1237">
        <f>VLOOKUP(D1237,[2]Sheet1!$B$2:$D$42,3,FALSE)</f>
        <v>675</v>
      </c>
      <c r="AB1237" t="e">
        <f>VLOOKUP(A1237,[1]nim!$A$2:$B$3000,2,FALSE)</f>
        <v>#N/A</v>
      </c>
    </row>
    <row r="1238" spans="1:28" x14ac:dyDescent="0.3">
      <c r="A1238" s="2">
        <v>221311011041</v>
      </c>
      <c r="B1238">
        <v>2</v>
      </c>
      <c r="C1238">
        <v>2021</v>
      </c>
      <c r="D1238" s="3">
        <v>3112033</v>
      </c>
      <c r="E1238" t="s">
        <v>179</v>
      </c>
      <c r="F1238" t="s">
        <v>326</v>
      </c>
      <c r="G1238" t="str">
        <f>VLOOKUP(F1238,Sheet1!$H$4:$I$11,2,FALSE)</f>
        <v>5_FEB</v>
      </c>
      <c r="H1238" t="s">
        <v>1566</v>
      </c>
      <c r="I1238" t="s">
        <v>25</v>
      </c>
      <c r="J1238" t="s">
        <v>219</v>
      </c>
      <c r="K1238" t="s">
        <v>2975</v>
      </c>
      <c r="L1238" t="s">
        <v>27</v>
      </c>
      <c r="O1238" t="s">
        <v>3889</v>
      </c>
      <c r="P1238" t="str">
        <f t="shared" si="61"/>
        <v>SMAN</v>
      </c>
      <c r="Q1238" t="str">
        <f t="shared" si="62"/>
        <v>Negeri</v>
      </c>
      <c r="R1238" t="str">
        <f t="shared" si="60"/>
        <v>SMA</v>
      </c>
      <c r="S1238" t="s">
        <v>35</v>
      </c>
      <c r="T1238" t="s">
        <v>28</v>
      </c>
      <c r="U1238" t="s">
        <v>30</v>
      </c>
      <c r="Z1238" t="str">
        <f>VLOOKUP(A1238,[1]registrasi!$B$2:$C$3000,2,FALSE)</f>
        <v>registrasi</v>
      </c>
      <c r="AA1238">
        <f>VLOOKUP(D1238,[2]Sheet1!$B$2:$D$42,3,FALSE)</f>
        <v>920</v>
      </c>
      <c r="AB1238" t="e">
        <f>VLOOKUP(A1238,[1]nim!$A$2:$B$3000,2,FALSE)</f>
        <v>#N/A</v>
      </c>
    </row>
    <row r="1239" spans="1:28" x14ac:dyDescent="0.3">
      <c r="A1239" s="2">
        <v>221311020005</v>
      </c>
      <c r="B1239">
        <v>1</v>
      </c>
      <c r="C1239">
        <v>2020</v>
      </c>
      <c r="D1239" s="3">
        <v>3112145</v>
      </c>
      <c r="E1239" t="s">
        <v>194</v>
      </c>
      <c r="F1239" t="s">
        <v>323</v>
      </c>
      <c r="G1239" t="str">
        <f>VLOOKUP(F1239,Sheet1!$H$4:$I$11,2,FALSE)</f>
        <v>2_FKIP</v>
      </c>
      <c r="H1239" t="s">
        <v>1567</v>
      </c>
      <c r="I1239" t="s">
        <v>34</v>
      </c>
      <c r="J1239" t="s">
        <v>217</v>
      </c>
      <c r="K1239" t="s">
        <v>3523</v>
      </c>
      <c r="L1239" t="s">
        <v>27</v>
      </c>
      <c r="O1239" t="s">
        <v>4203</v>
      </c>
      <c r="P1239" t="str">
        <f t="shared" si="61"/>
        <v>SMK</v>
      </c>
      <c r="Q1239" t="str">
        <f t="shared" si="62"/>
        <v>Swasta</v>
      </c>
      <c r="R1239" t="str">
        <f t="shared" si="60"/>
        <v>SMK</v>
      </c>
      <c r="S1239" t="s">
        <v>54</v>
      </c>
      <c r="T1239" t="s">
        <v>28</v>
      </c>
      <c r="U1239" t="s">
        <v>36</v>
      </c>
      <c r="Z1239" t="str">
        <f>VLOOKUP(A1239,[1]registrasi!$B$2:$C$3000,2,FALSE)</f>
        <v>registrasi</v>
      </c>
      <c r="AA1239">
        <f>VLOOKUP(D1239,[2]Sheet1!$B$2:$D$42,3,FALSE)</f>
        <v>259</v>
      </c>
      <c r="AB1239" t="e">
        <f>VLOOKUP(A1239,[1]nim!$A$2:$B$3000,2,FALSE)</f>
        <v>#N/A</v>
      </c>
    </row>
    <row r="1240" spans="1:28" x14ac:dyDescent="0.3">
      <c r="A1240" s="2">
        <v>221311020007</v>
      </c>
      <c r="B1240">
        <v>1</v>
      </c>
      <c r="C1240">
        <v>2019</v>
      </c>
      <c r="D1240" s="3">
        <v>3112025</v>
      </c>
      <c r="E1240" t="s">
        <v>197</v>
      </c>
      <c r="F1240" t="s">
        <v>326</v>
      </c>
      <c r="G1240" t="str">
        <f>VLOOKUP(F1240,Sheet1!$H$4:$I$11,2,FALSE)</f>
        <v>5_FEB</v>
      </c>
      <c r="H1240" t="s">
        <v>1568</v>
      </c>
      <c r="I1240" t="s">
        <v>25</v>
      </c>
      <c r="J1240" t="s">
        <v>217</v>
      </c>
      <c r="K1240" t="s">
        <v>3524</v>
      </c>
      <c r="L1240" t="s">
        <v>27</v>
      </c>
      <c r="O1240" t="s">
        <v>92</v>
      </c>
      <c r="P1240" t="str">
        <f t="shared" si="61"/>
        <v>SMAN</v>
      </c>
      <c r="Q1240" t="str">
        <f t="shared" si="62"/>
        <v>Negeri</v>
      </c>
      <c r="R1240" t="str">
        <f t="shared" si="60"/>
        <v>SMA</v>
      </c>
      <c r="S1240" t="s">
        <v>54</v>
      </c>
      <c r="T1240" t="s">
        <v>28</v>
      </c>
      <c r="U1240" t="s">
        <v>30</v>
      </c>
      <c r="Z1240" t="str">
        <f>VLOOKUP(A1240,[1]registrasi!$B$2:$C$3000,2,FALSE)</f>
        <v>registrasi</v>
      </c>
      <c r="AA1240">
        <f>VLOOKUP(D1240,[2]Sheet1!$B$2:$D$42,3,FALSE)</f>
        <v>1577</v>
      </c>
      <c r="AB1240" t="e">
        <f>VLOOKUP(A1240,[1]nim!$A$2:$B$3000,2,FALSE)</f>
        <v>#N/A</v>
      </c>
    </row>
    <row r="1241" spans="1:28" x14ac:dyDescent="0.3">
      <c r="A1241" s="2">
        <v>221311020008</v>
      </c>
      <c r="B1241">
        <v>1</v>
      </c>
      <c r="C1241">
        <v>2020</v>
      </c>
      <c r="D1241" s="3">
        <v>3112153</v>
      </c>
      <c r="E1241" t="s">
        <v>196</v>
      </c>
      <c r="F1241" t="s">
        <v>323</v>
      </c>
      <c r="G1241" t="str">
        <f>VLOOKUP(F1241,Sheet1!$H$4:$I$11,2,FALSE)</f>
        <v>2_FKIP</v>
      </c>
      <c r="H1241" t="s">
        <v>1569</v>
      </c>
      <c r="I1241" t="s">
        <v>25</v>
      </c>
      <c r="J1241" t="s">
        <v>2957</v>
      </c>
      <c r="K1241" t="s">
        <v>3385</v>
      </c>
      <c r="L1241" t="s">
        <v>27</v>
      </c>
      <c r="O1241" t="s">
        <v>4204</v>
      </c>
      <c r="P1241" t="str">
        <f t="shared" si="61"/>
        <v>SMAN</v>
      </c>
      <c r="Q1241" t="str">
        <f t="shared" si="62"/>
        <v>Negeri</v>
      </c>
      <c r="R1241" t="str">
        <f t="shared" si="60"/>
        <v>SMA</v>
      </c>
      <c r="S1241" t="s">
        <v>35</v>
      </c>
      <c r="T1241" t="s">
        <v>28</v>
      </c>
      <c r="U1241" t="s">
        <v>36</v>
      </c>
      <c r="Z1241" t="str">
        <f>VLOOKUP(A1241,[1]registrasi!$B$2:$C$3000,2,FALSE)</f>
        <v>registrasi</v>
      </c>
      <c r="AA1241">
        <f>VLOOKUP(D1241,[2]Sheet1!$B$2:$D$42,3,FALSE)</f>
        <v>195</v>
      </c>
      <c r="AB1241" t="e">
        <f>VLOOKUP(A1241,[1]nim!$A$2:$B$3000,2,FALSE)</f>
        <v>#N/A</v>
      </c>
    </row>
    <row r="1242" spans="1:28" x14ac:dyDescent="0.3">
      <c r="A1242" s="2">
        <v>221311020023</v>
      </c>
      <c r="B1242">
        <v>2</v>
      </c>
      <c r="C1242">
        <v>2021</v>
      </c>
      <c r="D1242" s="3">
        <v>3112017</v>
      </c>
      <c r="E1242" t="s">
        <v>322</v>
      </c>
      <c r="F1242" t="s">
        <v>53</v>
      </c>
      <c r="G1242" t="str">
        <f>VLOOKUP(F1242,Sheet1!$H$4:$I$11,2,FALSE)</f>
        <v>1_Hukum</v>
      </c>
      <c r="H1242" t="s">
        <v>1570</v>
      </c>
      <c r="I1242" t="s">
        <v>34</v>
      </c>
      <c r="J1242" t="s">
        <v>2957</v>
      </c>
      <c r="K1242" t="s">
        <v>3525</v>
      </c>
      <c r="L1242" t="s">
        <v>27</v>
      </c>
      <c r="O1242" t="s">
        <v>98</v>
      </c>
      <c r="P1242" t="str">
        <f t="shared" si="61"/>
        <v>SMAN</v>
      </c>
      <c r="Q1242" t="str">
        <f t="shared" si="62"/>
        <v>Negeri</v>
      </c>
      <c r="R1242" t="str">
        <f t="shared" si="60"/>
        <v>SMA</v>
      </c>
      <c r="S1242" t="s">
        <v>54</v>
      </c>
      <c r="T1242" t="s">
        <v>28</v>
      </c>
      <c r="U1242" t="s">
        <v>30</v>
      </c>
      <c r="Z1242" t="str">
        <f>VLOOKUP(A1242,[1]registrasi!$B$2:$C$3000,2,FALSE)</f>
        <v>registrasi</v>
      </c>
      <c r="AA1242">
        <f>VLOOKUP(D1242,[2]Sheet1!$B$2:$D$42,3,FALSE)</f>
        <v>1258</v>
      </c>
      <c r="AB1242" t="e">
        <f>VLOOKUP(A1242,[1]nim!$A$2:$B$3000,2,FALSE)</f>
        <v>#N/A</v>
      </c>
    </row>
    <row r="1243" spans="1:28" x14ac:dyDescent="0.3">
      <c r="A1243" s="2">
        <v>221311020030</v>
      </c>
      <c r="B1243">
        <v>1</v>
      </c>
      <c r="C1243">
        <v>2020</v>
      </c>
      <c r="D1243" s="3">
        <v>3112176</v>
      </c>
      <c r="E1243" t="s">
        <v>182</v>
      </c>
      <c r="F1243" t="s">
        <v>323</v>
      </c>
      <c r="G1243" t="str">
        <f>VLOOKUP(F1243,Sheet1!$H$4:$I$11,2,FALSE)</f>
        <v>2_FKIP</v>
      </c>
      <c r="H1243" t="s">
        <v>1571</v>
      </c>
      <c r="I1243" t="s">
        <v>34</v>
      </c>
      <c r="J1243" t="s">
        <v>219</v>
      </c>
      <c r="K1243" t="s">
        <v>2961</v>
      </c>
      <c r="L1243" t="s">
        <v>27</v>
      </c>
      <c r="O1243" t="s">
        <v>128</v>
      </c>
      <c r="P1243" t="str">
        <f t="shared" si="61"/>
        <v>SMAN</v>
      </c>
      <c r="Q1243" t="str">
        <f t="shared" si="62"/>
        <v>Negeri</v>
      </c>
      <c r="R1243" t="str">
        <f t="shared" si="60"/>
        <v>SMA</v>
      </c>
      <c r="S1243" t="s">
        <v>35</v>
      </c>
      <c r="T1243" t="s">
        <v>28</v>
      </c>
      <c r="U1243" t="s">
        <v>36</v>
      </c>
      <c r="Z1243" t="str">
        <f>VLOOKUP(A1243,[1]registrasi!$B$2:$C$3000,2,FALSE)</f>
        <v>registrasi</v>
      </c>
      <c r="AA1243">
        <f>VLOOKUP(D1243,[2]Sheet1!$B$2:$D$42,3,FALSE)</f>
        <v>564</v>
      </c>
      <c r="AB1243" t="e">
        <f>VLOOKUP(A1243,[1]nim!$A$2:$B$3000,2,FALSE)</f>
        <v>#N/A</v>
      </c>
    </row>
    <row r="1244" spans="1:28" x14ac:dyDescent="0.3">
      <c r="A1244" s="2">
        <v>221311020031</v>
      </c>
      <c r="B1244">
        <v>1</v>
      </c>
      <c r="C1244">
        <v>2021</v>
      </c>
      <c r="D1244" s="3">
        <v>3112017</v>
      </c>
      <c r="E1244" t="s">
        <v>322</v>
      </c>
      <c r="F1244" t="s">
        <v>53</v>
      </c>
      <c r="G1244" t="str">
        <f>VLOOKUP(F1244,Sheet1!$H$4:$I$11,2,FALSE)</f>
        <v>1_Hukum</v>
      </c>
      <c r="H1244" t="s">
        <v>1572</v>
      </c>
      <c r="I1244" t="s">
        <v>25</v>
      </c>
      <c r="J1244" t="s">
        <v>217</v>
      </c>
      <c r="K1244" t="s">
        <v>3057</v>
      </c>
      <c r="L1244" t="s">
        <v>27</v>
      </c>
      <c r="O1244" t="s">
        <v>57</v>
      </c>
      <c r="P1244" t="str">
        <f t="shared" si="61"/>
        <v>SMAN</v>
      </c>
      <c r="Q1244" t="str">
        <f t="shared" si="62"/>
        <v>Negeri</v>
      </c>
      <c r="R1244" t="str">
        <f t="shared" si="60"/>
        <v>SMA</v>
      </c>
      <c r="S1244" t="s">
        <v>42</v>
      </c>
      <c r="T1244" t="s">
        <v>28</v>
      </c>
      <c r="U1244" t="s">
        <v>30</v>
      </c>
      <c r="Z1244" t="str">
        <f>VLOOKUP(A1244,[1]registrasi!$B$2:$C$3000,2,FALSE)</f>
        <v>registrasi</v>
      </c>
      <c r="AA1244">
        <f>VLOOKUP(D1244,[2]Sheet1!$B$2:$D$42,3,FALSE)</f>
        <v>1258</v>
      </c>
      <c r="AB1244" t="e">
        <f>VLOOKUP(A1244,[1]nim!$A$2:$B$3000,2,FALSE)</f>
        <v>#N/A</v>
      </c>
    </row>
    <row r="1245" spans="1:28" x14ac:dyDescent="0.3">
      <c r="A1245" s="2">
        <v>221311020061</v>
      </c>
      <c r="B1245">
        <v>1</v>
      </c>
      <c r="C1245">
        <v>2020</v>
      </c>
      <c r="D1245" s="3">
        <v>3112095</v>
      </c>
      <c r="E1245" t="s">
        <v>187</v>
      </c>
      <c r="F1245" t="s">
        <v>323</v>
      </c>
      <c r="G1245" t="str">
        <f>VLOOKUP(F1245,Sheet1!$H$4:$I$11,2,FALSE)</f>
        <v>2_FKIP</v>
      </c>
      <c r="H1245" t="s">
        <v>1573</v>
      </c>
      <c r="I1245" t="s">
        <v>34</v>
      </c>
      <c r="J1245" t="s">
        <v>3526</v>
      </c>
      <c r="K1245" t="s">
        <v>3106</v>
      </c>
      <c r="L1245" t="s">
        <v>27</v>
      </c>
      <c r="O1245" t="s">
        <v>135</v>
      </c>
      <c r="P1245" t="str">
        <f t="shared" si="61"/>
        <v>SMAN</v>
      </c>
      <c r="Q1245" t="str">
        <f t="shared" si="62"/>
        <v>Negeri</v>
      </c>
      <c r="R1245" t="str">
        <f t="shared" si="60"/>
        <v>SMA</v>
      </c>
      <c r="S1245" t="s">
        <v>54</v>
      </c>
      <c r="T1245" t="s">
        <v>28</v>
      </c>
      <c r="U1245" t="s">
        <v>30</v>
      </c>
      <c r="Z1245" t="str">
        <f>VLOOKUP(A1245,[1]registrasi!$B$2:$C$3000,2,FALSE)</f>
        <v>registrasi</v>
      </c>
      <c r="AA1245">
        <f>VLOOKUP(D1245,[2]Sheet1!$B$2:$D$42,3,FALSE)</f>
        <v>473</v>
      </c>
      <c r="AB1245" t="e">
        <f>VLOOKUP(A1245,[1]nim!$A$2:$B$3000,2,FALSE)</f>
        <v>#N/A</v>
      </c>
    </row>
    <row r="1246" spans="1:28" x14ac:dyDescent="0.3">
      <c r="A1246" s="2">
        <v>221311020067</v>
      </c>
      <c r="B1246">
        <v>1</v>
      </c>
      <c r="C1246">
        <v>2020</v>
      </c>
      <c r="D1246" s="3">
        <v>3112122</v>
      </c>
      <c r="E1246" t="s">
        <v>211</v>
      </c>
      <c r="F1246" t="s">
        <v>326</v>
      </c>
      <c r="G1246" t="str">
        <f>VLOOKUP(F1246,Sheet1!$H$4:$I$11,2,FALSE)</f>
        <v>5_FEB</v>
      </c>
      <c r="H1246" t="s">
        <v>1574</v>
      </c>
      <c r="I1246" t="s">
        <v>34</v>
      </c>
      <c r="J1246" t="s">
        <v>217</v>
      </c>
      <c r="K1246" t="s">
        <v>3265</v>
      </c>
      <c r="L1246" t="s">
        <v>27</v>
      </c>
      <c r="O1246" t="s">
        <v>272</v>
      </c>
      <c r="P1246" t="str">
        <f t="shared" si="61"/>
        <v>SMAS</v>
      </c>
      <c r="Q1246" t="str">
        <f t="shared" si="62"/>
        <v>Swasta</v>
      </c>
      <c r="R1246" t="str">
        <f t="shared" si="60"/>
        <v>SMA</v>
      </c>
      <c r="S1246" t="s">
        <v>48</v>
      </c>
      <c r="T1246" t="s">
        <v>28</v>
      </c>
      <c r="U1246" t="s">
        <v>30</v>
      </c>
      <c r="Z1246" t="str">
        <f>VLOOKUP(A1246,[1]registrasi!$B$2:$C$3000,2,FALSE)</f>
        <v>registrasi</v>
      </c>
      <c r="AA1246">
        <f>VLOOKUP(D1246,[2]Sheet1!$B$2:$D$42,3,FALSE)</f>
        <v>375</v>
      </c>
      <c r="AB1246" t="e">
        <f>VLOOKUP(A1246,[1]nim!$A$2:$B$3000,2,FALSE)</f>
        <v>#N/A</v>
      </c>
    </row>
    <row r="1247" spans="1:28" x14ac:dyDescent="0.3">
      <c r="A1247" s="2">
        <v>221311020077</v>
      </c>
      <c r="B1247">
        <v>1</v>
      </c>
      <c r="C1247">
        <v>2021</v>
      </c>
      <c r="D1247" s="3">
        <v>3112106</v>
      </c>
      <c r="E1247" t="s">
        <v>186</v>
      </c>
      <c r="F1247" t="s">
        <v>323</v>
      </c>
      <c r="G1247" t="str">
        <f>VLOOKUP(F1247,Sheet1!$H$4:$I$11,2,FALSE)</f>
        <v>2_FKIP</v>
      </c>
      <c r="H1247" t="s">
        <v>1575</v>
      </c>
      <c r="I1247" t="s">
        <v>34</v>
      </c>
      <c r="J1247" t="s">
        <v>219</v>
      </c>
      <c r="K1247" t="s">
        <v>3025</v>
      </c>
      <c r="L1247" t="s">
        <v>27</v>
      </c>
      <c r="O1247" t="s">
        <v>4205</v>
      </c>
      <c r="P1247" t="str">
        <f t="shared" si="61"/>
        <v>MAS</v>
      </c>
      <c r="Q1247" t="str">
        <f t="shared" si="62"/>
        <v>Swasta</v>
      </c>
      <c r="R1247" t="str">
        <f t="shared" si="60"/>
        <v>MA</v>
      </c>
      <c r="S1247" t="s">
        <v>35</v>
      </c>
      <c r="T1247" t="s">
        <v>28</v>
      </c>
      <c r="U1247" t="s">
        <v>36</v>
      </c>
      <c r="Z1247" t="str">
        <f>VLOOKUP(A1247,[1]registrasi!$B$2:$C$3000,2,FALSE)</f>
        <v>registrasi</v>
      </c>
      <c r="AA1247">
        <f>VLOOKUP(D1247,[2]Sheet1!$B$2:$D$42,3,FALSE)</f>
        <v>607</v>
      </c>
      <c r="AB1247" t="e">
        <f>VLOOKUP(A1247,[1]nim!$A$2:$B$3000,2,FALSE)</f>
        <v>#N/A</v>
      </c>
    </row>
    <row r="1248" spans="1:28" x14ac:dyDescent="0.3">
      <c r="A1248" s="2">
        <v>221311020128</v>
      </c>
      <c r="B1248">
        <v>1</v>
      </c>
      <c r="C1248">
        <v>2020</v>
      </c>
      <c r="D1248" s="3">
        <v>3112095</v>
      </c>
      <c r="E1248" t="s">
        <v>187</v>
      </c>
      <c r="F1248" t="s">
        <v>323</v>
      </c>
      <c r="G1248" t="str">
        <f>VLOOKUP(F1248,Sheet1!$H$4:$I$11,2,FALSE)</f>
        <v>2_FKIP</v>
      </c>
      <c r="H1248" t="s">
        <v>1576</v>
      </c>
      <c r="I1248" t="s">
        <v>34</v>
      </c>
      <c r="J1248" t="s">
        <v>215</v>
      </c>
      <c r="K1248" t="s">
        <v>2964</v>
      </c>
      <c r="L1248" t="s">
        <v>27</v>
      </c>
      <c r="O1248" t="s">
        <v>102</v>
      </c>
      <c r="P1248" t="str">
        <f t="shared" si="61"/>
        <v>SMAN</v>
      </c>
      <c r="Q1248" t="str">
        <f t="shared" si="62"/>
        <v>Negeri</v>
      </c>
      <c r="R1248" t="str">
        <f t="shared" si="60"/>
        <v>SMA</v>
      </c>
      <c r="S1248" t="s">
        <v>42</v>
      </c>
      <c r="T1248" t="s">
        <v>28</v>
      </c>
      <c r="U1248" t="s">
        <v>30</v>
      </c>
      <c r="Z1248" t="str">
        <f>VLOOKUP(A1248,[1]registrasi!$B$2:$C$3000,2,FALSE)</f>
        <v>registrasi</v>
      </c>
      <c r="AA1248">
        <f>VLOOKUP(D1248,[2]Sheet1!$B$2:$D$42,3,FALSE)</f>
        <v>473</v>
      </c>
      <c r="AB1248" t="e">
        <f>VLOOKUP(A1248,[1]nim!$A$2:$B$3000,2,FALSE)</f>
        <v>#N/A</v>
      </c>
    </row>
    <row r="1249" spans="1:28" x14ac:dyDescent="0.3">
      <c r="A1249" s="2">
        <v>221311020145</v>
      </c>
      <c r="B1249">
        <v>1</v>
      </c>
      <c r="C1249">
        <v>2021</v>
      </c>
      <c r="D1249" s="3">
        <v>3112176</v>
      </c>
      <c r="E1249" t="s">
        <v>182</v>
      </c>
      <c r="F1249" t="s">
        <v>323</v>
      </c>
      <c r="G1249" t="str">
        <f>VLOOKUP(F1249,Sheet1!$H$4:$I$11,2,FALSE)</f>
        <v>2_FKIP</v>
      </c>
      <c r="H1249" t="s">
        <v>1577</v>
      </c>
      <c r="I1249" t="s">
        <v>25</v>
      </c>
      <c r="J1249" t="s">
        <v>217</v>
      </c>
      <c r="K1249" t="s">
        <v>2998</v>
      </c>
      <c r="L1249" t="s">
        <v>27</v>
      </c>
      <c r="O1249" t="s">
        <v>98</v>
      </c>
      <c r="P1249" t="str">
        <f t="shared" si="61"/>
        <v>SMAN</v>
      </c>
      <c r="Q1249" t="str">
        <f t="shared" si="62"/>
        <v>Negeri</v>
      </c>
      <c r="R1249" t="str">
        <f t="shared" si="60"/>
        <v>SMA</v>
      </c>
      <c r="S1249" t="s">
        <v>54</v>
      </c>
      <c r="T1249" t="s">
        <v>28</v>
      </c>
      <c r="U1249" t="s">
        <v>36</v>
      </c>
      <c r="Z1249" t="str">
        <f>VLOOKUP(A1249,[1]registrasi!$B$2:$C$3000,2,FALSE)</f>
        <v>registrasi</v>
      </c>
      <c r="AA1249">
        <f>VLOOKUP(D1249,[2]Sheet1!$B$2:$D$42,3,FALSE)</f>
        <v>564</v>
      </c>
      <c r="AB1249" t="e">
        <f>VLOOKUP(A1249,[1]nim!$A$2:$B$3000,2,FALSE)</f>
        <v>#N/A</v>
      </c>
    </row>
    <row r="1250" spans="1:28" x14ac:dyDescent="0.3">
      <c r="A1250" s="2">
        <v>221311020160</v>
      </c>
      <c r="B1250">
        <v>2</v>
      </c>
      <c r="C1250">
        <v>2021</v>
      </c>
      <c r="D1250" s="3">
        <v>3112064</v>
      </c>
      <c r="E1250" t="s">
        <v>190</v>
      </c>
      <c r="F1250" t="s">
        <v>327</v>
      </c>
      <c r="G1250" t="str">
        <f>VLOOKUP(F1250,Sheet1!$H$4:$I$11,2,FALSE)</f>
        <v>6_FISIP</v>
      </c>
      <c r="H1250" t="s">
        <v>1578</v>
      </c>
      <c r="I1250" t="s">
        <v>34</v>
      </c>
      <c r="J1250" t="s">
        <v>222</v>
      </c>
      <c r="K1250" t="s">
        <v>3447</v>
      </c>
      <c r="L1250" t="s">
        <v>250</v>
      </c>
      <c r="O1250" t="s">
        <v>4206</v>
      </c>
      <c r="P1250" t="str">
        <f t="shared" si="61"/>
        <v>SMAS</v>
      </c>
      <c r="Q1250" t="str">
        <f t="shared" si="62"/>
        <v>Swasta</v>
      </c>
      <c r="R1250" t="str">
        <f t="shared" si="60"/>
        <v>SMA</v>
      </c>
      <c r="S1250" t="s">
        <v>26</v>
      </c>
      <c r="T1250" t="s">
        <v>28</v>
      </c>
      <c r="U1250" t="s">
        <v>30</v>
      </c>
      <c r="Z1250" t="e">
        <f>VLOOKUP(A1250,[1]registrasi!$B$2:$C$3000,2,FALSE)</f>
        <v>#N/A</v>
      </c>
      <c r="AA1250">
        <f>VLOOKUP(D1250,[2]Sheet1!$B$2:$D$42,3,FALSE)</f>
        <v>1607</v>
      </c>
      <c r="AB1250" t="e">
        <f>VLOOKUP(A1250,[1]nim!$A$2:$B$3000,2,FALSE)</f>
        <v>#N/A</v>
      </c>
    </row>
    <row r="1251" spans="1:28" x14ac:dyDescent="0.3">
      <c r="A1251" s="2">
        <v>221311020173</v>
      </c>
      <c r="B1251">
        <v>1</v>
      </c>
      <c r="C1251">
        <v>2021</v>
      </c>
      <c r="D1251" s="3">
        <v>3112025</v>
      </c>
      <c r="E1251" t="s">
        <v>197</v>
      </c>
      <c r="F1251" t="s">
        <v>326</v>
      </c>
      <c r="G1251" t="str">
        <f>VLOOKUP(F1251,Sheet1!$H$4:$I$11,2,FALSE)</f>
        <v>5_FEB</v>
      </c>
      <c r="H1251" t="s">
        <v>1579</v>
      </c>
      <c r="I1251" t="s">
        <v>25</v>
      </c>
      <c r="J1251" t="s">
        <v>215</v>
      </c>
      <c r="K1251" t="s">
        <v>3527</v>
      </c>
      <c r="L1251" t="s">
        <v>27</v>
      </c>
      <c r="O1251" t="s">
        <v>66</v>
      </c>
      <c r="P1251" t="str">
        <f t="shared" si="61"/>
        <v>SMAN</v>
      </c>
      <c r="Q1251" t="str">
        <f t="shared" si="62"/>
        <v>Negeri</v>
      </c>
      <c r="R1251" t="str">
        <f t="shared" si="60"/>
        <v>SMA</v>
      </c>
      <c r="S1251" t="s">
        <v>42</v>
      </c>
      <c r="T1251" t="s">
        <v>28</v>
      </c>
      <c r="U1251" t="s">
        <v>30</v>
      </c>
      <c r="Z1251" t="str">
        <f>VLOOKUP(A1251,[1]registrasi!$B$2:$C$3000,2,FALSE)</f>
        <v>registrasi</v>
      </c>
      <c r="AA1251">
        <f>VLOOKUP(D1251,[2]Sheet1!$B$2:$D$42,3,FALSE)</f>
        <v>1577</v>
      </c>
      <c r="AB1251" t="e">
        <f>VLOOKUP(A1251,[1]nim!$A$2:$B$3000,2,FALSE)</f>
        <v>#N/A</v>
      </c>
    </row>
    <row r="1252" spans="1:28" x14ac:dyDescent="0.3">
      <c r="A1252" s="2">
        <v>221311020177</v>
      </c>
      <c r="B1252">
        <v>2</v>
      </c>
      <c r="C1252">
        <v>2021</v>
      </c>
      <c r="D1252" s="3">
        <v>3112033</v>
      </c>
      <c r="E1252" t="s">
        <v>179</v>
      </c>
      <c r="F1252" t="s">
        <v>326</v>
      </c>
      <c r="G1252" t="str">
        <f>VLOOKUP(F1252,Sheet1!$H$4:$I$11,2,FALSE)</f>
        <v>5_FEB</v>
      </c>
      <c r="H1252" t="s">
        <v>1580</v>
      </c>
      <c r="I1252" t="s">
        <v>34</v>
      </c>
      <c r="J1252" t="s">
        <v>219</v>
      </c>
      <c r="K1252" t="s">
        <v>3285</v>
      </c>
      <c r="L1252" t="s">
        <v>27</v>
      </c>
      <c r="O1252" t="s">
        <v>291</v>
      </c>
      <c r="P1252" t="str">
        <f t="shared" si="61"/>
        <v>SMKN</v>
      </c>
      <c r="Q1252" t="str">
        <f t="shared" si="62"/>
        <v>Negeri</v>
      </c>
      <c r="R1252" t="str">
        <f t="shared" si="60"/>
        <v>SMK</v>
      </c>
      <c r="S1252" t="s">
        <v>35</v>
      </c>
      <c r="T1252" t="s">
        <v>28</v>
      </c>
      <c r="U1252" t="s">
        <v>36</v>
      </c>
      <c r="Z1252" t="e">
        <f>VLOOKUP(A1252,[1]registrasi!$B$2:$C$3000,2,FALSE)</f>
        <v>#N/A</v>
      </c>
      <c r="AA1252">
        <f>VLOOKUP(D1252,[2]Sheet1!$B$2:$D$42,3,FALSE)</f>
        <v>920</v>
      </c>
      <c r="AB1252" t="e">
        <f>VLOOKUP(A1252,[1]nim!$A$2:$B$3000,2,FALSE)</f>
        <v>#N/A</v>
      </c>
    </row>
    <row r="1253" spans="1:28" x14ac:dyDescent="0.3">
      <c r="A1253" s="2">
        <v>221311020183</v>
      </c>
      <c r="B1253">
        <v>2</v>
      </c>
      <c r="C1253">
        <v>2020</v>
      </c>
      <c r="D1253" s="3">
        <v>3112017</v>
      </c>
      <c r="E1253" t="s">
        <v>322</v>
      </c>
      <c r="F1253" t="s">
        <v>53</v>
      </c>
      <c r="G1253" t="str">
        <f>VLOOKUP(F1253,Sheet1!$H$4:$I$11,2,FALSE)</f>
        <v>1_Hukum</v>
      </c>
      <c r="H1253" t="s">
        <v>1581</v>
      </c>
      <c r="I1253" t="s">
        <v>34</v>
      </c>
      <c r="J1253" t="s">
        <v>219</v>
      </c>
      <c r="K1253" t="s">
        <v>3518</v>
      </c>
      <c r="L1253" t="s">
        <v>27</v>
      </c>
      <c r="O1253" t="s">
        <v>276</v>
      </c>
      <c r="P1253" t="str">
        <f t="shared" si="61"/>
        <v>SMKN</v>
      </c>
      <c r="Q1253" t="str">
        <f t="shared" si="62"/>
        <v>Negeri</v>
      </c>
      <c r="R1253" t="str">
        <f t="shared" si="60"/>
        <v>SMK</v>
      </c>
      <c r="S1253" t="s">
        <v>35</v>
      </c>
      <c r="T1253" t="s">
        <v>28</v>
      </c>
      <c r="U1253" t="s">
        <v>36</v>
      </c>
      <c r="Z1253" t="str">
        <f>VLOOKUP(A1253,[1]registrasi!$B$2:$C$3000,2,FALSE)</f>
        <v>registrasi</v>
      </c>
      <c r="AA1253">
        <f>VLOOKUP(D1253,[2]Sheet1!$B$2:$D$42,3,FALSE)</f>
        <v>1258</v>
      </c>
      <c r="AB1253" t="e">
        <f>VLOOKUP(A1253,[1]nim!$A$2:$B$3000,2,FALSE)</f>
        <v>#N/A</v>
      </c>
    </row>
    <row r="1254" spans="1:28" x14ac:dyDescent="0.3">
      <c r="A1254" s="2">
        <v>221311020184</v>
      </c>
      <c r="B1254">
        <v>1</v>
      </c>
      <c r="C1254">
        <v>2021</v>
      </c>
      <c r="D1254" s="3">
        <v>3112064</v>
      </c>
      <c r="E1254" t="s">
        <v>190</v>
      </c>
      <c r="F1254" t="s">
        <v>327</v>
      </c>
      <c r="G1254" t="str">
        <f>VLOOKUP(F1254,Sheet1!$H$4:$I$11,2,FALSE)</f>
        <v>6_FISIP</v>
      </c>
      <c r="H1254" t="s">
        <v>1582</v>
      </c>
      <c r="I1254" t="s">
        <v>25</v>
      </c>
      <c r="J1254" t="s">
        <v>217</v>
      </c>
      <c r="K1254" t="s">
        <v>3528</v>
      </c>
      <c r="L1254" t="s">
        <v>27</v>
      </c>
      <c r="O1254" t="s">
        <v>98</v>
      </c>
      <c r="P1254" t="str">
        <f t="shared" si="61"/>
        <v>SMAN</v>
      </c>
      <c r="Q1254" t="str">
        <f t="shared" si="62"/>
        <v>Negeri</v>
      </c>
      <c r="R1254" t="str">
        <f t="shared" si="60"/>
        <v>SMA</v>
      </c>
      <c r="S1254" t="s">
        <v>54</v>
      </c>
      <c r="T1254" t="s">
        <v>28</v>
      </c>
      <c r="U1254" t="s">
        <v>30</v>
      </c>
      <c r="Z1254" t="str">
        <f>VLOOKUP(A1254,[1]registrasi!$B$2:$C$3000,2,FALSE)</f>
        <v>registrasi</v>
      </c>
      <c r="AA1254">
        <f>VLOOKUP(D1254,[2]Sheet1!$B$2:$D$42,3,FALSE)</f>
        <v>1607</v>
      </c>
      <c r="AB1254" t="e">
        <f>VLOOKUP(A1254,[1]nim!$A$2:$B$3000,2,FALSE)</f>
        <v>#N/A</v>
      </c>
    </row>
    <row r="1255" spans="1:28" x14ac:dyDescent="0.3">
      <c r="A1255" s="2">
        <v>221311020209</v>
      </c>
      <c r="B1255">
        <v>1</v>
      </c>
      <c r="C1255">
        <v>2021</v>
      </c>
      <c r="D1255" s="3">
        <v>3112095</v>
      </c>
      <c r="E1255" t="s">
        <v>187</v>
      </c>
      <c r="F1255" t="s">
        <v>323</v>
      </c>
      <c r="G1255" t="str">
        <f>VLOOKUP(F1255,Sheet1!$H$4:$I$11,2,FALSE)</f>
        <v>2_FKIP</v>
      </c>
      <c r="H1255" t="s">
        <v>1583</v>
      </c>
      <c r="I1255" t="s">
        <v>25</v>
      </c>
      <c r="J1255" t="s">
        <v>222</v>
      </c>
      <c r="K1255" t="s">
        <v>2859</v>
      </c>
      <c r="L1255" t="s">
        <v>27</v>
      </c>
      <c r="O1255" t="s">
        <v>75</v>
      </c>
      <c r="P1255" t="str">
        <f t="shared" si="61"/>
        <v>SMAN</v>
      </c>
      <c r="Q1255" t="str">
        <f t="shared" si="62"/>
        <v>Negeri</v>
      </c>
      <c r="R1255" t="str">
        <f t="shared" si="60"/>
        <v>SMA</v>
      </c>
      <c r="S1255" t="s">
        <v>41</v>
      </c>
      <c r="T1255" t="s">
        <v>28</v>
      </c>
      <c r="U1255" t="s">
        <v>36</v>
      </c>
      <c r="Z1255" t="str">
        <f>VLOOKUP(A1255,[1]registrasi!$B$2:$C$3000,2,FALSE)</f>
        <v>registrasi</v>
      </c>
      <c r="AA1255">
        <f>VLOOKUP(D1255,[2]Sheet1!$B$2:$D$42,3,FALSE)</f>
        <v>473</v>
      </c>
      <c r="AB1255" t="e">
        <f>VLOOKUP(A1255,[1]nim!$A$2:$B$3000,2,FALSE)</f>
        <v>#N/A</v>
      </c>
    </row>
    <row r="1256" spans="1:28" x14ac:dyDescent="0.3">
      <c r="A1256" s="2">
        <v>221311020235</v>
      </c>
      <c r="B1256">
        <v>1</v>
      </c>
      <c r="C1256">
        <v>2021</v>
      </c>
      <c r="D1256" s="3">
        <v>3112033</v>
      </c>
      <c r="E1256" t="s">
        <v>179</v>
      </c>
      <c r="F1256" t="s">
        <v>326</v>
      </c>
      <c r="G1256" t="str">
        <f>VLOOKUP(F1256,Sheet1!$H$4:$I$11,2,FALSE)</f>
        <v>5_FEB</v>
      </c>
      <c r="H1256" t="s">
        <v>1584</v>
      </c>
      <c r="I1256" t="s">
        <v>34</v>
      </c>
      <c r="J1256" t="s">
        <v>222</v>
      </c>
      <c r="K1256" t="s">
        <v>3187</v>
      </c>
      <c r="L1256" t="s">
        <v>27</v>
      </c>
      <c r="O1256" t="s">
        <v>75</v>
      </c>
      <c r="P1256" t="str">
        <f t="shared" si="61"/>
        <v>SMAN</v>
      </c>
      <c r="Q1256" t="str">
        <f t="shared" si="62"/>
        <v>Negeri</v>
      </c>
      <c r="R1256" t="str">
        <f t="shared" si="60"/>
        <v>SMA</v>
      </c>
      <c r="S1256" t="s">
        <v>41</v>
      </c>
      <c r="T1256" t="s">
        <v>28</v>
      </c>
      <c r="U1256" t="s">
        <v>30</v>
      </c>
      <c r="Z1256" t="str">
        <f>VLOOKUP(A1256,[1]registrasi!$B$2:$C$3000,2,FALSE)</f>
        <v>registrasi</v>
      </c>
      <c r="AA1256">
        <f>VLOOKUP(D1256,[2]Sheet1!$B$2:$D$42,3,FALSE)</f>
        <v>920</v>
      </c>
      <c r="AB1256" t="e">
        <f>VLOOKUP(A1256,[1]nim!$A$2:$B$3000,2,FALSE)</f>
        <v>#N/A</v>
      </c>
    </row>
    <row r="1257" spans="1:28" x14ac:dyDescent="0.3">
      <c r="A1257" s="2">
        <v>221311020238</v>
      </c>
      <c r="B1257">
        <v>2</v>
      </c>
      <c r="C1257">
        <v>2020</v>
      </c>
      <c r="D1257" s="3">
        <v>3112017</v>
      </c>
      <c r="E1257" t="s">
        <v>322</v>
      </c>
      <c r="F1257" t="s">
        <v>53</v>
      </c>
      <c r="G1257" t="str">
        <f>VLOOKUP(F1257,Sheet1!$H$4:$I$11,2,FALSE)</f>
        <v>1_Hukum</v>
      </c>
      <c r="H1257" t="s">
        <v>1585</v>
      </c>
      <c r="I1257" t="s">
        <v>34</v>
      </c>
      <c r="J1257" t="s">
        <v>223</v>
      </c>
      <c r="K1257" t="s">
        <v>3419</v>
      </c>
      <c r="L1257" t="s">
        <v>27</v>
      </c>
      <c r="O1257" t="s">
        <v>139</v>
      </c>
      <c r="P1257" t="str">
        <f t="shared" si="61"/>
        <v>SMAN</v>
      </c>
      <c r="Q1257" t="str">
        <f t="shared" si="62"/>
        <v>Negeri</v>
      </c>
      <c r="R1257" t="str">
        <f t="shared" si="60"/>
        <v>SMA</v>
      </c>
      <c r="S1257" t="s">
        <v>48</v>
      </c>
      <c r="T1257" t="s">
        <v>28</v>
      </c>
      <c r="U1257" t="s">
        <v>30</v>
      </c>
      <c r="Z1257" t="str">
        <f>VLOOKUP(A1257,[1]registrasi!$B$2:$C$3000,2,FALSE)</f>
        <v>registrasi</v>
      </c>
      <c r="AA1257">
        <f>VLOOKUP(D1257,[2]Sheet1!$B$2:$D$42,3,FALSE)</f>
        <v>1258</v>
      </c>
      <c r="AB1257" t="e">
        <f>VLOOKUP(A1257,[1]nim!$A$2:$B$3000,2,FALSE)</f>
        <v>#N/A</v>
      </c>
    </row>
    <row r="1258" spans="1:28" x14ac:dyDescent="0.3">
      <c r="A1258" s="2">
        <v>221311020249</v>
      </c>
      <c r="B1258">
        <v>1</v>
      </c>
      <c r="C1258">
        <v>2020</v>
      </c>
      <c r="D1258" s="3">
        <v>3112192</v>
      </c>
      <c r="E1258" t="s">
        <v>177</v>
      </c>
      <c r="F1258" t="s">
        <v>327</v>
      </c>
      <c r="G1258" t="str">
        <f>VLOOKUP(F1258,Sheet1!$H$4:$I$11,2,FALSE)</f>
        <v>6_FISIP</v>
      </c>
      <c r="H1258" t="s">
        <v>1586</v>
      </c>
      <c r="I1258" t="s">
        <v>25</v>
      </c>
      <c r="J1258" t="s">
        <v>217</v>
      </c>
      <c r="K1258" t="s">
        <v>3426</v>
      </c>
      <c r="L1258" t="s">
        <v>27</v>
      </c>
      <c r="O1258" t="s">
        <v>120</v>
      </c>
      <c r="P1258" t="str">
        <f t="shared" si="61"/>
        <v>SMAN</v>
      </c>
      <c r="Q1258" t="str">
        <f t="shared" si="62"/>
        <v>Negeri</v>
      </c>
      <c r="R1258" t="str">
        <f t="shared" si="60"/>
        <v>SMA</v>
      </c>
      <c r="S1258" t="s">
        <v>54</v>
      </c>
      <c r="T1258" t="s">
        <v>28</v>
      </c>
      <c r="U1258" t="s">
        <v>30</v>
      </c>
      <c r="Z1258" t="e">
        <f>VLOOKUP(A1258,[1]registrasi!$B$2:$C$3000,2,FALSE)</f>
        <v>#N/A</v>
      </c>
      <c r="AA1258">
        <f>VLOOKUP(D1258,[2]Sheet1!$B$2:$D$42,3,FALSE)</f>
        <v>611</v>
      </c>
      <c r="AB1258" t="e">
        <f>VLOOKUP(A1258,[1]nim!$A$2:$B$3000,2,FALSE)</f>
        <v>#N/A</v>
      </c>
    </row>
    <row r="1259" spans="1:28" x14ac:dyDescent="0.3">
      <c r="A1259" s="2">
        <v>221311020267</v>
      </c>
      <c r="B1259">
        <v>1</v>
      </c>
      <c r="C1259">
        <v>2021</v>
      </c>
      <c r="D1259" s="3">
        <v>3112041</v>
      </c>
      <c r="E1259" t="s">
        <v>321</v>
      </c>
      <c r="F1259" t="s">
        <v>326</v>
      </c>
      <c r="G1259" t="str">
        <f>VLOOKUP(F1259,Sheet1!$H$4:$I$11,2,FALSE)</f>
        <v>5_FEB</v>
      </c>
      <c r="H1259" t="s">
        <v>1587</v>
      </c>
      <c r="I1259" t="s">
        <v>34</v>
      </c>
      <c r="J1259" t="s">
        <v>217</v>
      </c>
      <c r="K1259" t="s">
        <v>2897</v>
      </c>
      <c r="L1259" t="s">
        <v>27</v>
      </c>
      <c r="O1259" t="s">
        <v>66</v>
      </c>
      <c r="P1259" t="str">
        <f t="shared" si="61"/>
        <v>SMAN</v>
      </c>
      <c r="Q1259" t="str">
        <f t="shared" si="62"/>
        <v>Negeri</v>
      </c>
      <c r="R1259" t="str">
        <f t="shared" si="60"/>
        <v>SMA</v>
      </c>
      <c r="S1259" t="s">
        <v>42</v>
      </c>
      <c r="T1259" t="s">
        <v>28</v>
      </c>
      <c r="U1259" t="s">
        <v>30</v>
      </c>
      <c r="Z1259" t="str">
        <f>VLOOKUP(A1259,[1]registrasi!$B$2:$C$3000,2,FALSE)</f>
        <v>registrasi</v>
      </c>
      <c r="AA1259">
        <f>VLOOKUP(D1259,[2]Sheet1!$B$2:$D$42,3,FALSE)</f>
        <v>675</v>
      </c>
      <c r="AB1259" t="e">
        <f>VLOOKUP(A1259,[1]nim!$A$2:$B$3000,2,FALSE)</f>
        <v>#N/A</v>
      </c>
    </row>
    <row r="1260" spans="1:28" x14ac:dyDescent="0.3">
      <c r="A1260" s="2">
        <v>221311020272</v>
      </c>
      <c r="B1260">
        <v>1</v>
      </c>
      <c r="C1260">
        <v>2021</v>
      </c>
      <c r="D1260" s="3">
        <v>3112025</v>
      </c>
      <c r="E1260" t="s">
        <v>197</v>
      </c>
      <c r="F1260" t="s">
        <v>326</v>
      </c>
      <c r="G1260" t="str">
        <f>VLOOKUP(F1260,Sheet1!$H$4:$I$11,2,FALSE)</f>
        <v>5_FEB</v>
      </c>
      <c r="H1260" t="s">
        <v>1588</v>
      </c>
      <c r="I1260" t="s">
        <v>34</v>
      </c>
      <c r="J1260" t="s">
        <v>219</v>
      </c>
      <c r="K1260" t="s">
        <v>3529</v>
      </c>
      <c r="L1260" t="s">
        <v>27</v>
      </c>
      <c r="O1260" t="s">
        <v>153</v>
      </c>
      <c r="P1260" t="str">
        <f t="shared" si="61"/>
        <v>MAN</v>
      </c>
      <c r="Q1260" t="str">
        <f t="shared" si="62"/>
        <v>Negeri</v>
      </c>
      <c r="R1260" t="str">
        <f t="shared" si="60"/>
        <v>MA</v>
      </c>
      <c r="S1260" t="s">
        <v>42</v>
      </c>
      <c r="T1260" t="s">
        <v>28</v>
      </c>
      <c r="U1260" t="s">
        <v>30</v>
      </c>
      <c r="Z1260" t="str">
        <f>VLOOKUP(A1260,[1]registrasi!$B$2:$C$3000,2,FALSE)</f>
        <v>registrasi</v>
      </c>
      <c r="AA1260">
        <f>VLOOKUP(D1260,[2]Sheet1!$B$2:$D$42,3,FALSE)</f>
        <v>1577</v>
      </c>
      <c r="AB1260" t="e">
        <f>VLOOKUP(A1260,[1]nim!$A$2:$B$3000,2,FALSE)</f>
        <v>#N/A</v>
      </c>
    </row>
    <row r="1261" spans="1:28" x14ac:dyDescent="0.3">
      <c r="A1261" s="2">
        <v>221311020279</v>
      </c>
      <c r="B1261">
        <v>1</v>
      </c>
      <c r="C1261">
        <v>2020</v>
      </c>
      <c r="D1261" s="3">
        <v>3112041</v>
      </c>
      <c r="E1261" t="s">
        <v>321</v>
      </c>
      <c r="F1261" t="s">
        <v>326</v>
      </c>
      <c r="G1261" t="str">
        <f>VLOOKUP(F1261,Sheet1!$H$4:$I$11,2,FALSE)</f>
        <v>5_FEB</v>
      </c>
      <c r="H1261" t="s">
        <v>1589</v>
      </c>
      <c r="I1261" t="s">
        <v>34</v>
      </c>
      <c r="J1261" t="s">
        <v>215</v>
      </c>
      <c r="K1261" t="s">
        <v>3245</v>
      </c>
      <c r="L1261" t="s">
        <v>27</v>
      </c>
      <c r="O1261" t="s">
        <v>91</v>
      </c>
      <c r="P1261" t="str">
        <f t="shared" si="61"/>
        <v>SMAN</v>
      </c>
      <c r="Q1261" t="str">
        <f t="shared" si="62"/>
        <v>Negeri</v>
      </c>
      <c r="R1261" t="str">
        <f t="shared" si="60"/>
        <v>SMA</v>
      </c>
      <c r="S1261" t="s">
        <v>41</v>
      </c>
      <c r="T1261" t="s">
        <v>28</v>
      </c>
      <c r="U1261" t="s">
        <v>30</v>
      </c>
      <c r="Z1261" t="str">
        <f>VLOOKUP(A1261,[1]registrasi!$B$2:$C$3000,2,FALSE)</f>
        <v>registrasi</v>
      </c>
      <c r="AA1261">
        <f>VLOOKUP(D1261,[2]Sheet1!$B$2:$D$42,3,FALSE)</f>
        <v>675</v>
      </c>
      <c r="AB1261" t="e">
        <f>VLOOKUP(A1261,[1]nim!$A$2:$B$3000,2,FALSE)</f>
        <v>#N/A</v>
      </c>
    </row>
    <row r="1262" spans="1:28" x14ac:dyDescent="0.3">
      <c r="A1262" s="2">
        <v>221311020289</v>
      </c>
      <c r="B1262">
        <v>1</v>
      </c>
      <c r="C1262">
        <v>2021</v>
      </c>
      <c r="D1262" s="3">
        <v>3112192</v>
      </c>
      <c r="E1262" t="s">
        <v>177</v>
      </c>
      <c r="F1262" t="s">
        <v>327</v>
      </c>
      <c r="G1262" t="str">
        <f>VLOOKUP(F1262,Sheet1!$H$4:$I$11,2,FALSE)</f>
        <v>6_FISIP</v>
      </c>
      <c r="H1262" t="s">
        <v>1590</v>
      </c>
      <c r="I1262" t="s">
        <v>34</v>
      </c>
      <c r="J1262" t="s">
        <v>217</v>
      </c>
      <c r="K1262" t="s">
        <v>2915</v>
      </c>
      <c r="L1262" t="s">
        <v>27</v>
      </c>
      <c r="O1262" t="s">
        <v>98</v>
      </c>
      <c r="P1262" t="str">
        <f t="shared" si="61"/>
        <v>SMAN</v>
      </c>
      <c r="Q1262" t="str">
        <f t="shared" si="62"/>
        <v>Negeri</v>
      </c>
      <c r="R1262" t="str">
        <f t="shared" si="60"/>
        <v>SMA</v>
      </c>
      <c r="S1262" t="s">
        <v>54</v>
      </c>
      <c r="T1262" t="s">
        <v>28</v>
      </c>
      <c r="U1262" t="s">
        <v>36</v>
      </c>
      <c r="Z1262" t="str">
        <f>VLOOKUP(A1262,[1]registrasi!$B$2:$C$3000,2,FALSE)</f>
        <v>registrasi</v>
      </c>
      <c r="AA1262">
        <f>VLOOKUP(D1262,[2]Sheet1!$B$2:$D$42,3,FALSE)</f>
        <v>611</v>
      </c>
      <c r="AB1262" t="e">
        <f>VLOOKUP(A1262,[1]nim!$A$2:$B$3000,2,FALSE)</f>
        <v>#N/A</v>
      </c>
    </row>
    <row r="1263" spans="1:28" x14ac:dyDescent="0.3">
      <c r="A1263" s="2">
        <v>221311020293</v>
      </c>
      <c r="B1263">
        <v>1</v>
      </c>
      <c r="C1263">
        <v>2021</v>
      </c>
      <c r="D1263" s="3">
        <v>3112114</v>
      </c>
      <c r="E1263" t="s">
        <v>204</v>
      </c>
      <c r="F1263" t="s">
        <v>323</v>
      </c>
      <c r="G1263" t="str">
        <f>VLOOKUP(F1263,Sheet1!$H$4:$I$11,2,FALSE)</f>
        <v>2_FKIP</v>
      </c>
      <c r="H1263" t="s">
        <v>1591</v>
      </c>
      <c r="I1263" t="s">
        <v>34</v>
      </c>
      <c r="J1263" t="s">
        <v>219</v>
      </c>
      <c r="K1263" t="s">
        <v>3144</v>
      </c>
      <c r="L1263" t="s">
        <v>27</v>
      </c>
      <c r="O1263" t="s">
        <v>131</v>
      </c>
      <c r="P1263" t="str">
        <f t="shared" si="61"/>
        <v>MAN</v>
      </c>
      <c r="Q1263" t="str">
        <f t="shared" si="62"/>
        <v>Negeri</v>
      </c>
      <c r="R1263" t="str">
        <f t="shared" si="60"/>
        <v>MA</v>
      </c>
      <c r="S1263" t="s">
        <v>35</v>
      </c>
      <c r="T1263" t="s">
        <v>28</v>
      </c>
      <c r="U1263" t="s">
        <v>30</v>
      </c>
      <c r="Z1263" t="str">
        <f>VLOOKUP(A1263,[1]registrasi!$B$2:$C$3000,2,FALSE)</f>
        <v>registrasi</v>
      </c>
      <c r="AA1263">
        <f>VLOOKUP(D1263,[2]Sheet1!$B$2:$D$42,3,FALSE)</f>
        <v>169</v>
      </c>
      <c r="AB1263" t="e">
        <f>VLOOKUP(A1263,[1]nim!$A$2:$B$3000,2,FALSE)</f>
        <v>#N/A</v>
      </c>
    </row>
    <row r="1264" spans="1:28" x14ac:dyDescent="0.3">
      <c r="A1264" s="2">
        <v>221311020316</v>
      </c>
      <c r="B1264">
        <v>1</v>
      </c>
      <c r="C1264">
        <v>2021</v>
      </c>
      <c r="D1264" s="3">
        <v>3112064</v>
      </c>
      <c r="E1264" t="s">
        <v>190</v>
      </c>
      <c r="F1264" t="s">
        <v>327</v>
      </c>
      <c r="G1264" t="str">
        <f>VLOOKUP(F1264,Sheet1!$H$4:$I$11,2,FALSE)</f>
        <v>6_FISIP</v>
      </c>
      <c r="H1264" t="s">
        <v>1592</v>
      </c>
      <c r="I1264" t="s">
        <v>34</v>
      </c>
      <c r="J1264" t="s">
        <v>224</v>
      </c>
      <c r="K1264" t="s">
        <v>3116</v>
      </c>
      <c r="L1264" t="s">
        <v>27</v>
      </c>
      <c r="O1264" t="s">
        <v>66</v>
      </c>
      <c r="P1264" t="str">
        <f t="shared" si="61"/>
        <v>SMAN</v>
      </c>
      <c r="Q1264" t="str">
        <f t="shared" si="62"/>
        <v>Negeri</v>
      </c>
      <c r="R1264" t="str">
        <f t="shared" si="60"/>
        <v>SMA</v>
      </c>
      <c r="S1264" t="s">
        <v>42</v>
      </c>
      <c r="T1264" t="s">
        <v>28</v>
      </c>
      <c r="U1264" t="s">
        <v>30</v>
      </c>
      <c r="Z1264" t="e">
        <f>VLOOKUP(A1264,[1]registrasi!$B$2:$C$3000,2,FALSE)</f>
        <v>#N/A</v>
      </c>
      <c r="AA1264">
        <f>VLOOKUP(D1264,[2]Sheet1!$B$2:$D$42,3,FALSE)</f>
        <v>1607</v>
      </c>
      <c r="AB1264" t="e">
        <f>VLOOKUP(A1264,[1]nim!$A$2:$B$3000,2,FALSE)</f>
        <v>#N/A</v>
      </c>
    </row>
    <row r="1265" spans="1:28" x14ac:dyDescent="0.3">
      <c r="A1265" s="2">
        <v>221311020318</v>
      </c>
      <c r="B1265">
        <v>1</v>
      </c>
      <c r="C1265">
        <v>2021</v>
      </c>
      <c r="D1265" s="3">
        <v>3112056</v>
      </c>
      <c r="E1265" t="s">
        <v>199</v>
      </c>
      <c r="F1265" t="s">
        <v>327</v>
      </c>
      <c r="G1265" t="str">
        <f>VLOOKUP(F1265,Sheet1!$H$4:$I$11,2,FALSE)</f>
        <v>6_FISIP</v>
      </c>
      <c r="H1265" t="s">
        <v>1593</v>
      </c>
      <c r="I1265" t="s">
        <v>34</v>
      </c>
      <c r="J1265" t="s">
        <v>217</v>
      </c>
      <c r="K1265" t="s">
        <v>2817</v>
      </c>
      <c r="L1265" t="s">
        <v>27</v>
      </c>
      <c r="O1265" t="s">
        <v>265</v>
      </c>
      <c r="P1265" t="str">
        <f t="shared" si="61"/>
        <v>MAS</v>
      </c>
      <c r="Q1265" t="str">
        <f t="shared" si="62"/>
        <v>Swasta</v>
      </c>
      <c r="R1265" t="str">
        <f t="shared" si="60"/>
        <v>MA</v>
      </c>
      <c r="S1265" t="s">
        <v>26</v>
      </c>
      <c r="T1265" t="s">
        <v>28</v>
      </c>
      <c r="U1265" t="s">
        <v>30</v>
      </c>
      <c r="Z1265" t="e">
        <f>VLOOKUP(A1265,[1]registrasi!$B$2:$C$3000,2,FALSE)</f>
        <v>#N/A</v>
      </c>
      <c r="AA1265">
        <f>VLOOKUP(D1265,[2]Sheet1!$B$2:$D$42,3,FALSE)</f>
        <v>929</v>
      </c>
      <c r="AB1265" t="e">
        <f>VLOOKUP(A1265,[1]nim!$A$2:$B$3000,2,FALSE)</f>
        <v>#N/A</v>
      </c>
    </row>
    <row r="1266" spans="1:28" x14ac:dyDescent="0.3">
      <c r="A1266" s="2">
        <v>221311020323</v>
      </c>
      <c r="B1266">
        <v>1</v>
      </c>
      <c r="C1266">
        <v>2020</v>
      </c>
      <c r="D1266" s="3">
        <v>3112087</v>
      </c>
      <c r="E1266" t="s">
        <v>330</v>
      </c>
      <c r="F1266" t="s">
        <v>323</v>
      </c>
      <c r="G1266" t="str">
        <f>VLOOKUP(F1266,Sheet1!$H$4:$I$11,2,FALSE)</f>
        <v>2_FKIP</v>
      </c>
      <c r="H1266" t="s">
        <v>1594</v>
      </c>
      <c r="I1266" t="s">
        <v>34</v>
      </c>
      <c r="J1266" t="s">
        <v>217</v>
      </c>
      <c r="K1266" t="s">
        <v>3063</v>
      </c>
      <c r="L1266" t="s">
        <v>27</v>
      </c>
      <c r="O1266" t="s">
        <v>4207</v>
      </c>
      <c r="P1266" t="str">
        <f t="shared" si="61"/>
        <v>SMA</v>
      </c>
      <c r="Q1266" t="str">
        <f t="shared" si="62"/>
        <v>Swasta</v>
      </c>
      <c r="R1266" t="str">
        <f t="shared" si="60"/>
        <v>SMA</v>
      </c>
      <c r="S1266" t="s">
        <v>54</v>
      </c>
      <c r="T1266" t="s">
        <v>28</v>
      </c>
      <c r="U1266" t="s">
        <v>36</v>
      </c>
      <c r="Z1266" t="str">
        <f>VLOOKUP(A1266,[1]registrasi!$B$2:$C$3000,2,FALSE)</f>
        <v>registrasi</v>
      </c>
      <c r="AA1266">
        <f>VLOOKUP(D1266,[2]Sheet1!$B$2:$D$42,3,FALSE)</f>
        <v>363</v>
      </c>
      <c r="AB1266" t="e">
        <f>VLOOKUP(A1266,[1]nim!$A$2:$B$3000,2,FALSE)</f>
        <v>#N/A</v>
      </c>
    </row>
    <row r="1267" spans="1:28" x14ac:dyDescent="0.3">
      <c r="A1267" s="2">
        <v>221311020362</v>
      </c>
      <c r="B1267">
        <v>2</v>
      </c>
      <c r="C1267">
        <v>2020</v>
      </c>
      <c r="D1267" s="3">
        <v>3112114</v>
      </c>
      <c r="E1267" t="s">
        <v>204</v>
      </c>
      <c r="F1267" t="s">
        <v>323</v>
      </c>
      <c r="G1267" t="str">
        <f>VLOOKUP(F1267,Sheet1!$H$4:$I$11,2,FALSE)</f>
        <v>2_FKIP</v>
      </c>
      <c r="H1267" t="s">
        <v>1595</v>
      </c>
      <c r="I1267" t="s">
        <v>34</v>
      </c>
      <c r="J1267" t="s">
        <v>3526</v>
      </c>
      <c r="K1267" t="s">
        <v>3225</v>
      </c>
      <c r="L1267" t="s">
        <v>27</v>
      </c>
      <c r="O1267" t="s">
        <v>276</v>
      </c>
      <c r="P1267" t="str">
        <f t="shared" si="61"/>
        <v>SMKN</v>
      </c>
      <c r="Q1267" t="str">
        <f t="shared" si="62"/>
        <v>Negeri</v>
      </c>
      <c r="R1267" t="str">
        <f t="shared" si="60"/>
        <v>SMK</v>
      </c>
      <c r="S1267" t="s">
        <v>35</v>
      </c>
      <c r="T1267" t="s">
        <v>28</v>
      </c>
      <c r="U1267" t="s">
        <v>36</v>
      </c>
      <c r="Z1267" t="str">
        <f>VLOOKUP(A1267,[1]registrasi!$B$2:$C$3000,2,FALSE)</f>
        <v>registrasi</v>
      </c>
      <c r="AA1267">
        <f>VLOOKUP(D1267,[2]Sheet1!$B$2:$D$42,3,FALSE)</f>
        <v>169</v>
      </c>
      <c r="AB1267" t="e">
        <f>VLOOKUP(A1267,[1]nim!$A$2:$B$3000,2,FALSE)</f>
        <v>#N/A</v>
      </c>
    </row>
    <row r="1268" spans="1:28" x14ac:dyDescent="0.3">
      <c r="A1268" s="2">
        <v>221311020364</v>
      </c>
      <c r="B1268">
        <v>1</v>
      </c>
      <c r="C1268">
        <v>2019</v>
      </c>
      <c r="D1268" s="3">
        <v>3112033</v>
      </c>
      <c r="E1268" t="s">
        <v>179</v>
      </c>
      <c r="F1268" t="s">
        <v>326</v>
      </c>
      <c r="G1268" t="str">
        <f>VLOOKUP(F1268,Sheet1!$H$4:$I$11,2,FALSE)</f>
        <v>5_FEB</v>
      </c>
      <c r="H1268" t="s">
        <v>1596</v>
      </c>
      <c r="I1268" t="s">
        <v>34</v>
      </c>
      <c r="J1268" t="s">
        <v>219</v>
      </c>
      <c r="K1268" t="s">
        <v>3530</v>
      </c>
      <c r="L1268" t="s">
        <v>27</v>
      </c>
      <c r="O1268" t="s">
        <v>3875</v>
      </c>
      <c r="P1268" t="str">
        <f t="shared" si="61"/>
        <v>SMKN</v>
      </c>
      <c r="Q1268" t="str">
        <f t="shared" si="62"/>
        <v>Negeri</v>
      </c>
      <c r="R1268" t="str">
        <f t="shared" si="60"/>
        <v>SMK</v>
      </c>
      <c r="S1268" t="s">
        <v>35</v>
      </c>
      <c r="T1268" t="s">
        <v>28</v>
      </c>
      <c r="U1268" t="s">
        <v>30</v>
      </c>
      <c r="Z1268" t="str">
        <f>VLOOKUP(A1268,[1]registrasi!$B$2:$C$3000,2,FALSE)</f>
        <v>registrasi</v>
      </c>
      <c r="AA1268">
        <f>VLOOKUP(D1268,[2]Sheet1!$B$2:$D$42,3,FALSE)</f>
        <v>920</v>
      </c>
      <c r="AB1268" t="e">
        <f>VLOOKUP(A1268,[1]nim!$A$2:$B$3000,2,FALSE)</f>
        <v>#N/A</v>
      </c>
    </row>
    <row r="1269" spans="1:28" x14ac:dyDescent="0.3">
      <c r="A1269" s="2">
        <v>221311020393</v>
      </c>
      <c r="B1269">
        <v>1</v>
      </c>
      <c r="C1269">
        <v>2021</v>
      </c>
      <c r="D1269" s="3">
        <v>3112017</v>
      </c>
      <c r="E1269" t="s">
        <v>322</v>
      </c>
      <c r="F1269" t="s">
        <v>53</v>
      </c>
      <c r="G1269" t="str">
        <f>VLOOKUP(F1269,Sheet1!$H$4:$I$11,2,FALSE)</f>
        <v>1_Hukum</v>
      </c>
      <c r="H1269" t="s">
        <v>1597</v>
      </c>
      <c r="I1269" t="s">
        <v>34</v>
      </c>
      <c r="J1269" t="s">
        <v>217</v>
      </c>
      <c r="K1269" t="s">
        <v>2955</v>
      </c>
      <c r="L1269" t="s">
        <v>27</v>
      </c>
      <c r="O1269" t="s">
        <v>66</v>
      </c>
      <c r="P1269" t="str">
        <f t="shared" si="61"/>
        <v>SMAN</v>
      </c>
      <c r="Q1269" t="str">
        <f t="shared" si="62"/>
        <v>Negeri</v>
      </c>
      <c r="R1269" t="str">
        <f t="shared" si="60"/>
        <v>SMA</v>
      </c>
      <c r="S1269" t="s">
        <v>42</v>
      </c>
      <c r="T1269" t="s">
        <v>28</v>
      </c>
      <c r="U1269" t="s">
        <v>30</v>
      </c>
      <c r="Z1269" t="str">
        <f>VLOOKUP(A1269,[1]registrasi!$B$2:$C$3000,2,FALSE)</f>
        <v>registrasi</v>
      </c>
      <c r="AA1269">
        <f>VLOOKUP(D1269,[2]Sheet1!$B$2:$D$42,3,FALSE)</f>
        <v>1258</v>
      </c>
      <c r="AB1269" t="e">
        <f>VLOOKUP(A1269,[1]nim!$A$2:$B$3000,2,FALSE)</f>
        <v>#N/A</v>
      </c>
    </row>
    <row r="1270" spans="1:28" x14ac:dyDescent="0.3">
      <c r="A1270" s="2">
        <v>221311020398</v>
      </c>
      <c r="B1270">
        <v>1</v>
      </c>
      <c r="C1270">
        <v>2020</v>
      </c>
      <c r="D1270" s="3">
        <v>3112025</v>
      </c>
      <c r="E1270" t="s">
        <v>197</v>
      </c>
      <c r="F1270" t="s">
        <v>326</v>
      </c>
      <c r="G1270" t="str">
        <f>VLOOKUP(F1270,Sheet1!$H$4:$I$11,2,FALSE)</f>
        <v>5_FEB</v>
      </c>
      <c r="H1270" t="s">
        <v>1598</v>
      </c>
      <c r="I1270" t="s">
        <v>25</v>
      </c>
      <c r="J1270" t="s">
        <v>222</v>
      </c>
      <c r="K1270" t="s">
        <v>2895</v>
      </c>
      <c r="L1270" t="s">
        <v>27</v>
      </c>
      <c r="O1270" t="s">
        <v>108</v>
      </c>
      <c r="P1270" t="str">
        <f t="shared" si="61"/>
        <v>SMAN</v>
      </c>
      <c r="Q1270" t="str">
        <f t="shared" si="62"/>
        <v>Negeri</v>
      </c>
      <c r="R1270" t="str">
        <f t="shared" si="60"/>
        <v>SMA</v>
      </c>
      <c r="S1270" t="s">
        <v>41</v>
      </c>
      <c r="T1270" t="s">
        <v>28</v>
      </c>
      <c r="U1270" t="s">
        <v>30</v>
      </c>
      <c r="Z1270" t="str">
        <f>VLOOKUP(A1270,[1]registrasi!$B$2:$C$3000,2,FALSE)</f>
        <v>registrasi</v>
      </c>
      <c r="AA1270">
        <f>VLOOKUP(D1270,[2]Sheet1!$B$2:$D$42,3,FALSE)</f>
        <v>1577</v>
      </c>
      <c r="AB1270" t="e">
        <f>VLOOKUP(A1270,[1]nim!$A$2:$B$3000,2,FALSE)</f>
        <v>#N/A</v>
      </c>
    </row>
    <row r="1271" spans="1:28" x14ac:dyDescent="0.3">
      <c r="A1271" s="2">
        <v>221311020408</v>
      </c>
      <c r="B1271">
        <v>2</v>
      </c>
      <c r="C1271">
        <v>2021</v>
      </c>
      <c r="D1271" s="3">
        <v>3112064</v>
      </c>
      <c r="E1271" t="s">
        <v>190</v>
      </c>
      <c r="F1271" t="s">
        <v>327</v>
      </c>
      <c r="G1271" t="str">
        <f>VLOOKUP(F1271,Sheet1!$H$4:$I$11,2,FALSE)</f>
        <v>6_FISIP</v>
      </c>
      <c r="H1271" t="s">
        <v>1599</v>
      </c>
      <c r="I1271" t="s">
        <v>25</v>
      </c>
      <c r="J1271" t="s">
        <v>217</v>
      </c>
      <c r="K1271" t="s">
        <v>2874</v>
      </c>
      <c r="L1271" t="s">
        <v>27</v>
      </c>
      <c r="O1271" t="s">
        <v>57</v>
      </c>
      <c r="P1271" t="str">
        <f t="shared" si="61"/>
        <v>SMAN</v>
      </c>
      <c r="Q1271" t="str">
        <f t="shared" si="62"/>
        <v>Negeri</v>
      </c>
      <c r="R1271" t="str">
        <f t="shared" si="60"/>
        <v>SMA</v>
      </c>
      <c r="S1271" t="s">
        <v>42</v>
      </c>
      <c r="T1271" t="s">
        <v>28</v>
      </c>
      <c r="U1271" t="s">
        <v>30</v>
      </c>
      <c r="Z1271" t="e">
        <f>VLOOKUP(A1271,[1]registrasi!$B$2:$C$3000,2,FALSE)</f>
        <v>#N/A</v>
      </c>
      <c r="AA1271">
        <f>VLOOKUP(D1271,[2]Sheet1!$B$2:$D$42,3,FALSE)</f>
        <v>1607</v>
      </c>
      <c r="AB1271" t="e">
        <f>VLOOKUP(A1271,[1]nim!$A$2:$B$3000,2,FALSE)</f>
        <v>#N/A</v>
      </c>
    </row>
    <row r="1272" spans="1:28" x14ac:dyDescent="0.3">
      <c r="A1272" s="2">
        <v>221311020414</v>
      </c>
      <c r="B1272">
        <v>1</v>
      </c>
      <c r="C1272">
        <v>2020</v>
      </c>
      <c r="D1272" s="3">
        <v>3112161</v>
      </c>
      <c r="E1272" t="s">
        <v>174</v>
      </c>
      <c r="F1272" t="s">
        <v>323</v>
      </c>
      <c r="G1272" t="str">
        <f>VLOOKUP(F1272,Sheet1!$H$4:$I$11,2,FALSE)</f>
        <v>2_FKIP</v>
      </c>
      <c r="H1272" t="s">
        <v>1600</v>
      </c>
      <c r="I1272" t="s">
        <v>34</v>
      </c>
      <c r="J1272" t="s">
        <v>217</v>
      </c>
      <c r="K1272" t="s">
        <v>2987</v>
      </c>
      <c r="L1272" t="s">
        <v>27</v>
      </c>
      <c r="O1272" t="s">
        <v>102</v>
      </c>
      <c r="P1272" t="str">
        <f t="shared" si="61"/>
        <v>SMAN</v>
      </c>
      <c r="Q1272" t="str">
        <f t="shared" si="62"/>
        <v>Negeri</v>
      </c>
      <c r="R1272" t="str">
        <f t="shared" si="60"/>
        <v>SMA</v>
      </c>
      <c r="S1272" t="s">
        <v>42</v>
      </c>
      <c r="T1272" t="s">
        <v>28</v>
      </c>
      <c r="U1272" t="s">
        <v>30</v>
      </c>
      <c r="Z1272" t="e">
        <f>VLOOKUP(A1272,[1]registrasi!$B$2:$C$3000,2,FALSE)</f>
        <v>#N/A</v>
      </c>
      <c r="AA1272">
        <f>VLOOKUP(D1272,[2]Sheet1!$B$2:$D$42,3,FALSE)</f>
        <v>42</v>
      </c>
      <c r="AB1272" t="e">
        <f>VLOOKUP(A1272,[1]nim!$A$2:$B$3000,2,FALSE)</f>
        <v>#N/A</v>
      </c>
    </row>
    <row r="1273" spans="1:28" x14ac:dyDescent="0.3">
      <c r="A1273" s="2">
        <v>221311020483</v>
      </c>
      <c r="B1273">
        <v>1</v>
      </c>
      <c r="C1273">
        <v>2020</v>
      </c>
      <c r="D1273" s="3">
        <v>3112087</v>
      </c>
      <c r="E1273" t="s">
        <v>330</v>
      </c>
      <c r="F1273" t="s">
        <v>323</v>
      </c>
      <c r="G1273" t="str">
        <f>VLOOKUP(F1273,Sheet1!$H$4:$I$11,2,FALSE)</f>
        <v>2_FKIP</v>
      </c>
      <c r="H1273" t="s">
        <v>1601</v>
      </c>
      <c r="I1273" t="s">
        <v>34</v>
      </c>
      <c r="J1273" t="s">
        <v>2996</v>
      </c>
      <c r="K1273" t="s">
        <v>3142</v>
      </c>
      <c r="L1273" t="s">
        <v>27</v>
      </c>
      <c r="O1273" t="s">
        <v>102</v>
      </c>
      <c r="P1273" t="str">
        <f t="shared" si="61"/>
        <v>SMAN</v>
      </c>
      <c r="Q1273" t="str">
        <f t="shared" si="62"/>
        <v>Negeri</v>
      </c>
      <c r="R1273" t="str">
        <f t="shared" si="60"/>
        <v>SMA</v>
      </c>
      <c r="S1273" t="s">
        <v>42</v>
      </c>
      <c r="T1273" t="s">
        <v>28</v>
      </c>
      <c r="U1273" t="s">
        <v>30</v>
      </c>
      <c r="Z1273" t="e">
        <f>VLOOKUP(A1273,[1]registrasi!$B$2:$C$3000,2,FALSE)</f>
        <v>#N/A</v>
      </c>
      <c r="AA1273">
        <f>VLOOKUP(D1273,[2]Sheet1!$B$2:$D$42,3,FALSE)</f>
        <v>363</v>
      </c>
      <c r="AB1273" t="e">
        <f>VLOOKUP(A1273,[1]nim!$A$2:$B$3000,2,FALSE)</f>
        <v>#N/A</v>
      </c>
    </row>
    <row r="1274" spans="1:28" x14ac:dyDescent="0.3">
      <c r="A1274" s="2">
        <v>221311020486</v>
      </c>
      <c r="B1274">
        <v>1</v>
      </c>
      <c r="C1274">
        <v>2020</v>
      </c>
      <c r="D1274" s="3">
        <v>3112087</v>
      </c>
      <c r="E1274" t="s">
        <v>330</v>
      </c>
      <c r="F1274" t="s">
        <v>323</v>
      </c>
      <c r="G1274" t="str">
        <f>VLOOKUP(F1274,Sheet1!$H$4:$I$11,2,FALSE)</f>
        <v>2_FKIP</v>
      </c>
      <c r="H1274" t="s">
        <v>1602</v>
      </c>
      <c r="I1274" t="s">
        <v>34</v>
      </c>
      <c r="J1274" t="s">
        <v>217</v>
      </c>
      <c r="K1274" t="s">
        <v>3531</v>
      </c>
      <c r="L1274" t="s">
        <v>27</v>
      </c>
      <c r="O1274" t="s">
        <v>102</v>
      </c>
      <c r="P1274" t="str">
        <f t="shared" si="61"/>
        <v>SMAN</v>
      </c>
      <c r="Q1274" t="str">
        <f t="shared" si="62"/>
        <v>Negeri</v>
      </c>
      <c r="R1274" t="str">
        <f t="shared" si="60"/>
        <v>SMA</v>
      </c>
      <c r="S1274" t="s">
        <v>42</v>
      </c>
      <c r="T1274" t="s">
        <v>28</v>
      </c>
      <c r="U1274" t="s">
        <v>30</v>
      </c>
      <c r="Z1274" t="str">
        <f>VLOOKUP(A1274,[1]registrasi!$B$2:$C$3000,2,FALSE)</f>
        <v>registrasi</v>
      </c>
      <c r="AA1274">
        <f>VLOOKUP(D1274,[2]Sheet1!$B$2:$D$42,3,FALSE)</f>
        <v>363</v>
      </c>
      <c r="AB1274" t="e">
        <f>VLOOKUP(A1274,[1]nim!$A$2:$B$3000,2,FALSE)</f>
        <v>#N/A</v>
      </c>
    </row>
    <row r="1275" spans="1:28" x14ac:dyDescent="0.3">
      <c r="A1275" s="2">
        <v>221311020494</v>
      </c>
      <c r="B1275">
        <v>2</v>
      </c>
      <c r="C1275">
        <v>2021</v>
      </c>
      <c r="D1275" s="3">
        <v>3112106</v>
      </c>
      <c r="E1275" t="s">
        <v>186</v>
      </c>
      <c r="F1275" t="s">
        <v>323</v>
      </c>
      <c r="G1275" t="str">
        <f>VLOOKUP(F1275,Sheet1!$H$4:$I$11,2,FALSE)</f>
        <v>2_FKIP</v>
      </c>
      <c r="H1275" t="s">
        <v>1603</v>
      </c>
      <c r="I1275" t="s">
        <v>34</v>
      </c>
      <c r="J1275" t="s">
        <v>217</v>
      </c>
      <c r="K1275" t="s">
        <v>3167</v>
      </c>
      <c r="L1275" t="s">
        <v>27</v>
      </c>
      <c r="O1275" t="s">
        <v>98</v>
      </c>
      <c r="P1275" t="str">
        <f t="shared" si="61"/>
        <v>SMAN</v>
      </c>
      <c r="Q1275" t="str">
        <f t="shared" si="62"/>
        <v>Negeri</v>
      </c>
      <c r="R1275" t="str">
        <f t="shared" si="60"/>
        <v>SMA</v>
      </c>
      <c r="S1275" t="s">
        <v>54</v>
      </c>
      <c r="T1275" t="s">
        <v>28</v>
      </c>
      <c r="U1275" t="s">
        <v>30</v>
      </c>
      <c r="Z1275" t="str">
        <f>VLOOKUP(A1275,[1]registrasi!$B$2:$C$3000,2,FALSE)</f>
        <v>registrasi</v>
      </c>
      <c r="AA1275">
        <f>VLOOKUP(D1275,[2]Sheet1!$B$2:$D$42,3,FALSE)</f>
        <v>607</v>
      </c>
      <c r="AB1275" t="e">
        <f>VLOOKUP(A1275,[1]nim!$A$2:$B$3000,2,FALSE)</f>
        <v>#N/A</v>
      </c>
    </row>
    <row r="1276" spans="1:28" x14ac:dyDescent="0.3">
      <c r="A1276" s="2">
        <v>221311020508</v>
      </c>
      <c r="B1276">
        <v>1</v>
      </c>
      <c r="C1276">
        <v>2020</v>
      </c>
      <c r="D1276" s="3">
        <v>3112064</v>
      </c>
      <c r="E1276" t="s">
        <v>190</v>
      </c>
      <c r="F1276" t="s">
        <v>327</v>
      </c>
      <c r="G1276" t="str">
        <f>VLOOKUP(F1276,Sheet1!$H$4:$I$11,2,FALSE)</f>
        <v>6_FISIP</v>
      </c>
      <c r="H1276" t="s">
        <v>1604</v>
      </c>
      <c r="I1276" t="s">
        <v>25</v>
      </c>
      <c r="J1276" t="s">
        <v>222</v>
      </c>
      <c r="K1276" t="s">
        <v>3256</v>
      </c>
      <c r="L1276" t="s">
        <v>27</v>
      </c>
      <c r="O1276" t="s">
        <v>91</v>
      </c>
      <c r="P1276" t="str">
        <f t="shared" si="61"/>
        <v>SMAN</v>
      </c>
      <c r="Q1276" t="str">
        <f t="shared" si="62"/>
        <v>Negeri</v>
      </c>
      <c r="R1276" t="str">
        <f t="shared" si="60"/>
        <v>SMA</v>
      </c>
      <c r="S1276" t="s">
        <v>41</v>
      </c>
      <c r="T1276" t="s">
        <v>28</v>
      </c>
      <c r="U1276" t="s">
        <v>30</v>
      </c>
      <c r="Z1276" t="str">
        <f>VLOOKUP(A1276,[1]registrasi!$B$2:$C$3000,2,FALSE)</f>
        <v>registrasi</v>
      </c>
      <c r="AA1276">
        <f>VLOOKUP(D1276,[2]Sheet1!$B$2:$D$42,3,FALSE)</f>
        <v>1607</v>
      </c>
      <c r="AB1276" t="e">
        <f>VLOOKUP(A1276,[1]nim!$A$2:$B$3000,2,FALSE)</f>
        <v>#N/A</v>
      </c>
    </row>
    <row r="1277" spans="1:28" x14ac:dyDescent="0.3">
      <c r="A1277" s="2">
        <v>221311020515</v>
      </c>
      <c r="B1277">
        <v>2</v>
      </c>
      <c r="C1277">
        <v>2020</v>
      </c>
      <c r="D1277" s="3">
        <v>3112072</v>
      </c>
      <c r="E1277" t="s">
        <v>178</v>
      </c>
      <c r="F1277" t="s">
        <v>323</v>
      </c>
      <c r="G1277" t="str">
        <f>VLOOKUP(F1277,Sheet1!$H$4:$I$11,2,FALSE)</f>
        <v>2_FKIP</v>
      </c>
      <c r="H1277" t="s">
        <v>1605</v>
      </c>
      <c r="I1277" t="s">
        <v>34</v>
      </c>
      <c r="J1277" t="s">
        <v>222</v>
      </c>
      <c r="K1277" t="s">
        <v>2870</v>
      </c>
      <c r="L1277" t="s">
        <v>27</v>
      </c>
      <c r="O1277" t="s">
        <v>163</v>
      </c>
      <c r="P1277" t="str">
        <f t="shared" si="61"/>
        <v>SMAN</v>
      </c>
      <c r="Q1277" t="str">
        <f t="shared" si="62"/>
        <v>Negeri</v>
      </c>
      <c r="R1277" t="str">
        <f t="shared" si="60"/>
        <v>SMA</v>
      </c>
      <c r="S1277" t="s">
        <v>41</v>
      </c>
      <c r="T1277" t="s">
        <v>28</v>
      </c>
      <c r="U1277" t="s">
        <v>30</v>
      </c>
      <c r="Z1277" t="str">
        <f>VLOOKUP(A1277,[1]registrasi!$B$2:$C$3000,2,FALSE)</f>
        <v>registrasi</v>
      </c>
      <c r="AA1277">
        <f>VLOOKUP(D1277,[2]Sheet1!$B$2:$D$42,3,FALSE)</f>
        <v>154</v>
      </c>
      <c r="AB1277" t="e">
        <f>VLOOKUP(A1277,[1]nim!$A$2:$B$3000,2,FALSE)</f>
        <v>#N/A</v>
      </c>
    </row>
    <row r="1278" spans="1:28" x14ac:dyDescent="0.3">
      <c r="A1278" s="2">
        <v>221311020517</v>
      </c>
      <c r="B1278">
        <v>2</v>
      </c>
      <c r="C1278">
        <v>2021</v>
      </c>
      <c r="D1278" s="3">
        <v>3112106</v>
      </c>
      <c r="E1278" t="s">
        <v>186</v>
      </c>
      <c r="F1278" t="s">
        <v>323</v>
      </c>
      <c r="G1278" t="str">
        <f>VLOOKUP(F1278,Sheet1!$H$4:$I$11,2,FALSE)</f>
        <v>2_FKIP</v>
      </c>
      <c r="H1278" t="s">
        <v>1606</v>
      </c>
      <c r="I1278" t="s">
        <v>34</v>
      </c>
      <c r="J1278" t="s">
        <v>217</v>
      </c>
      <c r="K1278" t="s">
        <v>2965</v>
      </c>
      <c r="L1278" t="s">
        <v>27</v>
      </c>
      <c r="O1278" t="s">
        <v>76</v>
      </c>
      <c r="P1278" t="str">
        <f t="shared" si="61"/>
        <v>SMAN</v>
      </c>
      <c r="Q1278" t="str">
        <f t="shared" si="62"/>
        <v>Negeri</v>
      </c>
      <c r="R1278" t="str">
        <f t="shared" si="60"/>
        <v>SMA</v>
      </c>
      <c r="S1278" t="s">
        <v>54</v>
      </c>
      <c r="T1278" t="s">
        <v>28</v>
      </c>
      <c r="U1278" t="s">
        <v>36</v>
      </c>
      <c r="Z1278" t="str">
        <f>VLOOKUP(A1278,[1]registrasi!$B$2:$C$3000,2,FALSE)</f>
        <v>registrasi</v>
      </c>
      <c r="AA1278">
        <f>VLOOKUP(D1278,[2]Sheet1!$B$2:$D$42,3,FALSE)</f>
        <v>607</v>
      </c>
      <c r="AB1278" t="e">
        <f>VLOOKUP(A1278,[1]nim!$A$2:$B$3000,2,FALSE)</f>
        <v>#N/A</v>
      </c>
    </row>
    <row r="1279" spans="1:28" x14ac:dyDescent="0.3">
      <c r="A1279" s="2">
        <v>221311020546</v>
      </c>
      <c r="B1279">
        <v>2</v>
      </c>
      <c r="C1279">
        <v>2021</v>
      </c>
      <c r="D1279" s="3">
        <v>3112095</v>
      </c>
      <c r="E1279" t="s">
        <v>187</v>
      </c>
      <c r="F1279" t="s">
        <v>323</v>
      </c>
      <c r="G1279" t="str">
        <f>VLOOKUP(F1279,Sheet1!$H$4:$I$11,2,FALSE)</f>
        <v>2_FKIP</v>
      </c>
      <c r="H1279" t="s">
        <v>1607</v>
      </c>
      <c r="I1279" t="s">
        <v>34</v>
      </c>
      <c r="J1279" t="s">
        <v>217</v>
      </c>
      <c r="K1279" t="s">
        <v>2869</v>
      </c>
      <c r="L1279" t="s">
        <v>27</v>
      </c>
      <c r="O1279" t="s">
        <v>149</v>
      </c>
      <c r="P1279" t="str">
        <f t="shared" si="61"/>
        <v>SMAN</v>
      </c>
      <c r="Q1279" t="str">
        <f t="shared" si="62"/>
        <v>Negeri</v>
      </c>
      <c r="R1279" t="str">
        <f t="shared" si="60"/>
        <v>SMA</v>
      </c>
      <c r="S1279" t="s">
        <v>54</v>
      </c>
      <c r="T1279" t="s">
        <v>28</v>
      </c>
      <c r="U1279" t="s">
        <v>30</v>
      </c>
      <c r="Z1279" t="str">
        <f>VLOOKUP(A1279,[1]registrasi!$B$2:$C$3000,2,FALSE)</f>
        <v>registrasi</v>
      </c>
      <c r="AA1279">
        <f>VLOOKUP(D1279,[2]Sheet1!$B$2:$D$42,3,FALSE)</f>
        <v>473</v>
      </c>
      <c r="AB1279" t="e">
        <f>VLOOKUP(A1279,[1]nim!$A$2:$B$3000,2,FALSE)</f>
        <v>#N/A</v>
      </c>
    </row>
    <row r="1280" spans="1:28" x14ac:dyDescent="0.3">
      <c r="A1280" s="2">
        <v>221311020593</v>
      </c>
      <c r="B1280">
        <v>2</v>
      </c>
      <c r="C1280">
        <v>2021</v>
      </c>
      <c r="D1280" s="3">
        <v>3112145</v>
      </c>
      <c r="E1280" t="s">
        <v>194</v>
      </c>
      <c r="F1280" t="s">
        <v>323</v>
      </c>
      <c r="G1280" t="str">
        <f>VLOOKUP(F1280,Sheet1!$H$4:$I$11,2,FALSE)</f>
        <v>2_FKIP</v>
      </c>
      <c r="H1280" t="s">
        <v>1608</v>
      </c>
      <c r="I1280" t="s">
        <v>34</v>
      </c>
      <c r="J1280" t="s">
        <v>222</v>
      </c>
      <c r="K1280" t="s">
        <v>3094</v>
      </c>
      <c r="L1280" t="s">
        <v>27</v>
      </c>
      <c r="O1280" t="s">
        <v>71</v>
      </c>
      <c r="P1280" t="str">
        <f t="shared" si="61"/>
        <v>MAN</v>
      </c>
      <c r="Q1280" t="str">
        <f t="shared" si="62"/>
        <v>Negeri</v>
      </c>
      <c r="R1280" t="str">
        <f t="shared" si="60"/>
        <v>MA</v>
      </c>
      <c r="S1280" t="s">
        <v>41</v>
      </c>
      <c r="T1280" t="s">
        <v>28</v>
      </c>
      <c r="U1280" t="s">
        <v>36</v>
      </c>
      <c r="Z1280" t="str">
        <f>VLOOKUP(A1280,[1]registrasi!$B$2:$C$3000,2,FALSE)</f>
        <v>registrasi</v>
      </c>
      <c r="AA1280">
        <f>VLOOKUP(D1280,[2]Sheet1!$B$2:$D$42,3,FALSE)</f>
        <v>259</v>
      </c>
      <c r="AB1280" t="e">
        <f>VLOOKUP(A1280,[1]nim!$A$2:$B$3000,2,FALSE)</f>
        <v>#N/A</v>
      </c>
    </row>
    <row r="1281" spans="1:28" x14ac:dyDescent="0.3">
      <c r="A1281" s="2">
        <v>221311020666</v>
      </c>
      <c r="B1281">
        <v>1</v>
      </c>
      <c r="C1281">
        <v>2021</v>
      </c>
      <c r="D1281" s="3">
        <v>3112137</v>
      </c>
      <c r="E1281" t="s">
        <v>185</v>
      </c>
      <c r="F1281" t="s">
        <v>323</v>
      </c>
      <c r="G1281" t="str">
        <f>VLOOKUP(F1281,Sheet1!$H$4:$I$11,2,FALSE)</f>
        <v>2_FKIP</v>
      </c>
      <c r="H1281" t="s">
        <v>1609</v>
      </c>
      <c r="I1281" t="s">
        <v>25</v>
      </c>
      <c r="J1281" t="s">
        <v>2986</v>
      </c>
      <c r="K1281" t="s">
        <v>3185</v>
      </c>
      <c r="L1281" t="s">
        <v>27</v>
      </c>
      <c r="O1281" t="s">
        <v>3919</v>
      </c>
      <c r="P1281" t="str">
        <f t="shared" si="61"/>
        <v>SMAN</v>
      </c>
      <c r="Q1281" t="str">
        <f t="shared" si="62"/>
        <v>Negeri</v>
      </c>
      <c r="R1281" t="str">
        <f t="shared" si="60"/>
        <v>SMA</v>
      </c>
      <c r="S1281" t="s">
        <v>70</v>
      </c>
      <c r="T1281" t="s">
        <v>329</v>
      </c>
      <c r="U1281" t="s">
        <v>30</v>
      </c>
      <c r="Z1281" t="str">
        <f>VLOOKUP(A1281,[1]registrasi!$B$2:$C$3000,2,FALSE)</f>
        <v>registrasi</v>
      </c>
      <c r="AA1281">
        <f>VLOOKUP(D1281,[2]Sheet1!$B$2:$D$42,3,FALSE)</f>
        <v>394</v>
      </c>
      <c r="AB1281" t="e">
        <f>VLOOKUP(A1281,[1]nim!$A$2:$B$3000,2,FALSE)</f>
        <v>#N/A</v>
      </c>
    </row>
    <row r="1282" spans="1:28" x14ac:dyDescent="0.3">
      <c r="A1282" s="2">
        <v>221311020676</v>
      </c>
      <c r="B1282">
        <v>2</v>
      </c>
      <c r="C1282">
        <v>2020</v>
      </c>
      <c r="D1282" s="3">
        <v>3112192</v>
      </c>
      <c r="E1282" t="s">
        <v>177</v>
      </c>
      <c r="F1282" t="s">
        <v>327</v>
      </c>
      <c r="G1282" t="str">
        <f>VLOOKUP(F1282,Sheet1!$H$4:$I$11,2,FALSE)</f>
        <v>6_FISIP</v>
      </c>
      <c r="H1282" t="s">
        <v>1610</v>
      </c>
      <c r="I1282" t="s">
        <v>34</v>
      </c>
      <c r="J1282" t="s">
        <v>217</v>
      </c>
      <c r="K1282" t="s">
        <v>3532</v>
      </c>
      <c r="L1282" t="s">
        <v>27</v>
      </c>
      <c r="O1282" t="s">
        <v>268</v>
      </c>
      <c r="P1282" t="str">
        <f t="shared" si="61"/>
        <v>SMAS</v>
      </c>
      <c r="Q1282" t="str">
        <f t="shared" si="62"/>
        <v>Swasta</v>
      </c>
      <c r="R1282" t="str">
        <f t="shared" si="60"/>
        <v>SMA</v>
      </c>
      <c r="S1282" t="s">
        <v>35</v>
      </c>
      <c r="T1282" t="s">
        <v>28</v>
      </c>
      <c r="U1282" t="s">
        <v>30</v>
      </c>
      <c r="Z1282" t="str">
        <f>VLOOKUP(A1282,[1]registrasi!$B$2:$C$3000,2,FALSE)</f>
        <v>registrasi</v>
      </c>
      <c r="AA1282">
        <f>VLOOKUP(D1282,[2]Sheet1!$B$2:$D$42,3,FALSE)</f>
        <v>611</v>
      </c>
      <c r="AB1282" t="e">
        <f>VLOOKUP(A1282,[1]nim!$A$2:$B$3000,2,FALSE)</f>
        <v>#N/A</v>
      </c>
    </row>
    <row r="1283" spans="1:28" x14ac:dyDescent="0.3">
      <c r="A1283" s="2">
        <v>221311020698</v>
      </c>
      <c r="B1283">
        <v>1</v>
      </c>
      <c r="C1283">
        <v>2021</v>
      </c>
      <c r="D1283" s="3">
        <v>3112072</v>
      </c>
      <c r="E1283" t="s">
        <v>178</v>
      </c>
      <c r="F1283" t="s">
        <v>323</v>
      </c>
      <c r="G1283" t="str">
        <f>VLOOKUP(F1283,Sheet1!$H$4:$I$11,2,FALSE)</f>
        <v>2_FKIP</v>
      </c>
      <c r="H1283" t="s">
        <v>1611</v>
      </c>
      <c r="I1283" t="s">
        <v>34</v>
      </c>
      <c r="J1283" t="s">
        <v>222</v>
      </c>
      <c r="K1283" t="s">
        <v>2966</v>
      </c>
      <c r="L1283" t="s">
        <v>27</v>
      </c>
      <c r="O1283" t="s">
        <v>71</v>
      </c>
      <c r="P1283" t="str">
        <f t="shared" si="61"/>
        <v>MAN</v>
      </c>
      <c r="Q1283" t="str">
        <f t="shared" si="62"/>
        <v>Negeri</v>
      </c>
      <c r="R1283" t="str">
        <f t="shared" si="60"/>
        <v>MA</v>
      </c>
      <c r="S1283" t="s">
        <v>41</v>
      </c>
      <c r="T1283" t="s">
        <v>28</v>
      </c>
      <c r="U1283" t="s">
        <v>30</v>
      </c>
      <c r="Z1283" t="str">
        <f>VLOOKUP(A1283,[1]registrasi!$B$2:$C$3000,2,FALSE)</f>
        <v>registrasi</v>
      </c>
      <c r="AA1283">
        <f>VLOOKUP(D1283,[2]Sheet1!$B$2:$D$42,3,FALSE)</f>
        <v>154</v>
      </c>
      <c r="AB1283" t="e">
        <f>VLOOKUP(A1283,[1]nim!$A$2:$B$3000,2,FALSE)</f>
        <v>#N/A</v>
      </c>
    </row>
    <row r="1284" spans="1:28" x14ac:dyDescent="0.3">
      <c r="A1284" s="2">
        <v>221311020713</v>
      </c>
      <c r="B1284">
        <v>1</v>
      </c>
      <c r="C1284">
        <v>2021</v>
      </c>
      <c r="D1284" s="3">
        <v>3112095</v>
      </c>
      <c r="E1284" t="s">
        <v>187</v>
      </c>
      <c r="F1284" t="s">
        <v>323</v>
      </c>
      <c r="G1284" t="str">
        <f>VLOOKUP(F1284,Sheet1!$H$4:$I$11,2,FALSE)</f>
        <v>2_FKIP</v>
      </c>
      <c r="H1284" t="s">
        <v>1612</v>
      </c>
      <c r="I1284" t="s">
        <v>25</v>
      </c>
      <c r="J1284" t="s">
        <v>244</v>
      </c>
      <c r="K1284" t="s">
        <v>2904</v>
      </c>
      <c r="L1284" t="s">
        <v>27</v>
      </c>
      <c r="O1284" t="s">
        <v>153</v>
      </c>
      <c r="P1284" t="str">
        <f t="shared" si="61"/>
        <v>MAN</v>
      </c>
      <c r="Q1284" t="str">
        <f t="shared" si="62"/>
        <v>Negeri</v>
      </c>
      <c r="R1284" t="str">
        <f t="shared" si="60"/>
        <v>MA</v>
      </c>
      <c r="S1284" t="s">
        <v>42</v>
      </c>
      <c r="T1284" t="s">
        <v>28</v>
      </c>
      <c r="U1284" t="s">
        <v>30</v>
      </c>
      <c r="Z1284" t="str">
        <f>VLOOKUP(A1284,[1]registrasi!$B$2:$C$3000,2,FALSE)</f>
        <v>registrasi</v>
      </c>
      <c r="AA1284">
        <f>VLOOKUP(D1284,[2]Sheet1!$B$2:$D$42,3,FALSE)</f>
        <v>473</v>
      </c>
      <c r="AB1284" t="e">
        <f>VLOOKUP(A1284,[1]nim!$A$2:$B$3000,2,FALSE)</f>
        <v>#N/A</v>
      </c>
    </row>
    <row r="1285" spans="1:28" x14ac:dyDescent="0.3">
      <c r="A1285" s="2">
        <v>221311020718</v>
      </c>
      <c r="B1285">
        <v>1</v>
      </c>
      <c r="C1285">
        <v>2021</v>
      </c>
      <c r="D1285" s="3">
        <v>3112017</v>
      </c>
      <c r="E1285" t="s">
        <v>322</v>
      </c>
      <c r="F1285" t="s">
        <v>53</v>
      </c>
      <c r="G1285" t="str">
        <f>VLOOKUP(F1285,Sheet1!$H$4:$I$11,2,FALSE)</f>
        <v>1_Hukum</v>
      </c>
      <c r="H1285" t="s">
        <v>1613</v>
      </c>
      <c r="I1285" t="s">
        <v>25</v>
      </c>
      <c r="J1285" t="s">
        <v>215</v>
      </c>
      <c r="K1285" t="s">
        <v>2891</v>
      </c>
      <c r="L1285" t="s">
        <v>27</v>
      </c>
      <c r="O1285" t="s">
        <v>286</v>
      </c>
      <c r="P1285" t="str">
        <f t="shared" si="61"/>
        <v>SMAN</v>
      </c>
      <c r="Q1285" t="str">
        <f t="shared" si="62"/>
        <v>Negeri</v>
      </c>
      <c r="R1285" t="str">
        <f t="shared" ref="R1285:R1348" si="63">IF(Q1285="Negeri",LEFT(P1285,LEN(P1285)-1),IF(RIGHT(P1285,1)="S",LEFT(P1285,LEN(P1285)-1),P1285))</f>
        <v>SMA</v>
      </c>
      <c r="S1285" t="s">
        <v>26</v>
      </c>
      <c r="T1285" t="s">
        <v>28</v>
      </c>
      <c r="U1285" t="s">
        <v>36</v>
      </c>
      <c r="Z1285" t="str">
        <f>VLOOKUP(A1285,[1]registrasi!$B$2:$C$3000,2,FALSE)</f>
        <v>registrasi</v>
      </c>
      <c r="AA1285">
        <f>VLOOKUP(D1285,[2]Sheet1!$B$2:$D$42,3,FALSE)</f>
        <v>1258</v>
      </c>
      <c r="AB1285" t="e">
        <f>VLOOKUP(A1285,[1]nim!$A$2:$B$3000,2,FALSE)</f>
        <v>#N/A</v>
      </c>
    </row>
    <row r="1286" spans="1:28" x14ac:dyDescent="0.3">
      <c r="A1286" s="2">
        <v>221311020735</v>
      </c>
      <c r="B1286">
        <v>2</v>
      </c>
      <c r="C1286">
        <v>2021</v>
      </c>
      <c r="D1286" s="3">
        <v>3112153</v>
      </c>
      <c r="E1286" t="s">
        <v>196</v>
      </c>
      <c r="F1286" t="s">
        <v>323</v>
      </c>
      <c r="G1286" t="str">
        <f>VLOOKUP(F1286,Sheet1!$H$4:$I$11,2,FALSE)</f>
        <v>2_FKIP</v>
      </c>
      <c r="H1286" t="s">
        <v>1614</v>
      </c>
      <c r="I1286" t="s">
        <v>34</v>
      </c>
      <c r="J1286" t="s">
        <v>2945</v>
      </c>
      <c r="K1286" t="s">
        <v>2937</v>
      </c>
      <c r="L1286" t="s">
        <v>27</v>
      </c>
      <c r="O1286" t="s">
        <v>71</v>
      </c>
      <c r="P1286" t="str">
        <f t="shared" si="61"/>
        <v>MAN</v>
      </c>
      <c r="Q1286" t="str">
        <f t="shared" si="62"/>
        <v>Negeri</v>
      </c>
      <c r="R1286" t="str">
        <f t="shared" si="63"/>
        <v>MA</v>
      </c>
      <c r="S1286" t="s">
        <v>41</v>
      </c>
      <c r="T1286" t="s">
        <v>28</v>
      </c>
      <c r="U1286" t="s">
        <v>36</v>
      </c>
      <c r="Z1286" t="str">
        <f>VLOOKUP(A1286,[1]registrasi!$B$2:$C$3000,2,FALSE)</f>
        <v>registrasi</v>
      </c>
      <c r="AA1286">
        <f>VLOOKUP(D1286,[2]Sheet1!$B$2:$D$42,3,FALSE)</f>
        <v>195</v>
      </c>
      <c r="AB1286" t="e">
        <f>VLOOKUP(A1286,[1]nim!$A$2:$B$3000,2,FALSE)</f>
        <v>#N/A</v>
      </c>
    </row>
    <row r="1287" spans="1:28" x14ac:dyDescent="0.3">
      <c r="A1287" s="2">
        <v>221311020738</v>
      </c>
      <c r="B1287">
        <v>1</v>
      </c>
      <c r="C1287">
        <v>2021</v>
      </c>
      <c r="D1287" s="3">
        <v>3112025</v>
      </c>
      <c r="E1287" t="s">
        <v>197</v>
      </c>
      <c r="F1287" t="s">
        <v>326</v>
      </c>
      <c r="G1287" t="str">
        <f>VLOOKUP(F1287,Sheet1!$H$4:$I$11,2,FALSE)</f>
        <v>5_FEB</v>
      </c>
      <c r="H1287" t="s">
        <v>1615</v>
      </c>
      <c r="I1287" t="s">
        <v>25</v>
      </c>
      <c r="J1287" t="s">
        <v>222</v>
      </c>
      <c r="K1287" t="s">
        <v>3167</v>
      </c>
      <c r="L1287" t="s">
        <v>27</v>
      </c>
      <c r="O1287" t="s">
        <v>75</v>
      </c>
      <c r="P1287" t="str">
        <f t="shared" si="61"/>
        <v>SMAN</v>
      </c>
      <c r="Q1287" t="str">
        <f t="shared" si="62"/>
        <v>Negeri</v>
      </c>
      <c r="R1287" t="str">
        <f t="shared" si="63"/>
        <v>SMA</v>
      </c>
      <c r="S1287" t="s">
        <v>41</v>
      </c>
      <c r="T1287" t="s">
        <v>28</v>
      </c>
      <c r="U1287" t="s">
        <v>30</v>
      </c>
      <c r="Z1287" t="str">
        <f>VLOOKUP(A1287,[1]registrasi!$B$2:$C$3000,2,FALSE)</f>
        <v>registrasi</v>
      </c>
      <c r="AA1287">
        <f>VLOOKUP(D1287,[2]Sheet1!$B$2:$D$42,3,FALSE)</f>
        <v>1577</v>
      </c>
      <c r="AB1287" t="e">
        <f>VLOOKUP(A1287,[1]nim!$A$2:$B$3000,2,FALSE)</f>
        <v>#N/A</v>
      </c>
    </row>
    <row r="1288" spans="1:28" x14ac:dyDescent="0.3">
      <c r="A1288" s="2">
        <v>221311020754</v>
      </c>
      <c r="B1288">
        <v>1</v>
      </c>
      <c r="C1288">
        <v>2020</v>
      </c>
      <c r="D1288" s="3">
        <v>3112041</v>
      </c>
      <c r="E1288" t="s">
        <v>321</v>
      </c>
      <c r="F1288" t="s">
        <v>326</v>
      </c>
      <c r="G1288" t="str">
        <f>VLOOKUP(F1288,Sheet1!$H$4:$I$11,2,FALSE)</f>
        <v>5_FEB</v>
      </c>
      <c r="H1288" t="s">
        <v>1616</v>
      </c>
      <c r="I1288" t="s">
        <v>34</v>
      </c>
      <c r="J1288" t="s">
        <v>3533</v>
      </c>
      <c r="K1288" t="s">
        <v>3358</v>
      </c>
      <c r="L1288" t="s">
        <v>27</v>
      </c>
      <c r="O1288" t="s">
        <v>74</v>
      </c>
      <c r="P1288" t="str">
        <f t="shared" si="61"/>
        <v>SMAN</v>
      </c>
      <c r="Q1288" t="str">
        <f t="shared" si="62"/>
        <v>Negeri</v>
      </c>
      <c r="R1288" t="str">
        <f t="shared" si="63"/>
        <v>SMA</v>
      </c>
      <c r="S1288" t="s">
        <v>41</v>
      </c>
      <c r="T1288" t="s">
        <v>28</v>
      </c>
      <c r="U1288" t="s">
        <v>30</v>
      </c>
      <c r="Z1288" t="str">
        <f>VLOOKUP(A1288,[1]registrasi!$B$2:$C$3000,2,FALSE)</f>
        <v>registrasi</v>
      </c>
      <c r="AA1288">
        <f>VLOOKUP(D1288,[2]Sheet1!$B$2:$D$42,3,FALSE)</f>
        <v>675</v>
      </c>
      <c r="AB1288" t="e">
        <f>VLOOKUP(A1288,[1]nim!$A$2:$B$3000,2,FALSE)</f>
        <v>#N/A</v>
      </c>
    </row>
    <row r="1289" spans="1:28" x14ac:dyDescent="0.3">
      <c r="A1289" s="2">
        <v>221311030007</v>
      </c>
      <c r="B1289">
        <v>2</v>
      </c>
      <c r="C1289">
        <v>2021</v>
      </c>
      <c r="D1289" s="3">
        <v>3112176</v>
      </c>
      <c r="E1289" t="s">
        <v>182</v>
      </c>
      <c r="F1289" t="s">
        <v>323</v>
      </c>
      <c r="G1289" t="str">
        <f>VLOOKUP(F1289,Sheet1!$H$4:$I$11,2,FALSE)</f>
        <v>2_FKIP</v>
      </c>
      <c r="H1289" t="s">
        <v>1617</v>
      </c>
      <c r="I1289" t="s">
        <v>34</v>
      </c>
      <c r="J1289" t="s">
        <v>219</v>
      </c>
      <c r="K1289" t="s">
        <v>3366</v>
      </c>
      <c r="L1289" t="s">
        <v>27</v>
      </c>
      <c r="O1289" t="s">
        <v>4208</v>
      </c>
      <c r="P1289" t="str">
        <f t="shared" si="61"/>
        <v>MAS</v>
      </c>
      <c r="Q1289" t="str">
        <f t="shared" si="62"/>
        <v>Swasta</v>
      </c>
      <c r="R1289" t="str">
        <f t="shared" si="63"/>
        <v>MA</v>
      </c>
      <c r="S1289" t="s">
        <v>35</v>
      </c>
      <c r="T1289" t="s">
        <v>28</v>
      </c>
      <c r="U1289" t="s">
        <v>36</v>
      </c>
      <c r="Z1289" t="str">
        <f>VLOOKUP(A1289,[1]registrasi!$B$2:$C$3000,2,FALSE)</f>
        <v>registrasi</v>
      </c>
      <c r="AA1289">
        <f>VLOOKUP(D1289,[2]Sheet1!$B$2:$D$42,3,FALSE)</f>
        <v>564</v>
      </c>
      <c r="AB1289" t="e">
        <f>VLOOKUP(A1289,[1]nim!$A$2:$B$3000,2,FALSE)</f>
        <v>#N/A</v>
      </c>
    </row>
    <row r="1290" spans="1:28" x14ac:dyDescent="0.3">
      <c r="A1290" s="2">
        <v>221311030012</v>
      </c>
      <c r="B1290">
        <v>2</v>
      </c>
      <c r="C1290">
        <v>2019</v>
      </c>
      <c r="D1290" s="3">
        <v>3112087</v>
      </c>
      <c r="E1290" t="s">
        <v>330</v>
      </c>
      <c r="F1290" t="s">
        <v>323</v>
      </c>
      <c r="G1290" t="str">
        <f>VLOOKUP(F1290,Sheet1!$H$4:$I$11,2,FALSE)</f>
        <v>2_FKIP</v>
      </c>
      <c r="H1290" t="s">
        <v>1618</v>
      </c>
      <c r="I1290" t="s">
        <v>34</v>
      </c>
      <c r="J1290" t="s">
        <v>217</v>
      </c>
      <c r="K1290" t="s">
        <v>3534</v>
      </c>
      <c r="L1290" t="s">
        <v>27</v>
      </c>
      <c r="O1290" t="s">
        <v>4209</v>
      </c>
      <c r="P1290" t="str">
        <f t="shared" si="61"/>
        <v>MAS</v>
      </c>
      <c r="Q1290" t="str">
        <f t="shared" si="62"/>
        <v>Swasta</v>
      </c>
      <c r="R1290" t="str">
        <f t="shared" si="63"/>
        <v>MA</v>
      </c>
      <c r="S1290" t="s">
        <v>42</v>
      </c>
      <c r="T1290" t="s">
        <v>28</v>
      </c>
      <c r="U1290" t="s">
        <v>30</v>
      </c>
      <c r="Z1290" t="str">
        <f>VLOOKUP(A1290,[1]registrasi!$B$2:$C$3000,2,FALSE)</f>
        <v>registrasi</v>
      </c>
      <c r="AA1290">
        <f>VLOOKUP(D1290,[2]Sheet1!$B$2:$D$42,3,FALSE)</f>
        <v>363</v>
      </c>
      <c r="AB1290" t="e">
        <f>VLOOKUP(A1290,[1]nim!$A$2:$B$3000,2,FALSE)</f>
        <v>#N/A</v>
      </c>
    </row>
    <row r="1291" spans="1:28" x14ac:dyDescent="0.3">
      <c r="A1291" s="2">
        <v>221311030013</v>
      </c>
      <c r="B1291">
        <v>1</v>
      </c>
      <c r="C1291">
        <v>2020</v>
      </c>
      <c r="D1291" s="3">
        <v>3112017</v>
      </c>
      <c r="E1291" t="s">
        <v>322</v>
      </c>
      <c r="F1291" t="s">
        <v>53</v>
      </c>
      <c r="G1291" t="str">
        <f>VLOOKUP(F1291,Sheet1!$H$4:$I$11,2,FALSE)</f>
        <v>1_Hukum</v>
      </c>
      <c r="H1291" t="s">
        <v>1619</v>
      </c>
      <c r="I1291" t="s">
        <v>25</v>
      </c>
      <c r="J1291" t="s">
        <v>217</v>
      </c>
      <c r="K1291" t="s">
        <v>3043</v>
      </c>
      <c r="L1291" t="s">
        <v>250</v>
      </c>
      <c r="O1291" t="s">
        <v>57</v>
      </c>
      <c r="P1291" t="str">
        <f t="shared" si="61"/>
        <v>SMAN</v>
      </c>
      <c r="Q1291" t="str">
        <f t="shared" si="62"/>
        <v>Negeri</v>
      </c>
      <c r="R1291" t="str">
        <f t="shared" si="63"/>
        <v>SMA</v>
      </c>
      <c r="S1291" t="s">
        <v>42</v>
      </c>
      <c r="T1291" t="s">
        <v>28</v>
      </c>
      <c r="U1291" t="s">
        <v>30</v>
      </c>
      <c r="Z1291" t="str">
        <f>VLOOKUP(A1291,[1]registrasi!$B$2:$C$3000,2,FALSE)</f>
        <v>registrasi</v>
      </c>
      <c r="AA1291">
        <f>VLOOKUP(D1291,[2]Sheet1!$B$2:$D$42,3,FALSE)</f>
        <v>1258</v>
      </c>
      <c r="AB1291" t="e">
        <f>VLOOKUP(A1291,[1]nim!$A$2:$B$3000,2,FALSE)</f>
        <v>#N/A</v>
      </c>
    </row>
    <row r="1292" spans="1:28" x14ac:dyDescent="0.3">
      <c r="A1292" s="2">
        <v>221311030019</v>
      </c>
      <c r="B1292">
        <v>2</v>
      </c>
      <c r="C1292">
        <v>2020</v>
      </c>
      <c r="D1292" s="3">
        <v>3112106</v>
      </c>
      <c r="E1292" t="s">
        <v>186</v>
      </c>
      <c r="F1292" t="s">
        <v>323</v>
      </c>
      <c r="G1292" t="str">
        <f>VLOOKUP(F1292,Sheet1!$H$4:$I$11,2,FALSE)</f>
        <v>2_FKIP</v>
      </c>
      <c r="H1292" t="s">
        <v>1620</v>
      </c>
      <c r="I1292" t="s">
        <v>34</v>
      </c>
      <c r="J1292" t="s">
        <v>215</v>
      </c>
      <c r="K1292" t="s">
        <v>2924</v>
      </c>
      <c r="L1292" t="s">
        <v>251</v>
      </c>
      <c r="O1292" t="s">
        <v>100</v>
      </c>
      <c r="P1292" t="str">
        <f t="shared" si="61"/>
        <v>SMAN</v>
      </c>
      <c r="Q1292" t="str">
        <f t="shared" si="62"/>
        <v>Negeri</v>
      </c>
      <c r="R1292" t="str">
        <f t="shared" si="63"/>
        <v>SMA</v>
      </c>
      <c r="S1292" t="s">
        <v>26</v>
      </c>
      <c r="T1292" t="s">
        <v>28</v>
      </c>
      <c r="U1292" t="s">
        <v>30</v>
      </c>
      <c r="Z1292" t="str">
        <f>VLOOKUP(A1292,[1]registrasi!$B$2:$C$3000,2,FALSE)</f>
        <v>registrasi</v>
      </c>
      <c r="AA1292">
        <f>VLOOKUP(D1292,[2]Sheet1!$B$2:$D$42,3,FALSE)</f>
        <v>607</v>
      </c>
      <c r="AB1292" t="e">
        <f>VLOOKUP(A1292,[1]nim!$A$2:$B$3000,2,FALSE)</f>
        <v>#N/A</v>
      </c>
    </row>
    <row r="1293" spans="1:28" x14ac:dyDescent="0.3">
      <c r="A1293" s="2">
        <v>221311030021</v>
      </c>
      <c r="B1293">
        <v>1</v>
      </c>
      <c r="C1293">
        <v>2021</v>
      </c>
      <c r="D1293" s="3">
        <v>3112192</v>
      </c>
      <c r="E1293" t="s">
        <v>177</v>
      </c>
      <c r="F1293" t="s">
        <v>327</v>
      </c>
      <c r="G1293" t="str">
        <f>VLOOKUP(F1293,Sheet1!$H$4:$I$11,2,FALSE)</f>
        <v>6_FISIP</v>
      </c>
      <c r="H1293" t="s">
        <v>1621</v>
      </c>
      <c r="I1293" t="s">
        <v>34</v>
      </c>
      <c r="J1293" t="s">
        <v>217</v>
      </c>
      <c r="K1293" t="s">
        <v>3017</v>
      </c>
      <c r="L1293" t="s">
        <v>250</v>
      </c>
      <c r="O1293" t="s">
        <v>74</v>
      </c>
      <c r="P1293" t="str">
        <f t="shared" si="61"/>
        <v>SMAN</v>
      </c>
      <c r="Q1293" t="str">
        <f t="shared" si="62"/>
        <v>Negeri</v>
      </c>
      <c r="R1293" t="str">
        <f t="shared" si="63"/>
        <v>SMA</v>
      </c>
      <c r="S1293" t="s">
        <v>41</v>
      </c>
      <c r="T1293" t="s">
        <v>28</v>
      </c>
      <c r="U1293" t="s">
        <v>30</v>
      </c>
      <c r="Z1293" t="str">
        <f>VLOOKUP(A1293,[1]registrasi!$B$2:$C$3000,2,FALSE)</f>
        <v>registrasi</v>
      </c>
      <c r="AA1293">
        <f>VLOOKUP(D1293,[2]Sheet1!$B$2:$D$42,3,FALSE)</f>
        <v>611</v>
      </c>
      <c r="AB1293" t="e">
        <f>VLOOKUP(A1293,[1]nim!$A$2:$B$3000,2,FALSE)</f>
        <v>#N/A</v>
      </c>
    </row>
    <row r="1294" spans="1:28" x14ac:dyDescent="0.3">
      <c r="A1294" s="2">
        <v>221311030028</v>
      </c>
      <c r="B1294">
        <v>1</v>
      </c>
      <c r="C1294">
        <v>2020</v>
      </c>
      <c r="D1294" s="3">
        <v>3112095</v>
      </c>
      <c r="E1294" t="s">
        <v>187</v>
      </c>
      <c r="F1294" t="s">
        <v>323</v>
      </c>
      <c r="G1294" t="str">
        <f>VLOOKUP(F1294,Sheet1!$H$4:$I$11,2,FALSE)</f>
        <v>2_FKIP</v>
      </c>
      <c r="H1294" t="s">
        <v>1622</v>
      </c>
      <c r="I1294" t="s">
        <v>34</v>
      </c>
      <c r="J1294" t="s">
        <v>214</v>
      </c>
      <c r="K1294" t="s">
        <v>2821</v>
      </c>
      <c r="L1294" t="s">
        <v>27</v>
      </c>
      <c r="O1294" t="s">
        <v>94</v>
      </c>
      <c r="P1294" t="str">
        <f t="shared" si="61"/>
        <v>SMAN</v>
      </c>
      <c r="Q1294" t="str">
        <f t="shared" si="62"/>
        <v>Negeri</v>
      </c>
      <c r="R1294" t="str">
        <f t="shared" si="63"/>
        <v>SMA</v>
      </c>
      <c r="S1294" t="s">
        <v>26</v>
      </c>
      <c r="T1294" t="s">
        <v>28</v>
      </c>
      <c r="U1294" t="s">
        <v>36</v>
      </c>
      <c r="Z1294" t="str">
        <f>VLOOKUP(A1294,[1]registrasi!$B$2:$C$3000,2,FALSE)</f>
        <v>registrasi</v>
      </c>
      <c r="AA1294">
        <f>VLOOKUP(D1294,[2]Sheet1!$B$2:$D$42,3,FALSE)</f>
        <v>473</v>
      </c>
      <c r="AB1294" t="e">
        <f>VLOOKUP(A1294,[1]nim!$A$2:$B$3000,2,FALSE)</f>
        <v>#N/A</v>
      </c>
    </row>
    <row r="1295" spans="1:28" x14ac:dyDescent="0.3">
      <c r="A1295" s="2">
        <v>221311030061</v>
      </c>
      <c r="B1295">
        <v>2</v>
      </c>
      <c r="C1295">
        <v>2020</v>
      </c>
      <c r="D1295" s="3">
        <v>3112041</v>
      </c>
      <c r="E1295" t="s">
        <v>321</v>
      </c>
      <c r="F1295" t="s">
        <v>326</v>
      </c>
      <c r="G1295" t="str">
        <f>VLOOKUP(F1295,Sheet1!$H$4:$I$11,2,FALSE)</f>
        <v>5_FEB</v>
      </c>
      <c r="H1295" t="s">
        <v>1623</v>
      </c>
      <c r="I1295" t="s">
        <v>34</v>
      </c>
      <c r="J1295" t="s">
        <v>217</v>
      </c>
      <c r="K1295" t="s">
        <v>2858</v>
      </c>
      <c r="L1295" t="s">
        <v>27</v>
      </c>
      <c r="O1295" t="s">
        <v>158</v>
      </c>
      <c r="P1295" t="str">
        <f t="shared" si="61"/>
        <v>SMAN</v>
      </c>
      <c r="Q1295" t="str">
        <f t="shared" si="62"/>
        <v>Negeri</v>
      </c>
      <c r="R1295" t="str">
        <f t="shared" si="63"/>
        <v>SMA</v>
      </c>
      <c r="S1295" t="s">
        <v>42</v>
      </c>
      <c r="T1295" t="s">
        <v>28</v>
      </c>
      <c r="U1295" t="s">
        <v>36</v>
      </c>
      <c r="Z1295" t="str">
        <f>VLOOKUP(A1295,[1]registrasi!$B$2:$C$3000,2,FALSE)</f>
        <v>registrasi</v>
      </c>
      <c r="AA1295">
        <f>VLOOKUP(D1295,[2]Sheet1!$B$2:$D$42,3,FALSE)</f>
        <v>675</v>
      </c>
      <c r="AB1295" t="e">
        <f>VLOOKUP(A1295,[1]nim!$A$2:$B$3000,2,FALSE)</f>
        <v>#N/A</v>
      </c>
    </row>
    <row r="1296" spans="1:28" x14ac:dyDescent="0.3">
      <c r="A1296" s="2">
        <v>221311030066</v>
      </c>
      <c r="B1296">
        <v>1</v>
      </c>
      <c r="C1296">
        <v>2021</v>
      </c>
      <c r="D1296" s="3">
        <v>3112017</v>
      </c>
      <c r="E1296" t="s">
        <v>322</v>
      </c>
      <c r="F1296" t="s">
        <v>53</v>
      </c>
      <c r="G1296" t="str">
        <f>VLOOKUP(F1296,Sheet1!$H$4:$I$11,2,FALSE)</f>
        <v>1_Hukum</v>
      </c>
      <c r="H1296" t="s">
        <v>1624</v>
      </c>
      <c r="I1296" t="s">
        <v>25</v>
      </c>
      <c r="J1296" t="s">
        <v>222</v>
      </c>
      <c r="K1296" t="s">
        <v>3535</v>
      </c>
      <c r="L1296" t="s">
        <v>27</v>
      </c>
      <c r="O1296" t="s">
        <v>71</v>
      </c>
      <c r="P1296" t="str">
        <f t="shared" si="61"/>
        <v>MAN</v>
      </c>
      <c r="Q1296" t="str">
        <f t="shared" si="62"/>
        <v>Negeri</v>
      </c>
      <c r="R1296" t="str">
        <f t="shared" si="63"/>
        <v>MA</v>
      </c>
      <c r="S1296" t="s">
        <v>41</v>
      </c>
      <c r="T1296" t="s">
        <v>28</v>
      </c>
      <c r="U1296" t="s">
        <v>30</v>
      </c>
      <c r="Z1296" t="str">
        <f>VLOOKUP(A1296,[1]registrasi!$B$2:$C$3000,2,FALSE)</f>
        <v>registrasi</v>
      </c>
      <c r="AA1296">
        <f>VLOOKUP(D1296,[2]Sheet1!$B$2:$D$42,3,FALSE)</f>
        <v>1258</v>
      </c>
      <c r="AB1296" t="e">
        <f>VLOOKUP(A1296,[1]nim!$A$2:$B$3000,2,FALSE)</f>
        <v>#N/A</v>
      </c>
    </row>
    <row r="1297" spans="1:28" x14ac:dyDescent="0.3">
      <c r="A1297" s="2">
        <v>221311030071</v>
      </c>
      <c r="B1297">
        <v>1</v>
      </c>
      <c r="C1297">
        <v>2021</v>
      </c>
      <c r="D1297" s="3">
        <v>3112025</v>
      </c>
      <c r="E1297" t="s">
        <v>197</v>
      </c>
      <c r="F1297" t="s">
        <v>326</v>
      </c>
      <c r="G1297" t="str">
        <f>VLOOKUP(F1297,Sheet1!$H$4:$I$11,2,FALSE)</f>
        <v>5_FEB</v>
      </c>
      <c r="H1297" t="s">
        <v>1625</v>
      </c>
      <c r="I1297" t="s">
        <v>34</v>
      </c>
      <c r="J1297" t="s">
        <v>215</v>
      </c>
      <c r="K1297" t="s">
        <v>3536</v>
      </c>
      <c r="L1297" t="s">
        <v>27</v>
      </c>
      <c r="O1297" t="s">
        <v>169</v>
      </c>
      <c r="P1297" t="str">
        <f t="shared" si="61"/>
        <v>SMAN</v>
      </c>
      <c r="Q1297" t="str">
        <f t="shared" si="62"/>
        <v>Negeri</v>
      </c>
      <c r="R1297" t="str">
        <f t="shared" si="63"/>
        <v>SMA</v>
      </c>
      <c r="S1297" t="s">
        <v>26</v>
      </c>
      <c r="T1297" t="s">
        <v>28</v>
      </c>
      <c r="U1297" t="s">
        <v>30</v>
      </c>
      <c r="Z1297" t="str">
        <f>VLOOKUP(A1297,[1]registrasi!$B$2:$C$3000,2,FALSE)</f>
        <v>registrasi</v>
      </c>
      <c r="AA1297">
        <f>VLOOKUP(D1297,[2]Sheet1!$B$2:$D$42,3,FALSE)</f>
        <v>1577</v>
      </c>
      <c r="AB1297" t="e">
        <f>VLOOKUP(A1297,[1]nim!$A$2:$B$3000,2,FALSE)</f>
        <v>#N/A</v>
      </c>
    </row>
    <row r="1298" spans="1:28" x14ac:dyDescent="0.3">
      <c r="A1298" s="2">
        <v>221311030072</v>
      </c>
      <c r="B1298">
        <v>1</v>
      </c>
      <c r="C1298">
        <v>2021</v>
      </c>
      <c r="D1298" s="3">
        <v>3112176</v>
      </c>
      <c r="E1298" t="s">
        <v>182</v>
      </c>
      <c r="F1298" t="s">
        <v>323</v>
      </c>
      <c r="G1298" t="str">
        <f>VLOOKUP(F1298,Sheet1!$H$4:$I$11,2,FALSE)</f>
        <v>2_FKIP</v>
      </c>
      <c r="H1298" t="s">
        <v>1626</v>
      </c>
      <c r="I1298" t="s">
        <v>25</v>
      </c>
      <c r="J1298" t="s">
        <v>217</v>
      </c>
      <c r="K1298" t="s">
        <v>3382</v>
      </c>
      <c r="L1298" t="s">
        <v>27</v>
      </c>
      <c r="O1298" t="s">
        <v>98</v>
      </c>
      <c r="P1298" t="str">
        <f t="shared" si="61"/>
        <v>SMAN</v>
      </c>
      <c r="Q1298" t="str">
        <f t="shared" si="62"/>
        <v>Negeri</v>
      </c>
      <c r="R1298" t="str">
        <f t="shared" si="63"/>
        <v>SMA</v>
      </c>
      <c r="S1298" t="s">
        <v>54</v>
      </c>
      <c r="T1298" t="s">
        <v>28</v>
      </c>
      <c r="U1298" t="s">
        <v>30</v>
      </c>
      <c r="Z1298" t="str">
        <f>VLOOKUP(A1298,[1]registrasi!$B$2:$C$3000,2,FALSE)</f>
        <v>registrasi</v>
      </c>
      <c r="AA1298">
        <f>VLOOKUP(D1298,[2]Sheet1!$B$2:$D$42,3,FALSE)</f>
        <v>564</v>
      </c>
      <c r="AB1298" t="e">
        <f>VLOOKUP(A1298,[1]nim!$A$2:$B$3000,2,FALSE)</f>
        <v>#N/A</v>
      </c>
    </row>
    <row r="1299" spans="1:28" x14ac:dyDescent="0.3">
      <c r="A1299" s="2">
        <v>221311030107</v>
      </c>
      <c r="B1299">
        <v>2</v>
      </c>
      <c r="C1299">
        <v>2021</v>
      </c>
      <c r="D1299" s="3">
        <v>3112087</v>
      </c>
      <c r="E1299" t="s">
        <v>330</v>
      </c>
      <c r="F1299" t="s">
        <v>323</v>
      </c>
      <c r="G1299" t="str">
        <f>VLOOKUP(F1299,Sheet1!$H$4:$I$11,2,FALSE)</f>
        <v>2_FKIP</v>
      </c>
      <c r="H1299" t="s">
        <v>1627</v>
      </c>
      <c r="I1299" t="s">
        <v>34</v>
      </c>
      <c r="J1299" t="s">
        <v>219</v>
      </c>
      <c r="K1299" t="s">
        <v>3537</v>
      </c>
      <c r="L1299" t="s">
        <v>27</v>
      </c>
      <c r="O1299" t="s">
        <v>4210</v>
      </c>
      <c r="P1299" t="str">
        <f t="shared" si="61"/>
        <v>SMAS</v>
      </c>
      <c r="Q1299" t="str">
        <f t="shared" si="62"/>
        <v>Swasta</v>
      </c>
      <c r="R1299" t="str">
        <f t="shared" si="63"/>
        <v>SMA</v>
      </c>
      <c r="S1299" t="s">
        <v>35</v>
      </c>
      <c r="T1299" t="s">
        <v>28</v>
      </c>
      <c r="U1299" t="s">
        <v>30</v>
      </c>
      <c r="Z1299" t="str">
        <f>VLOOKUP(A1299,[1]registrasi!$B$2:$C$3000,2,FALSE)</f>
        <v>registrasi</v>
      </c>
      <c r="AA1299">
        <f>VLOOKUP(D1299,[2]Sheet1!$B$2:$D$42,3,FALSE)</f>
        <v>363</v>
      </c>
      <c r="AB1299" t="e">
        <f>VLOOKUP(A1299,[1]nim!$A$2:$B$3000,2,FALSE)</f>
        <v>#N/A</v>
      </c>
    </row>
    <row r="1300" spans="1:28" x14ac:dyDescent="0.3">
      <c r="A1300" s="2">
        <v>221311030108</v>
      </c>
      <c r="B1300">
        <v>1</v>
      </c>
      <c r="C1300">
        <v>2020</v>
      </c>
      <c r="D1300" s="3">
        <v>3112033</v>
      </c>
      <c r="E1300" t="s">
        <v>179</v>
      </c>
      <c r="F1300" t="s">
        <v>326</v>
      </c>
      <c r="G1300" t="str">
        <f>VLOOKUP(F1300,Sheet1!$H$4:$I$11,2,FALSE)</f>
        <v>5_FEB</v>
      </c>
      <c r="H1300" t="s">
        <v>1628</v>
      </c>
      <c r="I1300" t="s">
        <v>34</v>
      </c>
      <c r="J1300" t="s">
        <v>219</v>
      </c>
      <c r="K1300" t="s">
        <v>3538</v>
      </c>
      <c r="L1300" t="s">
        <v>27</v>
      </c>
      <c r="O1300" t="s">
        <v>66</v>
      </c>
      <c r="P1300" t="str">
        <f t="shared" si="61"/>
        <v>SMAN</v>
      </c>
      <c r="Q1300" t="str">
        <f t="shared" si="62"/>
        <v>Negeri</v>
      </c>
      <c r="R1300" t="str">
        <f t="shared" si="63"/>
        <v>SMA</v>
      </c>
      <c r="S1300" t="s">
        <v>42</v>
      </c>
      <c r="T1300" t="s">
        <v>28</v>
      </c>
      <c r="U1300" t="s">
        <v>36</v>
      </c>
      <c r="Z1300" t="str">
        <f>VLOOKUP(A1300,[1]registrasi!$B$2:$C$3000,2,FALSE)</f>
        <v>registrasi</v>
      </c>
      <c r="AA1300">
        <f>VLOOKUP(D1300,[2]Sheet1!$B$2:$D$42,3,FALSE)</f>
        <v>920</v>
      </c>
      <c r="AB1300" t="e">
        <f>VLOOKUP(A1300,[1]nim!$A$2:$B$3000,2,FALSE)</f>
        <v>#N/A</v>
      </c>
    </row>
    <row r="1301" spans="1:28" x14ac:dyDescent="0.3">
      <c r="A1301" s="2">
        <v>221311030139</v>
      </c>
      <c r="B1301">
        <v>1</v>
      </c>
      <c r="C1301">
        <v>2020</v>
      </c>
      <c r="D1301" s="3">
        <v>3112114</v>
      </c>
      <c r="E1301" t="s">
        <v>204</v>
      </c>
      <c r="F1301" t="s">
        <v>323</v>
      </c>
      <c r="G1301" t="str">
        <f>VLOOKUP(F1301,Sheet1!$H$4:$I$11,2,FALSE)</f>
        <v>2_FKIP</v>
      </c>
      <c r="H1301" t="s">
        <v>1629</v>
      </c>
      <c r="I1301" t="s">
        <v>34</v>
      </c>
      <c r="J1301" t="s">
        <v>219</v>
      </c>
      <c r="K1301" t="s">
        <v>3344</v>
      </c>
      <c r="L1301" t="s">
        <v>27</v>
      </c>
      <c r="O1301" t="s">
        <v>72</v>
      </c>
      <c r="P1301" t="str">
        <f t="shared" ref="P1301:P1364" si="64">TRIM(LEFT(O1301,FIND(" ",O1301,1)))</f>
        <v>SMAN</v>
      </c>
      <c r="Q1301" t="str">
        <f t="shared" ref="Q1301:Q1364" si="65">IF(RIGHT(P1301,1)="N","Negeri","Swasta")</f>
        <v>Negeri</v>
      </c>
      <c r="R1301" t="str">
        <f t="shared" si="63"/>
        <v>SMA</v>
      </c>
      <c r="S1301" t="s">
        <v>35</v>
      </c>
      <c r="T1301" t="s">
        <v>28</v>
      </c>
      <c r="U1301" t="s">
        <v>30</v>
      </c>
      <c r="Z1301" t="str">
        <f>VLOOKUP(A1301,[1]registrasi!$B$2:$C$3000,2,FALSE)</f>
        <v>registrasi</v>
      </c>
      <c r="AA1301">
        <f>VLOOKUP(D1301,[2]Sheet1!$B$2:$D$42,3,FALSE)</f>
        <v>169</v>
      </c>
      <c r="AB1301" t="e">
        <f>VLOOKUP(A1301,[1]nim!$A$2:$B$3000,2,FALSE)</f>
        <v>#N/A</v>
      </c>
    </row>
    <row r="1302" spans="1:28" x14ac:dyDescent="0.3">
      <c r="A1302" s="2">
        <v>221311030142</v>
      </c>
      <c r="B1302">
        <v>1</v>
      </c>
      <c r="C1302">
        <v>2020</v>
      </c>
      <c r="D1302" s="3">
        <v>3112025</v>
      </c>
      <c r="E1302" t="s">
        <v>197</v>
      </c>
      <c r="F1302" t="s">
        <v>326</v>
      </c>
      <c r="G1302" t="str">
        <f>VLOOKUP(F1302,Sheet1!$H$4:$I$11,2,FALSE)</f>
        <v>5_FEB</v>
      </c>
      <c r="H1302" t="s">
        <v>1630</v>
      </c>
      <c r="I1302" t="s">
        <v>25</v>
      </c>
      <c r="J1302" t="s">
        <v>219</v>
      </c>
      <c r="K1302" t="s">
        <v>3255</v>
      </c>
      <c r="L1302" t="s">
        <v>27</v>
      </c>
      <c r="O1302" t="s">
        <v>3875</v>
      </c>
      <c r="P1302" t="str">
        <f t="shared" si="64"/>
        <v>SMKN</v>
      </c>
      <c r="Q1302" t="str">
        <f t="shared" si="65"/>
        <v>Negeri</v>
      </c>
      <c r="R1302" t="str">
        <f t="shared" si="63"/>
        <v>SMK</v>
      </c>
      <c r="S1302" t="s">
        <v>35</v>
      </c>
      <c r="T1302" t="s">
        <v>28</v>
      </c>
      <c r="U1302" t="s">
        <v>36</v>
      </c>
      <c r="Z1302" t="str">
        <f>VLOOKUP(A1302,[1]registrasi!$B$2:$C$3000,2,FALSE)</f>
        <v>registrasi</v>
      </c>
      <c r="AA1302">
        <f>VLOOKUP(D1302,[2]Sheet1!$B$2:$D$42,3,FALSE)</f>
        <v>1577</v>
      </c>
      <c r="AB1302" t="e">
        <f>VLOOKUP(A1302,[1]nim!$A$2:$B$3000,2,FALSE)</f>
        <v>#N/A</v>
      </c>
    </row>
    <row r="1303" spans="1:28" x14ac:dyDescent="0.3">
      <c r="A1303" s="2">
        <v>221311030154</v>
      </c>
      <c r="B1303">
        <v>1</v>
      </c>
      <c r="C1303">
        <v>2021</v>
      </c>
      <c r="D1303" s="3">
        <v>3112041</v>
      </c>
      <c r="E1303" t="s">
        <v>321</v>
      </c>
      <c r="F1303" t="s">
        <v>326</v>
      </c>
      <c r="G1303" t="str">
        <f>VLOOKUP(F1303,Sheet1!$H$4:$I$11,2,FALSE)</f>
        <v>5_FEB</v>
      </c>
      <c r="H1303" t="s">
        <v>1631</v>
      </c>
      <c r="I1303" t="s">
        <v>25</v>
      </c>
      <c r="J1303" t="s">
        <v>217</v>
      </c>
      <c r="K1303" t="s">
        <v>3539</v>
      </c>
      <c r="L1303" t="s">
        <v>27</v>
      </c>
      <c r="O1303" t="s">
        <v>75</v>
      </c>
      <c r="P1303" t="str">
        <f t="shared" si="64"/>
        <v>SMAN</v>
      </c>
      <c r="Q1303" t="str">
        <f t="shared" si="65"/>
        <v>Negeri</v>
      </c>
      <c r="R1303" t="str">
        <f t="shared" si="63"/>
        <v>SMA</v>
      </c>
      <c r="S1303" t="s">
        <v>41</v>
      </c>
      <c r="T1303" t="s">
        <v>28</v>
      </c>
      <c r="U1303" t="s">
        <v>30</v>
      </c>
      <c r="Z1303" t="str">
        <f>VLOOKUP(A1303,[1]registrasi!$B$2:$C$3000,2,FALSE)</f>
        <v>registrasi</v>
      </c>
      <c r="AA1303">
        <f>VLOOKUP(D1303,[2]Sheet1!$B$2:$D$42,3,FALSE)</f>
        <v>675</v>
      </c>
      <c r="AB1303" t="e">
        <f>VLOOKUP(A1303,[1]nim!$A$2:$B$3000,2,FALSE)</f>
        <v>#N/A</v>
      </c>
    </row>
    <row r="1304" spans="1:28" x14ac:dyDescent="0.3">
      <c r="A1304" s="2">
        <v>221311030156</v>
      </c>
      <c r="B1304">
        <v>1</v>
      </c>
      <c r="C1304">
        <v>2019</v>
      </c>
      <c r="D1304" s="3">
        <v>3112137</v>
      </c>
      <c r="E1304" t="s">
        <v>185</v>
      </c>
      <c r="F1304" t="s">
        <v>323</v>
      </c>
      <c r="G1304" t="str">
        <f>VLOOKUP(F1304,Sheet1!$H$4:$I$11,2,FALSE)</f>
        <v>2_FKIP</v>
      </c>
      <c r="H1304" t="s">
        <v>1632</v>
      </c>
      <c r="I1304" t="s">
        <v>25</v>
      </c>
      <c r="J1304" t="s">
        <v>3540</v>
      </c>
      <c r="K1304" t="s">
        <v>3538</v>
      </c>
      <c r="L1304" t="s">
        <v>250</v>
      </c>
      <c r="O1304" t="s">
        <v>3957</v>
      </c>
      <c r="P1304" t="str">
        <f t="shared" si="64"/>
        <v>SMAS</v>
      </c>
      <c r="Q1304" t="str">
        <f t="shared" si="65"/>
        <v>Swasta</v>
      </c>
      <c r="R1304" t="str">
        <f t="shared" si="63"/>
        <v>SMA</v>
      </c>
      <c r="S1304" t="s">
        <v>42</v>
      </c>
      <c r="T1304" t="s">
        <v>28</v>
      </c>
      <c r="U1304" t="s">
        <v>30</v>
      </c>
      <c r="Z1304" t="str">
        <f>VLOOKUP(A1304,[1]registrasi!$B$2:$C$3000,2,FALSE)</f>
        <v>registrasi</v>
      </c>
      <c r="AA1304">
        <f>VLOOKUP(D1304,[2]Sheet1!$B$2:$D$42,3,FALSE)</f>
        <v>394</v>
      </c>
      <c r="AB1304" t="e">
        <f>VLOOKUP(A1304,[1]nim!$A$2:$B$3000,2,FALSE)</f>
        <v>#N/A</v>
      </c>
    </row>
    <row r="1305" spans="1:28" x14ac:dyDescent="0.3">
      <c r="A1305" s="2">
        <v>221311030178</v>
      </c>
      <c r="B1305">
        <v>1</v>
      </c>
      <c r="C1305">
        <v>2021</v>
      </c>
      <c r="D1305" s="3">
        <v>3112064</v>
      </c>
      <c r="E1305" t="s">
        <v>190</v>
      </c>
      <c r="F1305" t="s">
        <v>327</v>
      </c>
      <c r="G1305" t="str">
        <f>VLOOKUP(F1305,Sheet1!$H$4:$I$11,2,FALSE)</f>
        <v>6_FISIP</v>
      </c>
      <c r="H1305" t="s">
        <v>1633</v>
      </c>
      <c r="I1305" t="s">
        <v>25</v>
      </c>
      <c r="J1305" t="s">
        <v>217</v>
      </c>
      <c r="K1305" t="s">
        <v>2959</v>
      </c>
      <c r="L1305" t="s">
        <v>27</v>
      </c>
      <c r="O1305" t="s">
        <v>3942</v>
      </c>
      <c r="P1305" t="str">
        <f t="shared" si="64"/>
        <v>SMKN</v>
      </c>
      <c r="Q1305" t="str">
        <f t="shared" si="65"/>
        <v>Negeri</v>
      </c>
      <c r="R1305" t="str">
        <f t="shared" si="63"/>
        <v>SMK</v>
      </c>
      <c r="S1305" t="s">
        <v>42</v>
      </c>
      <c r="T1305" t="s">
        <v>28</v>
      </c>
      <c r="U1305" t="s">
        <v>30</v>
      </c>
      <c r="Z1305" t="str">
        <f>VLOOKUP(A1305,[1]registrasi!$B$2:$C$3000,2,FALSE)</f>
        <v>registrasi</v>
      </c>
      <c r="AA1305">
        <f>VLOOKUP(D1305,[2]Sheet1!$B$2:$D$42,3,FALSE)</f>
        <v>1607</v>
      </c>
      <c r="AB1305" t="e">
        <f>VLOOKUP(A1305,[1]nim!$A$2:$B$3000,2,FALSE)</f>
        <v>#N/A</v>
      </c>
    </row>
    <row r="1306" spans="1:28" x14ac:dyDescent="0.3">
      <c r="A1306" s="2">
        <v>221311030182</v>
      </c>
      <c r="B1306">
        <v>2</v>
      </c>
      <c r="C1306">
        <v>2019</v>
      </c>
      <c r="D1306" s="3">
        <v>3112153</v>
      </c>
      <c r="E1306" t="s">
        <v>196</v>
      </c>
      <c r="F1306" t="s">
        <v>323</v>
      </c>
      <c r="G1306" t="str">
        <f>VLOOKUP(F1306,Sheet1!$H$4:$I$11,2,FALSE)</f>
        <v>2_FKIP</v>
      </c>
      <c r="H1306" t="s">
        <v>1634</v>
      </c>
      <c r="I1306" t="s">
        <v>25</v>
      </c>
      <c r="J1306" t="s">
        <v>215</v>
      </c>
      <c r="K1306" t="s">
        <v>3541</v>
      </c>
      <c r="L1306" t="s">
        <v>27</v>
      </c>
      <c r="O1306" t="s">
        <v>290</v>
      </c>
      <c r="P1306" t="str">
        <f t="shared" si="64"/>
        <v>SMAN</v>
      </c>
      <c r="Q1306" t="str">
        <f t="shared" si="65"/>
        <v>Negeri</v>
      </c>
      <c r="R1306" t="str">
        <f t="shared" si="63"/>
        <v>SMA</v>
      </c>
      <c r="S1306" t="s">
        <v>26</v>
      </c>
      <c r="T1306" t="s">
        <v>28</v>
      </c>
      <c r="U1306" t="s">
        <v>36</v>
      </c>
      <c r="Z1306" t="str">
        <f>VLOOKUP(A1306,[1]registrasi!$B$2:$C$3000,2,FALSE)</f>
        <v>registrasi</v>
      </c>
      <c r="AA1306">
        <f>VLOOKUP(D1306,[2]Sheet1!$B$2:$D$42,3,FALSE)</f>
        <v>195</v>
      </c>
      <c r="AB1306" t="e">
        <f>VLOOKUP(A1306,[1]nim!$A$2:$B$3000,2,FALSE)</f>
        <v>#N/A</v>
      </c>
    </row>
    <row r="1307" spans="1:28" x14ac:dyDescent="0.3">
      <c r="A1307" s="2">
        <v>221311030192</v>
      </c>
      <c r="B1307">
        <v>2</v>
      </c>
      <c r="C1307">
        <v>2021</v>
      </c>
      <c r="D1307" s="3">
        <v>3112056</v>
      </c>
      <c r="E1307" t="s">
        <v>199</v>
      </c>
      <c r="F1307" t="s">
        <v>327</v>
      </c>
      <c r="G1307" t="str">
        <f>VLOOKUP(F1307,Sheet1!$H$4:$I$11,2,FALSE)</f>
        <v>6_FISIP</v>
      </c>
      <c r="H1307" t="s">
        <v>1635</v>
      </c>
      <c r="I1307" t="s">
        <v>34</v>
      </c>
      <c r="J1307" t="s">
        <v>217</v>
      </c>
      <c r="K1307" t="s">
        <v>2971</v>
      </c>
      <c r="L1307" t="s">
        <v>250</v>
      </c>
      <c r="O1307" t="s">
        <v>57</v>
      </c>
      <c r="P1307" t="str">
        <f t="shared" si="64"/>
        <v>SMAN</v>
      </c>
      <c r="Q1307" t="str">
        <f t="shared" si="65"/>
        <v>Negeri</v>
      </c>
      <c r="R1307" t="str">
        <f t="shared" si="63"/>
        <v>SMA</v>
      </c>
      <c r="S1307" t="s">
        <v>42</v>
      </c>
      <c r="T1307" t="s">
        <v>28</v>
      </c>
      <c r="U1307" t="s">
        <v>30</v>
      </c>
      <c r="Z1307" t="str">
        <f>VLOOKUP(A1307,[1]registrasi!$B$2:$C$3000,2,FALSE)</f>
        <v>registrasi</v>
      </c>
      <c r="AA1307">
        <f>VLOOKUP(D1307,[2]Sheet1!$B$2:$D$42,3,FALSE)</f>
        <v>929</v>
      </c>
      <c r="AB1307" t="e">
        <f>VLOOKUP(A1307,[1]nim!$A$2:$B$3000,2,FALSE)</f>
        <v>#N/A</v>
      </c>
    </row>
    <row r="1308" spans="1:28" x14ac:dyDescent="0.3">
      <c r="A1308" s="2">
        <v>221311030193</v>
      </c>
      <c r="B1308">
        <v>2</v>
      </c>
      <c r="C1308">
        <v>2021</v>
      </c>
      <c r="D1308" s="3">
        <v>3112056</v>
      </c>
      <c r="E1308" t="s">
        <v>199</v>
      </c>
      <c r="F1308" t="s">
        <v>327</v>
      </c>
      <c r="G1308" t="str">
        <f>VLOOKUP(F1308,Sheet1!$H$4:$I$11,2,FALSE)</f>
        <v>6_FISIP</v>
      </c>
      <c r="H1308" t="s">
        <v>1636</v>
      </c>
      <c r="I1308" t="s">
        <v>25</v>
      </c>
      <c r="J1308" t="s">
        <v>222</v>
      </c>
      <c r="K1308" t="s">
        <v>3446</v>
      </c>
      <c r="L1308" t="s">
        <v>27</v>
      </c>
      <c r="O1308" t="s">
        <v>57</v>
      </c>
      <c r="P1308" t="str">
        <f t="shared" si="64"/>
        <v>SMAN</v>
      </c>
      <c r="Q1308" t="str">
        <f t="shared" si="65"/>
        <v>Negeri</v>
      </c>
      <c r="R1308" t="str">
        <f t="shared" si="63"/>
        <v>SMA</v>
      </c>
      <c r="S1308" t="s">
        <v>42</v>
      </c>
      <c r="T1308" t="s">
        <v>28</v>
      </c>
      <c r="U1308" t="s">
        <v>30</v>
      </c>
      <c r="Z1308" t="e">
        <f>VLOOKUP(A1308,[1]registrasi!$B$2:$C$3000,2,FALSE)</f>
        <v>#N/A</v>
      </c>
      <c r="AA1308">
        <f>VLOOKUP(D1308,[2]Sheet1!$B$2:$D$42,3,FALSE)</f>
        <v>929</v>
      </c>
      <c r="AB1308" t="e">
        <f>VLOOKUP(A1308,[1]nim!$A$2:$B$3000,2,FALSE)</f>
        <v>#N/A</v>
      </c>
    </row>
    <row r="1309" spans="1:28" x14ac:dyDescent="0.3">
      <c r="A1309" s="2">
        <v>221311030199</v>
      </c>
      <c r="B1309">
        <v>1</v>
      </c>
      <c r="C1309">
        <v>2020</v>
      </c>
      <c r="D1309" s="3">
        <v>3112064</v>
      </c>
      <c r="E1309" t="s">
        <v>190</v>
      </c>
      <c r="F1309" t="s">
        <v>327</v>
      </c>
      <c r="G1309" t="str">
        <f>VLOOKUP(F1309,Sheet1!$H$4:$I$11,2,FALSE)</f>
        <v>6_FISIP</v>
      </c>
      <c r="H1309" t="s">
        <v>1637</v>
      </c>
      <c r="I1309" t="s">
        <v>25</v>
      </c>
      <c r="J1309" t="s">
        <v>217</v>
      </c>
      <c r="K1309" t="s">
        <v>3190</v>
      </c>
      <c r="L1309" t="s">
        <v>27</v>
      </c>
      <c r="O1309" t="s">
        <v>102</v>
      </c>
      <c r="P1309" t="str">
        <f t="shared" si="64"/>
        <v>SMAN</v>
      </c>
      <c r="Q1309" t="str">
        <f t="shared" si="65"/>
        <v>Negeri</v>
      </c>
      <c r="R1309" t="str">
        <f t="shared" si="63"/>
        <v>SMA</v>
      </c>
      <c r="S1309" t="s">
        <v>42</v>
      </c>
      <c r="T1309" t="s">
        <v>28</v>
      </c>
      <c r="U1309" t="s">
        <v>30</v>
      </c>
      <c r="Z1309" t="str">
        <f>VLOOKUP(A1309,[1]registrasi!$B$2:$C$3000,2,FALSE)</f>
        <v>registrasi</v>
      </c>
      <c r="AA1309">
        <f>VLOOKUP(D1309,[2]Sheet1!$B$2:$D$42,3,FALSE)</f>
        <v>1607</v>
      </c>
      <c r="AB1309" t="e">
        <f>VLOOKUP(A1309,[1]nim!$A$2:$B$3000,2,FALSE)</f>
        <v>#N/A</v>
      </c>
    </row>
    <row r="1310" spans="1:28" x14ac:dyDescent="0.3">
      <c r="A1310" s="2">
        <v>221311030226</v>
      </c>
      <c r="B1310">
        <v>1</v>
      </c>
      <c r="C1310">
        <v>2021</v>
      </c>
      <c r="D1310" s="3">
        <v>3112137</v>
      </c>
      <c r="E1310" t="s">
        <v>185</v>
      </c>
      <c r="F1310" t="s">
        <v>323</v>
      </c>
      <c r="G1310" t="str">
        <f>VLOOKUP(F1310,Sheet1!$H$4:$I$11,2,FALSE)</f>
        <v>2_FKIP</v>
      </c>
      <c r="H1310" t="s">
        <v>1638</v>
      </c>
      <c r="I1310" t="s">
        <v>25</v>
      </c>
      <c r="J1310" t="s">
        <v>217</v>
      </c>
      <c r="K1310" t="s">
        <v>3187</v>
      </c>
      <c r="L1310" t="s">
        <v>27</v>
      </c>
      <c r="O1310" t="s">
        <v>66</v>
      </c>
      <c r="P1310" t="str">
        <f t="shared" si="64"/>
        <v>SMAN</v>
      </c>
      <c r="Q1310" t="str">
        <f t="shared" si="65"/>
        <v>Negeri</v>
      </c>
      <c r="R1310" t="str">
        <f t="shared" si="63"/>
        <v>SMA</v>
      </c>
      <c r="S1310" t="s">
        <v>42</v>
      </c>
      <c r="T1310" t="s">
        <v>28</v>
      </c>
      <c r="U1310" t="s">
        <v>30</v>
      </c>
      <c r="Z1310" t="str">
        <f>VLOOKUP(A1310,[1]registrasi!$B$2:$C$3000,2,FALSE)</f>
        <v>registrasi</v>
      </c>
      <c r="AA1310">
        <f>VLOOKUP(D1310,[2]Sheet1!$B$2:$D$42,3,FALSE)</f>
        <v>394</v>
      </c>
      <c r="AB1310" t="e">
        <f>VLOOKUP(A1310,[1]nim!$A$2:$B$3000,2,FALSE)</f>
        <v>#N/A</v>
      </c>
    </row>
    <row r="1311" spans="1:28" x14ac:dyDescent="0.3">
      <c r="A1311" s="2">
        <v>221311030385</v>
      </c>
      <c r="B1311">
        <v>1</v>
      </c>
      <c r="C1311">
        <v>2020</v>
      </c>
      <c r="D1311" s="3">
        <v>3112192</v>
      </c>
      <c r="E1311" t="s">
        <v>177</v>
      </c>
      <c r="F1311" t="s">
        <v>327</v>
      </c>
      <c r="G1311" t="str">
        <f>VLOOKUP(F1311,Sheet1!$H$4:$I$11,2,FALSE)</f>
        <v>6_FISIP</v>
      </c>
      <c r="H1311" t="s">
        <v>1639</v>
      </c>
      <c r="I1311" t="s">
        <v>34</v>
      </c>
      <c r="J1311" t="s">
        <v>219</v>
      </c>
      <c r="K1311" t="s">
        <v>3542</v>
      </c>
      <c r="L1311" t="s">
        <v>27</v>
      </c>
      <c r="O1311" t="s">
        <v>128</v>
      </c>
      <c r="P1311" t="str">
        <f t="shared" si="64"/>
        <v>SMAN</v>
      </c>
      <c r="Q1311" t="str">
        <f t="shared" si="65"/>
        <v>Negeri</v>
      </c>
      <c r="R1311" t="str">
        <f t="shared" si="63"/>
        <v>SMA</v>
      </c>
      <c r="S1311" t="s">
        <v>35</v>
      </c>
      <c r="T1311" t="s">
        <v>28</v>
      </c>
      <c r="U1311" t="s">
        <v>30</v>
      </c>
      <c r="Z1311" t="str">
        <f>VLOOKUP(A1311,[1]registrasi!$B$2:$C$3000,2,FALSE)</f>
        <v>registrasi</v>
      </c>
      <c r="AA1311">
        <f>VLOOKUP(D1311,[2]Sheet1!$B$2:$D$42,3,FALSE)</f>
        <v>611</v>
      </c>
      <c r="AB1311" t="e">
        <f>VLOOKUP(A1311,[1]nim!$A$2:$B$3000,2,FALSE)</f>
        <v>#N/A</v>
      </c>
    </row>
    <row r="1312" spans="1:28" x14ac:dyDescent="0.3">
      <c r="A1312" s="2">
        <v>221311030419</v>
      </c>
      <c r="B1312">
        <v>1</v>
      </c>
      <c r="C1312">
        <v>2021</v>
      </c>
      <c r="D1312" s="3">
        <v>3112056</v>
      </c>
      <c r="E1312" t="s">
        <v>199</v>
      </c>
      <c r="F1312" t="s">
        <v>327</v>
      </c>
      <c r="G1312" t="str">
        <f>VLOOKUP(F1312,Sheet1!$H$4:$I$11,2,FALSE)</f>
        <v>6_FISIP</v>
      </c>
      <c r="H1312" t="s">
        <v>1640</v>
      </c>
      <c r="I1312" t="s">
        <v>25</v>
      </c>
      <c r="J1312" t="s">
        <v>222</v>
      </c>
      <c r="K1312" t="s">
        <v>2819</v>
      </c>
      <c r="L1312" t="s">
        <v>27</v>
      </c>
      <c r="O1312" t="s">
        <v>75</v>
      </c>
      <c r="P1312" t="str">
        <f t="shared" si="64"/>
        <v>SMAN</v>
      </c>
      <c r="Q1312" t="str">
        <f t="shared" si="65"/>
        <v>Negeri</v>
      </c>
      <c r="R1312" t="str">
        <f t="shared" si="63"/>
        <v>SMA</v>
      </c>
      <c r="S1312" t="s">
        <v>41</v>
      </c>
      <c r="T1312" t="s">
        <v>28</v>
      </c>
      <c r="U1312" t="s">
        <v>30</v>
      </c>
      <c r="Z1312" t="str">
        <f>VLOOKUP(A1312,[1]registrasi!$B$2:$C$3000,2,FALSE)</f>
        <v>registrasi</v>
      </c>
      <c r="AA1312">
        <f>VLOOKUP(D1312,[2]Sheet1!$B$2:$D$42,3,FALSE)</f>
        <v>929</v>
      </c>
      <c r="AB1312" t="e">
        <f>VLOOKUP(A1312,[1]nim!$A$2:$B$3000,2,FALSE)</f>
        <v>#N/A</v>
      </c>
    </row>
    <row r="1313" spans="1:28" x14ac:dyDescent="0.3">
      <c r="A1313" s="2">
        <v>221311030437</v>
      </c>
      <c r="B1313">
        <v>2</v>
      </c>
      <c r="C1313">
        <v>2020</v>
      </c>
      <c r="D1313" s="3">
        <v>3112025</v>
      </c>
      <c r="E1313" t="s">
        <v>197</v>
      </c>
      <c r="F1313" t="s">
        <v>326</v>
      </c>
      <c r="G1313" t="str">
        <f>VLOOKUP(F1313,Sheet1!$H$4:$I$11,2,FALSE)</f>
        <v>5_FEB</v>
      </c>
      <c r="H1313" t="s">
        <v>1641</v>
      </c>
      <c r="I1313" t="s">
        <v>25</v>
      </c>
      <c r="J1313" t="s">
        <v>216</v>
      </c>
      <c r="K1313" t="s">
        <v>3429</v>
      </c>
      <c r="L1313" t="s">
        <v>27</v>
      </c>
      <c r="O1313" t="s">
        <v>139</v>
      </c>
      <c r="P1313" t="str">
        <f t="shared" si="64"/>
        <v>SMAN</v>
      </c>
      <c r="Q1313" t="str">
        <f t="shared" si="65"/>
        <v>Negeri</v>
      </c>
      <c r="R1313" t="str">
        <f t="shared" si="63"/>
        <v>SMA</v>
      </c>
      <c r="S1313" t="s">
        <v>48</v>
      </c>
      <c r="T1313" t="s">
        <v>28</v>
      </c>
      <c r="U1313" t="s">
        <v>30</v>
      </c>
      <c r="Z1313" t="str">
        <f>VLOOKUP(A1313,[1]registrasi!$B$2:$C$3000,2,FALSE)</f>
        <v>registrasi</v>
      </c>
      <c r="AA1313">
        <f>VLOOKUP(D1313,[2]Sheet1!$B$2:$D$42,3,FALSE)</f>
        <v>1577</v>
      </c>
      <c r="AB1313" t="e">
        <f>VLOOKUP(A1313,[1]nim!$A$2:$B$3000,2,FALSE)</f>
        <v>#N/A</v>
      </c>
    </row>
    <row r="1314" spans="1:28" x14ac:dyDescent="0.3">
      <c r="A1314" s="2">
        <v>221311030510</v>
      </c>
      <c r="B1314">
        <v>2</v>
      </c>
      <c r="C1314">
        <v>2020</v>
      </c>
      <c r="D1314" s="3">
        <v>3112017</v>
      </c>
      <c r="E1314" t="s">
        <v>322</v>
      </c>
      <c r="F1314" t="s">
        <v>53</v>
      </c>
      <c r="G1314" t="str">
        <f>VLOOKUP(F1314,Sheet1!$H$4:$I$11,2,FALSE)</f>
        <v>1_Hukum</v>
      </c>
      <c r="H1314" t="s">
        <v>1642</v>
      </c>
      <c r="I1314" t="s">
        <v>34</v>
      </c>
      <c r="J1314" t="s">
        <v>222</v>
      </c>
      <c r="K1314" t="s">
        <v>2975</v>
      </c>
      <c r="L1314" t="s">
        <v>27</v>
      </c>
      <c r="O1314" t="s">
        <v>74</v>
      </c>
      <c r="P1314" t="str">
        <f t="shared" si="64"/>
        <v>SMAN</v>
      </c>
      <c r="Q1314" t="str">
        <f t="shared" si="65"/>
        <v>Negeri</v>
      </c>
      <c r="R1314" t="str">
        <f t="shared" si="63"/>
        <v>SMA</v>
      </c>
      <c r="S1314" t="s">
        <v>41</v>
      </c>
      <c r="T1314" t="s">
        <v>28</v>
      </c>
      <c r="U1314" t="s">
        <v>30</v>
      </c>
      <c r="Z1314" t="str">
        <f>VLOOKUP(A1314,[1]registrasi!$B$2:$C$3000,2,FALSE)</f>
        <v>registrasi</v>
      </c>
      <c r="AA1314">
        <f>VLOOKUP(D1314,[2]Sheet1!$B$2:$D$42,3,FALSE)</f>
        <v>1258</v>
      </c>
      <c r="AB1314" t="e">
        <f>VLOOKUP(A1314,[1]nim!$A$2:$B$3000,2,FALSE)</f>
        <v>#N/A</v>
      </c>
    </row>
    <row r="1315" spans="1:28" x14ac:dyDescent="0.3">
      <c r="A1315" s="2">
        <v>221311030573</v>
      </c>
      <c r="B1315">
        <v>2</v>
      </c>
      <c r="C1315">
        <v>2021</v>
      </c>
      <c r="D1315" s="3">
        <v>3112072</v>
      </c>
      <c r="E1315" t="s">
        <v>178</v>
      </c>
      <c r="F1315" t="s">
        <v>323</v>
      </c>
      <c r="G1315" t="str">
        <f>VLOOKUP(F1315,Sheet1!$H$4:$I$11,2,FALSE)</f>
        <v>2_FKIP</v>
      </c>
      <c r="H1315" t="s">
        <v>1643</v>
      </c>
      <c r="I1315" t="s">
        <v>34</v>
      </c>
      <c r="J1315" t="s">
        <v>214</v>
      </c>
      <c r="K1315" t="s">
        <v>2970</v>
      </c>
      <c r="L1315" t="s">
        <v>27</v>
      </c>
      <c r="O1315" t="s">
        <v>4211</v>
      </c>
      <c r="P1315" t="str">
        <f t="shared" si="64"/>
        <v>SMAN</v>
      </c>
      <c r="Q1315" t="str">
        <f t="shared" si="65"/>
        <v>Negeri</v>
      </c>
      <c r="R1315" t="str">
        <f t="shared" si="63"/>
        <v>SMA</v>
      </c>
      <c r="S1315" t="s">
        <v>4463</v>
      </c>
      <c r="T1315" t="s">
        <v>329</v>
      </c>
      <c r="U1315" t="s">
        <v>30</v>
      </c>
      <c r="Z1315" t="str">
        <f>VLOOKUP(A1315,[1]registrasi!$B$2:$C$3000,2,FALSE)</f>
        <v>registrasi</v>
      </c>
      <c r="AA1315">
        <f>VLOOKUP(D1315,[2]Sheet1!$B$2:$D$42,3,FALSE)</f>
        <v>154</v>
      </c>
      <c r="AB1315" t="e">
        <f>VLOOKUP(A1315,[1]nim!$A$2:$B$3000,2,FALSE)</f>
        <v>#N/A</v>
      </c>
    </row>
    <row r="1316" spans="1:28" x14ac:dyDescent="0.3">
      <c r="A1316" s="2">
        <v>221311030589</v>
      </c>
      <c r="B1316">
        <v>1</v>
      </c>
      <c r="C1316">
        <v>2021</v>
      </c>
      <c r="D1316" s="3">
        <v>3112025</v>
      </c>
      <c r="E1316" t="s">
        <v>197</v>
      </c>
      <c r="F1316" t="s">
        <v>326</v>
      </c>
      <c r="G1316" t="str">
        <f>VLOOKUP(F1316,Sheet1!$H$4:$I$11,2,FALSE)</f>
        <v>5_FEB</v>
      </c>
      <c r="H1316" t="s">
        <v>1644</v>
      </c>
      <c r="I1316" t="s">
        <v>25</v>
      </c>
      <c r="J1316" t="s">
        <v>222</v>
      </c>
      <c r="K1316" t="s">
        <v>3241</v>
      </c>
      <c r="L1316" t="s">
        <v>27</v>
      </c>
      <c r="O1316" t="s">
        <v>75</v>
      </c>
      <c r="P1316" t="str">
        <f t="shared" si="64"/>
        <v>SMAN</v>
      </c>
      <c r="Q1316" t="str">
        <f t="shared" si="65"/>
        <v>Negeri</v>
      </c>
      <c r="R1316" t="str">
        <f t="shared" si="63"/>
        <v>SMA</v>
      </c>
      <c r="S1316" t="s">
        <v>41</v>
      </c>
      <c r="T1316" t="s">
        <v>28</v>
      </c>
      <c r="U1316" t="s">
        <v>30</v>
      </c>
      <c r="Z1316" t="e">
        <f>VLOOKUP(A1316,[1]registrasi!$B$2:$C$3000,2,FALSE)</f>
        <v>#N/A</v>
      </c>
      <c r="AA1316">
        <f>VLOOKUP(D1316,[2]Sheet1!$B$2:$D$42,3,FALSE)</f>
        <v>1577</v>
      </c>
      <c r="AB1316" t="e">
        <f>VLOOKUP(A1316,[1]nim!$A$2:$B$3000,2,FALSE)</f>
        <v>#N/A</v>
      </c>
    </row>
    <row r="1317" spans="1:28" x14ac:dyDescent="0.3">
      <c r="A1317" s="2">
        <v>221311030602</v>
      </c>
      <c r="B1317">
        <v>1</v>
      </c>
      <c r="C1317">
        <v>2020</v>
      </c>
      <c r="D1317" s="3">
        <v>3112033</v>
      </c>
      <c r="E1317" t="s">
        <v>179</v>
      </c>
      <c r="F1317" t="s">
        <v>326</v>
      </c>
      <c r="G1317" t="str">
        <f>VLOOKUP(F1317,Sheet1!$H$4:$I$11,2,FALSE)</f>
        <v>5_FEB</v>
      </c>
      <c r="H1317" t="s">
        <v>1645</v>
      </c>
      <c r="I1317" t="s">
        <v>34</v>
      </c>
      <c r="J1317" t="s">
        <v>216</v>
      </c>
      <c r="K1317" t="s">
        <v>3536</v>
      </c>
      <c r="L1317" t="s">
        <v>27</v>
      </c>
      <c r="O1317" t="s">
        <v>4212</v>
      </c>
      <c r="P1317" t="str">
        <f t="shared" si="64"/>
        <v>SMKN</v>
      </c>
      <c r="Q1317" t="str">
        <f t="shared" si="65"/>
        <v>Negeri</v>
      </c>
      <c r="R1317" t="str">
        <f t="shared" si="63"/>
        <v>SMK</v>
      </c>
      <c r="S1317" t="s">
        <v>48</v>
      </c>
      <c r="T1317" t="s">
        <v>28</v>
      </c>
      <c r="U1317" t="s">
        <v>36</v>
      </c>
      <c r="Z1317" t="str">
        <f>VLOOKUP(A1317,[1]registrasi!$B$2:$C$3000,2,FALSE)</f>
        <v>registrasi</v>
      </c>
      <c r="AA1317">
        <f>VLOOKUP(D1317,[2]Sheet1!$B$2:$D$42,3,FALSE)</f>
        <v>920</v>
      </c>
      <c r="AB1317" t="e">
        <f>VLOOKUP(A1317,[1]nim!$A$2:$B$3000,2,FALSE)</f>
        <v>#N/A</v>
      </c>
    </row>
    <row r="1318" spans="1:28" x14ac:dyDescent="0.3">
      <c r="A1318" s="2">
        <v>221311030623</v>
      </c>
      <c r="B1318">
        <v>2</v>
      </c>
      <c r="C1318">
        <v>2020</v>
      </c>
      <c r="D1318" s="3">
        <v>3112072</v>
      </c>
      <c r="E1318" t="s">
        <v>178</v>
      </c>
      <c r="F1318" t="s">
        <v>323</v>
      </c>
      <c r="G1318" t="str">
        <f>VLOOKUP(F1318,Sheet1!$H$4:$I$11,2,FALSE)</f>
        <v>2_FKIP</v>
      </c>
      <c r="H1318" t="s">
        <v>1646</v>
      </c>
      <c r="I1318" t="s">
        <v>34</v>
      </c>
      <c r="J1318" t="s">
        <v>217</v>
      </c>
      <c r="K1318" t="s">
        <v>3543</v>
      </c>
      <c r="L1318" t="s">
        <v>27</v>
      </c>
      <c r="O1318" t="s">
        <v>92</v>
      </c>
      <c r="P1318" t="str">
        <f t="shared" si="64"/>
        <v>SMAN</v>
      </c>
      <c r="Q1318" t="str">
        <f t="shared" si="65"/>
        <v>Negeri</v>
      </c>
      <c r="R1318" t="str">
        <f t="shared" si="63"/>
        <v>SMA</v>
      </c>
      <c r="S1318" t="s">
        <v>54</v>
      </c>
      <c r="T1318" t="s">
        <v>28</v>
      </c>
      <c r="U1318" t="s">
        <v>36</v>
      </c>
      <c r="Z1318" t="str">
        <f>VLOOKUP(A1318,[1]registrasi!$B$2:$C$3000,2,FALSE)</f>
        <v>registrasi</v>
      </c>
      <c r="AA1318">
        <f>VLOOKUP(D1318,[2]Sheet1!$B$2:$D$42,3,FALSE)</f>
        <v>154</v>
      </c>
      <c r="AB1318" t="e">
        <f>VLOOKUP(A1318,[1]nim!$A$2:$B$3000,2,FALSE)</f>
        <v>#N/A</v>
      </c>
    </row>
    <row r="1319" spans="1:28" x14ac:dyDescent="0.3">
      <c r="A1319" s="2">
        <v>221311030651</v>
      </c>
      <c r="B1319">
        <v>1</v>
      </c>
      <c r="C1319">
        <v>2021</v>
      </c>
      <c r="D1319" s="3">
        <v>3112064</v>
      </c>
      <c r="E1319" t="s">
        <v>190</v>
      </c>
      <c r="F1319" t="s">
        <v>327</v>
      </c>
      <c r="G1319" t="str">
        <f>VLOOKUP(F1319,Sheet1!$H$4:$I$11,2,FALSE)</f>
        <v>6_FISIP</v>
      </c>
      <c r="H1319" t="s">
        <v>1647</v>
      </c>
      <c r="I1319" t="s">
        <v>34</v>
      </c>
      <c r="J1319" t="s">
        <v>217</v>
      </c>
      <c r="K1319" t="s">
        <v>3060</v>
      </c>
      <c r="L1319" t="s">
        <v>27</v>
      </c>
      <c r="O1319" t="s">
        <v>74</v>
      </c>
      <c r="P1319" t="str">
        <f t="shared" si="64"/>
        <v>SMAN</v>
      </c>
      <c r="Q1319" t="str">
        <f t="shared" si="65"/>
        <v>Negeri</v>
      </c>
      <c r="R1319" t="str">
        <f t="shared" si="63"/>
        <v>SMA</v>
      </c>
      <c r="S1319" t="s">
        <v>41</v>
      </c>
      <c r="T1319" t="s">
        <v>28</v>
      </c>
      <c r="U1319" t="s">
        <v>30</v>
      </c>
      <c r="Z1319" t="e">
        <f>VLOOKUP(A1319,[1]registrasi!$B$2:$C$3000,2,FALSE)</f>
        <v>#N/A</v>
      </c>
      <c r="AA1319">
        <f>VLOOKUP(D1319,[2]Sheet1!$B$2:$D$42,3,FALSE)</f>
        <v>1607</v>
      </c>
      <c r="AB1319" t="e">
        <f>VLOOKUP(A1319,[1]nim!$A$2:$B$3000,2,FALSE)</f>
        <v>#N/A</v>
      </c>
    </row>
    <row r="1320" spans="1:28" x14ac:dyDescent="0.3">
      <c r="A1320" s="2">
        <v>221311030696</v>
      </c>
      <c r="B1320">
        <v>1</v>
      </c>
      <c r="C1320">
        <v>2021</v>
      </c>
      <c r="D1320" s="3">
        <v>3112017</v>
      </c>
      <c r="E1320" t="s">
        <v>322</v>
      </c>
      <c r="F1320" t="s">
        <v>53</v>
      </c>
      <c r="G1320" t="str">
        <f>VLOOKUP(F1320,Sheet1!$H$4:$I$11,2,FALSE)</f>
        <v>1_Hukum</v>
      </c>
      <c r="H1320" t="s">
        <v>1648</v>
      </c>
      <c r="I1320" t="s">
        <v>34</v>
      </c>
      <c r="J1320" t="s">
        <v>222</v>
      </c>
      <c r="K1320" t="s">
        <v>3304</v>
      </c>
      <c r="L1320" t="s">
        <v>27</v>
      </c>
      <c r="O1320" t="s">
        <v>91</v>
      </c>
      <c r="P1320" t="str">
        <f t="shared" si="64"/>
        <v>SMAN</v>
      </c>
      <c r="Q1320" t="str">
        <f t="shared" si="65"/>
        <v>Negeri</v>
      </c>
      <c r="R1320" t="str">
        <f t="shared" si="63"/>
        <v>SMA</v>
      </c>
      <c r="S1320" t="s">
        <v>41</v>
      </c>
      <c r="T1320" t="s">
        <v>28</v>
      </c>
      <c r="U1320" t="s">
        <v>30</v>
      </c>
      <c r="Z1320" t="e">
        <f>VLOOKUP(A1320,[1]registrasi!$B$2:$C$3000,2,FALSE)</f>
        <v>#N/A</v>
      </c>
      <c r="AA1320">
        <f>VLOOKUP(D1320,[2]Sheet1!$B$2:$D$42,3,FALSE)</f>
        <v>1258</v>
      </c>
      <c r="AB1320" t="e">
        <f>VLOOKUP(A1320,[1]nim!$A$2:$B$3000,2,FALSE)</f>
        <v>#N/A</v>
      </c>
    </row>
    <row r="1321" spans="1:28" x14ac:dyDescent="0.3">
      <c r="A1321" s="2">
        <v>221311030700</v>
      </c>
      <c r="B1321">
        <v>2</v>
      </c>
      <c r="C1321">
        <v>2019</v>
      </c>
      <c r="D1321" s="3">
        <v>3112087</v>
      </c>
      <c r="E1321" t="s">
        <v>330</v>
      </c>
      <c r="F1321" t="s">
        <v>323</v>
      </c>
      <c r="G1321" t="str">
        <f>VLOOKUP(F1321,Sheet1!$H$4:$I$11,2,FALSE)</f>
        <v>2_FKIP</v>
      </c>
      <c r="H1321" t="s">
        <v>1649</v>
      </c>
      <c r="I1321" t="s">
        <v>34</v>
      </c>
      <c r="J1321" t="s">
        <v>214</v>
      </c>
      <c r="K1321" t="s">
        <v>3482</v>
      </c>
      <c r="L1321" t="s">
        <v>27</v>
      </c>
      <c r="O1321" t="s">
        <v>3910</v>
      </c>
      <c r="P1321" t="str">
        <f t="shared" si="64"/>
        <v>SMKS</v>
      </c>
      <c r="Q1321" t="str">
        <f t="shared" si="65"/>
        <v>Swasta</v>
      </c>
      <c r="R1321" t="str">
        <f t="shared" si="63"/>
        <v>SMK</v>
      </c>
      <c r="S1321" t="s">
        <v>41</v>
      </c>
      <c r="T1321" t="s">
        <v>28</v>
      </c>
      <c r="U1321" t="s">
        <v>36</v>
      </c>
      <c r="Z1321" t="e">
        <f>VLOOKUP(A1321,[1]registrasi!$B$2:$C$3000,2,FALSE)</f>
        <v>#N/A</v>
      </c>
      <c r="AA1321">
        <f>VLOOKUP(D1321,[2]Sheet1!$B$2:$D$42,3,FALSE)</f>
        <v>363</v>
      </c>
      <c r="AB1321" t="e">
        <f>VLOOKUP(A1321,[1]nim!$A$2:$B$3000,2,FALSE)</f>
        <v>#N/A</v>
      </c>
    </row>
    <row r="1322" spans="1:28" x14ac:dyDescent="0.3">
      <c r="A1322" s="2">
        <v>221311030722</v>
      </c>
      <c r="B1322">
        <v>1</v>
      </c>
      <c r="C1322">
        <v>2020</v>
      </c>
      <c r="D1322" s="3">
        <v>3112017</v>
      </c>
      <c r="E1322" t="s">
        <v>322</v>
      </c>
      <c r="F1322" t="s">
        <v>53</v>
      </c>
      <c r="G1322" t="str">
        <f>VLOOKUP(F1322,Sheet1!$H$4:$I$11,2,FALSE)</f>
        <v>1_Hukum</v>
      </c>
      <c r="H1322" t="s">
        <v>1650</v>
      </c>
      <c r="I1322" t="s">
        <v>34</v>
      </c>
      <c r="J1322" t="s">
        <v>222</v>
      </c>
      <c r="K1322" t="s">
        <v>3259</v>
      </c>
      <c r="L1322" t="s">
        <v>27</v>
      </c>
      <c r="O1322" t="s">
        <v>43</v>
      </c>
      <c r="P1322" t="str">
        <f t="shared" si="64"/>
        <v>SMAS</v>
      </c>
      <c r="Q1322" t="str">
        <f t="shared" si="65"/>
        <v>Swasta</v>
      </c>
      <c r="R1322" t="str">
        <f t="shared" si="63"/>
        <v>SMA</v>
      </c>
      <c r="S1322" t="s">
        <v>41</v>
      </c>
      <c r="T1322" t="s">
        <v>28</v>
      </c>
      <c r="U1322" t="s">
        <v>30</v>
      </c>
      <c r="Z1322" t="str">
        <f>VLOOKUP(A1322,[1]registrasi!$B$2:$C$3000,2,FALSE)</f>
        <v>registrasi</v>
      </c>
      <c r="AA1322">
        <f>VLOOKUP(D1322,[2]Sheet1!$B$2:$D$42,3,FALSE)</f>
        <v>1258</v>
      </c>
      <c r="AB1322" t="e">
        <f>VLOOKUP(A1322,[1]nim!$A$2:$B$3000,2,FALSE)</f>
        <v>#N/A</v>
      </c>
    </row>
    <row r="1323" spans="1:28" x14ac:dyDescent="0.3">
      <c r="A1323" s="2">
        <v>221311030729</v>
      </c>
      <c r="B1323">
        <v>2</v>
      </c>
      <c r="C1323">
        <v>2020</v>
      </c>
      <c r="D1323" s="3">
        <v>3112017</v>
      </c>
      <c r="E1323" t="s">
        <v>322</v>
      </c>
      <c r="F1323" t="s">
        <v>53</v>
      </c>
      <c r="G1323" t="str">
        <f>VLOOKUP(F1323,Sheet1!$H$4:$I$11,2,FALSE)</f>
        <v>1_Hukum</v>
      </c>
      <c r="H1323" t="s">
        <v>1651</v>
      </c>
      <c r="I1323" t="s">
        <v>25</v>
      </c>
      <c r="J1323" t="s">
        <v>219</v>
      </c>
      <c r="K1323" t="s">
        <v>2857</v>
      </c>
      <c r="L1323" t="s">
        <v>27</v>
      </c>
      <c r="O1323" t="s">
        <v>72</v>
      </c>
      <c r="P1323" t="str">
        <f t="shared" si="64"/>
        <v>SMAN</v>
      </c>
      <c r="Q1323" t="str">
        <f t="shared" si="65"/>
        <v>Negeri</v>
      </c>
      <c r="R1323" t="str">
        <f t="shared" si="63"/>
        <v>SMA</v>
      </c>
      <c r="S1323" t="s">
        <v>35</v>
      </c>
      <c r="T1323" t="s">
        <v>28</v>
      </c>
      <c r="U1323" t="s">
        <v>30</v>
      </c>
      <c r="Z1323" t="str">
        <f>VLOOKUP(A1323,[1]registrasi!$B$2:$C$3000,2,FALSE)</f>
        <v>registrasi</v>
      </c>
      <c r="AA1323">
        <f>VLOOKUP(D1323,[2]Sheet1!$B$2:$D$42,3,FALSE)</f>
        <v>1258</v>
      </c>
      <c r="AB1323" t="e">
        <f>VLOOKUP(A1323,[1]nim!$A$2:$B$3000,2,FALSE)</f>
        <v>#N/A</v>
      </c>
    </row>
    <row r="1324" spans="1:28" x14ac:dyDescent="0.3">
      <c r="A1324" s="2">
        <v>221311030769</v>
      </c>
      <c r="B1324">
        <v>2</v>
      </c>
      <c r="C1324">
        <v>2021</v>
      </c>
      <c r="D1324" s="3">
        <v>3112017</v>
      </c>
      <c r="E1324" t="s">
        <v>322</v>
      </c>
      <c r="F1324" t="s">
        <v>53</v>
      </c>
      <c r="G1324" t="str">
        <f>VLOOKUP(F1324,Sheet1!$H$4:$I$11,2,FALSE)</f>
        <v>1_Hukum</v>
      </c>
      <c r="H1324" t="s">
        <v>1652</v>
      </c>
      <c r="I1324" t="s">
        <v>34</v>
      </c>
      <c r="J1324" t="s">
        <v>3268</v>
      </c>
      <c r="K1324" t="s">
        <v>3326</v>
      </c>
      <c r="L1324" t="s">
        <v>27</v>
      </c>
      <c r="O1324" t="s">
        <v>66</v>
      </c>
      <c r="P1324" t="str">
        <f t="shared" si="64"/>
        <v>SMAN</v>
      </c>
      <c r="Q1324" t="str">
        <f t="shared" si="65"/>
        <v>Negeri</v>
      </c>
      <c r="R1324" t="str">
        <f t="shared" si="63"/>
        <v>SMA</v>
      </c>
      <c r="S1324" t="s">
        <v>42</v>
      </c>
      <c r="T1324" t="s">
        <v>28</v>
      </c>
      <c r="U1324" t="s">
        <v>30</v>
      </c>
      <c r="Z1324" t="str">
        <f>VLOOKUP(A1324,[1]registrasi!$B$2:$C$3000,2,FALSE)</f>
        <v>registrasi</v>
      </c>
      <c r="AA1324">
        <f>VLOOKUP(D1324,[2]Sheet1!$B$2:$D$42,3,FALSE)</f>
        <v>1258</v>
      </c>
      <c r="AB1324" t="e">
        <f>VLOOKUP(A1324,[1]nim!$A$2:$B$3000,2,FALSE)</f>
        <v>#N/A</v>
      </c>
    </row>
    <row r="1325" spans="1:28" x14ac:dyDescent="0.3">
      <c r="A1325" s="2">
        <v>221311030788</v>
      </c>
      <c r="B1325">
        <v>2</v>
      </c>
      <c r="C1325">
        <v>2020</v>
      </c>
      <c r="D1325" s="3">
        <v>3112192</v>
      </c>
      <c r="E1325" t="s">
        <v>177</v>
      </c>
      <c r="F1325" t="s">
        <v>327</v>
      </c>
      <c r="G1325" t="str">
        <f>VLOOKUP(F1325,Sheet1!$H$4:$I$11,2,FALSE)</f>
        <v>6_FISIP</v>
      </c>
      <c r="H1325" t="s">
        <v>1653</v>
      </c>
      <c r="I1325" t="s">
        <v>25</v>
      </c>
      <c r="J1325" t="s">
        <v>219</v>
      </c>
      <c r="K1325" t="s">
        <v>2987</v>
      </c>
      <c r="L1325" t="s">
        <v>27</v>
      </c>
      <c r="O1325" t="s">
        <v>72</v>
      </c>
      <c r="P1325" t="str">
        <f t="shared" si="64"/>
        <v>SMAN</v>
      </c>
      <c r="Q1325" t="str">
        <f t="shared" si="65"/>
        <v>Negeri</v>
      </c>
      <c r="R1325" t="str">
        <f t="shared" si="63"/>
        <v>SMA</v>
      </c>
      <c r="S1325" t="s">
        <v>35</v>
      </c>
      <c r="T1325" t="s">
        <v>28</v>
      </c>
      <c r="U1325" t="s">
        <v>36</v>
      </c>
      <c r="Z1325" t="str">
        <f>VLOOKUP(A1325,[1]registrasi!$B$2:$C$3000,2,FALSE)</f>
        <v>registrasi</v>
      </c>
      <c r="AA1325">
        <f>VLOOKUP(D1325,[2]Sheet1!$B$2:$D$42,3,FALSE)</f>
        <v>611</v>
      </c>
      <c r="AB1325" t="e">
        <f>VLOOKUP(A1325,[1]nim!$A$2:$B$3000,2,FALSE)</f>
        <v>#N/A</v>
      </c>
    </row>
    <row r="1326" spans="1:28" x14ac:dyDescent="0.3">
      <c r="A1326" s="2">
        <v>221311030793</v>
      </c>
      <c r="B1326">
        <v>1</v>
      </c>
      <c r="C1326">
        <v>2021</v>
      </c>
      <c r="D1326" s="3">
        <v>3112095</v>
      </c>
      <c r="E1326" t="s">
        <v>187</v>
      </c>
      <c r="F1326" t="s">
        <v>323</v>
      </c>
      <c r="G1326" t="str">
        <f>VLOOKUP(F1326,Sheet1!$H$4:$I$11,2,FALSE)</f>
        <v>2_FKIP</v>
      </c>
      <c r="H1326" t="s">
        <v>1654</v>
      </c>
      <c r="I1326" t="s">
        <v>25</v>
      </c>
      <c r="J1326" t="s">
        <v>219</v>
      </c>
      <c r="K1326" t="s">
        <v>2828</v>
      </c>
      <c r="L1326" t="s">
        <v>27</v>
      </c>
      <c r="O1326" t="s">
        <v>131</v>
      </c>
      <c r="P1326" t="str">
        <f t="shared" si="64"/>
        <v>MAN</v>
      </c>
      <c r="Q1326" t="str">
        <f t="shared" si="65"/>
        <v>Negeri</v>
      </c>
      <c r="R1326" t="str">
        <f t="shared" si="63"/>
        <v>MA</v>
      </c>
      <c r="S1326" t="s">
        <v>35</v>
      </c>
      <c r="T1326" t="s">
        <v>28</v>
      </c>
      <c r="U1326" t="s">
        <v>36</v>
      </c>
      <c r="Z1326" t="e">
        <f>VLOOKUP(A1326,[1]registrasi!$B$2:$C$3000,2,FALSE)</f>
        <v>#N/A</v>
      </c>
      <c r="AA1326">
        <f>VLOOKUP(D1326,[2]Sheet1!$B$2:$D$42,3,FALSE)</f>
        <v>473</v>
      </c>
      <c r="AB1326" t="e">
        <f>VLOOKUP(A1326,[1]nim!$A$2:$B$3000,2,FALSE)</f>
        <v>#N/A</v>
      </c>
    </row>
    <row r="1327" spans="1:28" x14ac:dyDescent="0.3">
      <c r="A1327" s="2">
        <v>221311030797</v>
      </c>
      <c r="B1327">
        <v>1</v>
      </c>
      <c r="C1327">
        <v>2020</v>
      </c>
      <c r="D1327" s="3">
        <v>3112064</v>
      </c>
      <c r="E1327" t="s">
        <v>190</v>
      </c>
      <c r="F1327" t="s">
        <v>327</v>
      </c>
      <c r="G1327" t="str">
        <f>VLOOKUP(F1327,Sheet1!$H$4:$I$11,2,FALSE)</f>
        <v>6_FISIP</v>
      </c>
      <c r="H1327" t="s">
        <v>1655</v>
      </c>
      <c r="I1327" t="s">
        <v>25</v>
      </c>
      <c r="J1327" t="s">
        <v>217</v>
      </c>
      <c r="K1327" t="s">
        <v>3544</v>
      </c>
      <c r="L1327" t="s">
        <v>27</v>
      </c>
      <c r="O1327" t="s">
        <v>3942</v>
      </c>
      <c r="P1327" t="str">
        <f t="shared" si="64"/>
        <v>SMKN</v>
      </c>
      <c r="Q1327" t="str">
        <f t="shared" si="65"/>
        <v>Negeri</v>
      </c>
      <c r="R1327" t="str">
        <f t="shared" si="63"/>
        <v>SMK</v>
      </c>
      <c r="S1327" t="s">
        <v>42</v>
      </c>
      <c r="T1327" t="s">
        <v>28</v>
      </c>
      <c r="U1327" t="s">
        <v>30</v>
      </c>
      <c r="Z1327" t="str">
        <f>VLOOKUP(A1327,[1]registrasi!$B$2:$C$3000,2,FALSE)</f>
        <v>registrasi</v>
      </c>
      <c r="AA1327">
        <f>VLOOKUP(D1327,[2]Sheet1!$B$2:$D$42,3,FALSE)</f>
        <v>1607</v>
      </c>
      <c r="AB1327" t="e">
        <f>VLOOKUP(A1327,[1]nim!$A$2:$B$3000,2,FALSE)</f>
        <v>#N/A</v>
      </c>
    </row>
    <row r="1328" spans="1:28" x14ac:dyDescent="0.3">
      <c r="A1328" s="2">
        <v>221311030804</v>
      </c>
      <c r="B1328">
        <v>2</v>
      </c>
      <c r="C1328">
        <v>2020</v>
      </c>
      <c r="D1328" s="3">
        <v>3112017</v>
      </c>
      <c r="E1328" t="s">
        <v>322</v>
      </c>
      <c r="F1328" t="s">
        <v>53</v>
      </c>
      <c r="G1328" t="str">
        <f>VLOOKUP(F1328,Sheet1!$H$4:$I$11,2,FALSE)</f>
        <v>1_Hukum</v>
      </c>
      <c r="H1328" t="s">
        <v>1656</v>
      </c>
      <c r="I1328" t="s">
        <v>34</v>
      </c>
      <c r="J1328" t="s">
        <v>217</v>
      </c>
      <c r="K1328" t="s">
        <v>3218</v>
      </c>
      <c r="L1328" t="s">
        <v>27</v>
      </c>
      <c r="O1328" t="s">
        <v>58</v>
      </c>
      <c r="P1328" t="str">
        <f t="shared" si="64"/>
        <v>SMAN</v>
      </c>
      <c r="Q1328" t="str">
        <f t="shared" si="65"/>
        <v>Negeri</v>
      </c>
      <c r="R1328" t="str">
        <f t="shared" si="63"/>
        <v>SMA</v>
      </c>
      <c r="S1328" t="s">
        <v>42</v>
      </c>
      <c r="T1328" t="s">
        <v>28</v>
      </c>
      <c r="U1328" t="s">
        <v>30</v>
      </c>
      <c r="Z1328" t="str">
        <f>VLOOKUP(A1328,[1]registrasi!$B$2:$C$3000,2,FALSE)</f>
        <v>registrasi</v>
      </c>
      <c r="AA1328">
        <f>VLOOKUP(D1328,[2]Sheet1!$B$2:$D$42,3,FALSE)</f>
        <v>1258</v>
      </c>
      <c r="AB1328" t="e">
        <f>VLOOKUP(A1328,[1]nim!$A$2:$B$3000,2,FALSE)</f>
        <v>#N/A</v>
      </c>
    </row>
    <row r="1329" spans="1:28" x14ac:dyDescent="0.3">
      <c r="A1329" s="2">
        <v>221311030943</v>
      </c>
      <c r="B1329">
        <v>2</v>
      </c>
      <c r="C1329">
        <v>2021</v>
      </c>
      <c r="D1329" s="3">
        <v>3112095</v>
      </c>
      <c r="E1329" t="s">
        <v>187</v>
      </c>
      <c r="F1329" t="s">
        <v>323</v>
      </c>
      <c r="G1329" t="str">
        <f>VLOOKUP(F1329,Sheet1!$H$4:$I$11,2,FALSE)</f>
        <v>2_FKIP</v>
      </c>
      <c r="H1329" t="s">
        <v>1657</v>
      </c>
      <c r="I1329" t="s">
        <v>25</v>
      </c>
      <c r="J1329" t="s">
        <v>240</v>
      </c>
      <c r="K1329" t="s">
        <v>3358</v>
      </c>
      <c r="L1329" t="s">
        <v>27</v>
      </c>
      <c r="O1329" t="s">
        <v>151</v>
      </c>
      <c r="P1329" t="str">
        <f t="shared" si="64"/>
        <v>SMAN</v>
      </c>
      <c r="Q1329" t="str">
        <f t="shared" si="65"/>
        <v>Negeri</v>
      </c>
      <c r="R1329" t="str">
        <f t="shared" si="63"/>
        <v>SMA</v>
      </c>
      <c r="S1329" t="s">
        <v>38</v>
      </c>
      <c r="T1329" t="s">
        <v>28</v>
      </c>
      <c r="U1329" t="s">
        <v>30</v>
      </c>
      <c r="Z1329" t="str">
        <f>VLOOKUP(A1329,[1]registrasi!$B$2:$C$3000,2,FALSE)</f>
        <v>registrasi</v>
      </c>
      <c r="AA1329">
        <f>VLOOKUP(D1329,[2]Sheet1!$B$2:$D$42,3,FALSE)</f>
        <v>473</v>
      </c>
      <c r="AB1329" t="e">
        <f>VLOOKUP(A1329,[1]nim!$A$2:$B$3000,2,FALSE)</f>
        <v>#N/A</v>
      </c>
    </row>
    <row r="1330" spans="1:28" x14ac:dyDescent="0.3">
      <c r="A1330" s="2">
        <v>221311030949</v>
      </c>
      <c r="B1330">
        <v>2</v>
      </c>
      <c r="C1330">
        <v>2020</v>
      </c>
      <c r="D1330" s="3">
        <v>3112153</v>
      </c>
      <c r="E1330" t="s">
        <v>196</v>
      </c>
      <c r="F1330" t="s">
        <v>323</v>
      </c>
      <c r="G1330" t="str">
        <f>VLOOKUP(F1330,Sheet1!$H$4:$I$11,2,FALSE)</f>
        <v>2_FKIP</v>
      </c>
      <c r="H1330" t="s">
        <v>1658</v>
      </c>
      <c r="I1330" t="s">
        <v>34</v>
      </c>
      <c r="J1330" t="s">
        <v>214</v>
      </c>
      <c r="K1330" t="s">
        <v>3545</v>
      </c>
      <c r="L1330" t="s">
        <v>27</v>
      </c>
      <c r="O1330" t="s">
        <v>3983</v>
      </c>
      <c r="P1330" t="str">
        <f t="shared" si="64"/>
        <v>SMAN</v>
      </c>
      <c r="Q1330" t="str">
        <f t="shared" si="65"/>
        <v>Negeri</v>
      </c>
      <c r="R1330" t="str">
        <f t="shared" si="63"/>
        <v>SMA</v>
      </c>
      <c r="S1330" t="s">
        <v>70</v>
      </c>
      <c r="T1330" t="s">
        <v>329</v>
      </c>
      <c r="U1330" t="s">
        <v>30</v>
      </c>
      <c r="Z1330" t="str">
        <f>VLOOKUP(A1330,[1]registrasi!$B$2:$C$3000,2,FALSE)</f>
        <v>registrasi</v>
      </c>
      <c r="AA1330">
        <f>VLOOKUP(D1330,[2]Sheet1!$B$2:$D$42,3,FALSE)</f>
        <v>195</v>
      </c>
      <c r="AB1330" t="e">
        <f>VLOOKUP(A1330,[1]nim!$A$2:$B$3000,2,FALSE)</f>
        <v>#N/A</v>
      </c>
    </row>
    <row r="1331" spans="1:28" x14ac:dyDescent="0.3">
      <c r="A1331" s="2">
        <v>221311030958</v>
      </c>
      <c r="B1331">
        <v>1</v>
      </c>
      <c r="C1331">
        <v>2021</v>
      </c>
      <c r="D1331" s="3">
        <v>3112064</v>
      </c>
      <c r="E1331" t="s">
        <v>190</v>
      </c>
      <c r="F1331" t="s">
        <v>327</v>
      </c>
      <c r="G1331" t="str">
        <f>VLOOKUP(F1331,Sheet1!$H$4:$I$11,2,FALSE)</f>
        <v>6_FISIP</v>
      </c>
      <c r="H1331" t="s">
        <v>1659</v>
      </c>
      <c r="I1331" t="s">
        <v>34</v>
      </c>
      <c r="J1331" t="s">
        <v>218</v>
      </c>
      <c r="K1331" t="s">
        <v>3194</v>
      </c>
      <c r="L1331" t="s">
        <v>27</v>
      </c>
      <c r="O1331" t="s">
        <v>4213</v>
      </c>
      <c r="P1331" t="str">
        <f t="shared" si="64"/>
        <v>MAS</v>
      </c>
      <c r="Q1331" t="str">
        <f t="shared" si="65"/>
        <v>Swasta</v>
      </c>
      <c r="R1331" t="str">
        <f t="shared" si="63"/>
        <v>MA</v>
      </c>
      <c r="S1331" t="s">
        <v>136</v>
      </c>
      <c r="T1331" t="s">
        <v>110</v>
      </c>
      <c r="U1331" t="s">
        <v>30</v>
      </c>
      <c r="Z1331" t="str">
        <f>VLOOKUP(A1331,[1]registrasi!$B$2:$C$3000,2,FALSE)</f>
        <v>registrasi</v>
      </c>
      <c r="AA1331">
        <f>VLOOKUP(D1331,[2]Sheet1!$B$2:$D$42,3,FALSE)</f>
        <v>1607</v>
      </c>
      <c r="AB1331" t="e">
        <f>VLOOKUP(A1331,[1]nim!$A$2:$B$3000,2,FALSE)</f>
        <v>#N/A</v>
      </c>
    </row>
    <row r="1332" spans="1:28" x14ac:dyDescent="0.3">
      <c r="A1332" s="2">
        <v>221311040003</v>
      </c>
      <c r="B1332">
        <v>2</v>
      </c>
      <c r="C1332">
        <v>2021</v>
      </c>
      <c r="D1332" s="3">
        <v>3112192</v>
      </c>
      <c r="E1332" t="s">
        <v>177</v>
      </c>
      <c r="F1332" t="s">
        <v>327</v>
      </c>
      <c r="G1332" t="str">
        <f>VLOOKUP(F1332,Sheet1!$H$4:$I$11,2,FALSE)</f>
        <v>6_FISIP</v>
      </c>
      <c r="H1332" t="s">
        <v>1660</v>
      </c>
      <c r="I1332" t="s">
        <v>25</v>
      </c>
      <c r="J1332" t="s">
        <v>217</v>
      </c>
      <c r="K1332" t="s">
        <v>3442</v>
      </c>
      <c r="L1332" t="s">
        <v>27</v>
      </c>
      <c r="O1332" t="s">
        <v>57</v>
      </c>
      <c r="P1332" t="str">
        <f t="shared" si="64"/>
        <v>SMAN</v>
      </c>
      <c r="Q1332" t="str">
        <f t="shared" si="65"/>
        <v>Negeri</v>
      </c>
      <c r="R1332" t="str">
        <f t="shared" si="63"/>
        <v>SMA</v>
      </c>
      <c r="S1332" t="s">
        <v>42</v>
      </c>
      <c r="T1332" t="s">
        <v>28</v>
      </c>
      <c r="U1332" t="s">
        <v>30</v>
      </c>
      <c r="Z1332" t="str">
        <f>VLOOKUP(A1332,[1]registrasi!$B$2:$C$3000,2,FALSE)</f>
        <v>registrasi</v>
      </c>
      <c r="AA1332">
        <f>VLOOKUP(D1332,[2]Sheet1!$B$2:$D$42,3,FALSE)</f>
        <v>611</v>
      </c>
      <c r="AB1332" t="e">
        <f>VLOOKUP(A1332,[1]nim!$A$2:$B$3000,2,FALSE)</f>
        <v>#N/A</v>
      </c>
    </row>
    <row r="1333" spans="1:28" x14ac:dyDescent="0.3">
      <c r="A1333" s="2">
        <v>221311040023</v>
      </c>
      <c r="B1333">
        <v>1</v>
      </c>
      <c r="C1333">
        <v>2021</v>
      </c>
      <c r="D1333" s="3">
        <v>3112176</v>
      </c>
      <c r="E1333" t="s">
        <v>182</v>
      </c>
      <c r="F1333" t="s">
        <v>323</v>
      </c>
      <c r="G1333" t="str">
        <f>VLOOKUP(F1333,Sheet1!$H$4:$I$11,2,FALSE)</f>
        <v>2_FKIP</v>
      </c>
      <c r="H1333" t="s">
        <v>1661</v>
      </c>
      <c r="I1333" t="s">
        <v>25</v>
      </c>
      <c r="J1333" t="s">
        <v>217</v>
      </c>
      <c r="K1333" t="s">
        <v>2892</v>
      </c>
      <c r="L1333" t="s">
        <v>27</v>
      </c>
      <c r="O1333" t="s">
        <v>66</v>
      </c>
      <c r="P1333" t="str">
        <f t="shared" si="64"/>
        <v>SMAN</v>
      </c>
      <c r="Q1333" t="str">
        <f t="shared" si="65"/>
        <v>Negeri</v>
      </c>
      <c r="R1333" t="str">
        <f t="shared" si="63"/>
        <v>SMA</v>
      </c>
      <c r="S1333" t="s">
        <v>42</v>
      </c>
      <c r="T1333" t="s">
        <v>28</v>
      </c>
      <c r="U1333" t="s">
        <v>30</v>
      </c>
      <c r="Z1333" t="str">
        <f>VLOOKUP(A1333,[1]registrasi!$B$2:$C$3000,2,FALSE)</f>
        <v>registrasi</v>
      </c>
      <c r="AA1333">
        <f>VLOOKUP(D1333,[2]Sheet1!$B$2:$D$42,3,FALSE)</f>
        <v>564</v>
      </c>
      <c r="AB1333" t="e">
        <f>VLOOKUP(A1333,[1]nim!$A$2:$B$3000,2,FALSE)</f>
        <v>#N/A</v>
      </c>
    </row>
    <row r="1334" spans="1:28" x14ac:dyDescent="0.3">
      <c r="A1334" s="2">
        <v>221311040067</v>
      </c>
      <c r="B1334">
        <v>2</v>
      </c>
      <c r="C1334">
        <v>2020</v>
      </c>
      <c r="D1334" s="3">
        <v>3112072</v>
      </c>
      <c r="E1334" t="s">
        <v>178</v>
      </c>
      <c r="F1334" t="s">
        <v>323</v>
      </c>
      <c r="G1334" t="str">
        <f>VLOOKUP(F1334,Sheet1!$H$4:$I$11,2,FALSE)</f>
        <v>2_FKIP</v>
      </c>
      <c r="H1334" t="s">
        <v>1662</v>
      </c>
      <c r="I1334" t="s">
        <v>34</v>
      </c>
      <c r="J1334" t="s">
        <v>219</v>
      </c>
      <c r="K1334" t="s">
        <v>3546</v>
      </c>
      <c r="L1334" t="s">
        <v>27</v>
      </c>
      <c r="O1334" t="s">
        <v>268</v>
      </c>
      <c r="P1334" t="str">
        <f t="shared" si="64"/>
        <v>SMAS</v>
      </c>
      <c r="Q1334" t="str">
        <f t="shared" si="65"/>
        <v>Swasta</v>
      </c>
      <c r="R1334" t="str">
        <f t="shared" si="63"/>
        <v>SMA</v>
      </c>
      <c r="S1334" t="s">
        <v>35</v>
      </c>
      <c r="T1334" t="s">
        <v>28</v>
      </c>
      <c r="U1334" t="s">
        <v>30</v>
      </c>
      <c r="Z1334" t="str">
        <f>VLOOKUP(A1334,[1]registrasi!$B$2:$C$3000,2,FALSE)</f>
        <v>registrasi</v>
      </c>
      <c r="AA1334">
        <f>VLOOKUP(D1334,[2]Sheet1!$B$2:$D$42,3,FALSE)</f>
        <v>154</v>
      </c>
      <c r="AB1334" t="e">
        <f>VLOOKUP(A1334,[1]nim!$A$2:$B$3000,2,FALSE)</f>
        <v>#N/A</v>
      </c>
    </row>
    <row r="1335" spans="1:28" x14ac:dyDescent="0.3">
      <c r="A1335" s="2">
        <v>221311040073</v>
      </c>
      <c r="B1335">
        <v>2</v>
      </c>
      <c r="C1335">
        <v>2020</v>
      </c>
      <c r="D1335" s="3">
        <v>3112017</v>
      </c>
      <c r="E1335" t="s">
        <v>322</v>
      </c>
      <c r="F1335" t="s">
        <v>53</v>
      </c>
      <c r="G1335" t="str">
        <f>VLOOKUP(F1335,Sheet1!$H$4:$I$11,2,FALSE)</f>
        <v>1_Hukum</v>
      </c>
      <c r="H1335" t="s">
        <v>1663</v>
      </c>
      <c r="I1335" t="s">
        <v>25</v>
      </c>
      <c r="J1335" t="s">
        <v>224</v>
      </c>
      <c r="K1335" t="s">
        <v>3142</v>
      </c>
      <c r="L1335" t="s">
        <v>27</v>
      </c>
      <c r="O1335" t="s">
        <v>4214</v>
      </c>
      <c r="P1335" t="str">
        <f t="shared" si="64"/>
        <v>SMAS</v>
      </c>
      <c r="Q1335" t="str">
        <f t="shared" si="65"/>
        <v>Swasta</v>
      </c>
      <c r="R1335" t="str">
        <f t="shared" si="63"/>
        <v>SMA</v>
      </c>
      <c r="S1335" t="s">
        <v>142</v>
      </c>
      <c r="T1335" t="s">
        <v>110</v>
      </c>
      <c r="U1335" t="s">
        <v>30</v>
      </c>
      <c r="Z1335" t="str">
        <f>VLOOKUP(A1335,[1]registrasi!$B$2:$C$3000,2,FALSE)</f>
        <v>registrasi</v>
      </c>
      <c r="AA1335">
        <f>VLOOKUP(D1335,[2]Sheet1!$B$2:$D$42,3,FALSE)</f>
        <v>1258</v>
      </c>
      <c r="AB1335" t="e">
        <f>VLOOKUP(A1335,[1]nim!$A$2:$B$3000,2,FALSE)</f>
        <v>#N/A</v>
      </c>
    </row>
    <row r="1336" spans="1:28" x14ac:dyDescent="0.3">
      <c r="A1336" s="2">
        <v>221311040153</v>
      </c>
      <c r="B1336">
        <v>1</v>
      </c>
      <c r="C1336">
        <v>2021</v>
      </c>
      <c r="D1336" s="3">
        <v>3112192</v>
      </c>
      <c r="E1336" t="s">
        <v>177</v>
      </c>
      <c r="F1336" t="s">
        <v>327</v>
      </c>
      <c r="G1336" t="str">
        <f>VLOOKUP(F1336,Sheet1!$H$4:$I$11,2,FALSE)</f>
        <v>6_FISIP</v>
      </c>
      <c r="H1336" t="s">
        <v>1664</v>
      </c>
      <c r="I1336" t="s">
        <v>34</v>
      </c>
      <c r="J1336" t="s">
        <v>222</v>
      </c>
      <c r="K1336" t="s">
        <v>3376</v>
      </c>
      <c r="L1336" t="s">
        <v>27</v>
      </c>
      <c r="O1336" t="s">
        <v>75</v>
      </c>
      <c r="P1336" t="str">
        <f t="shared" si="64"/>
        <v>SMAN</v>
      </c>
      <c r="Q1336" t="str">
        <f t="shared" si="65"/>
        <v>Negeri</v>
      </c>
      <c r="R1336" t="str">
        <f t="shared" si="63"/>
        <v>SMA</v>
      </c>
      <c r="S1336" t="s">
        <v>41</v>
      </c>
      <c r="T1336" t="s">
        <v>28</v>
      </c>
      <c r="U1336" t="s">
        <v>30</v>
      </c>
      <c r="Z1336" t="str">
        <f>VLOOKUP(A1336,[1]registrasi!$B$2:$C$3000,2,FALSE)</f>
        <v>registrasi</v>
      </c>
      <c r="AA1336">
        <f>VLOOKUP(D1336,[2]Sheet1!$B$2:$D$42,3,FALSE)</f>
        <v>611</v>
      </c>
      <c r="AB1336" t="e">
        <f>VLOOKUP(A1336,[1]nim!$A$2:$B$3000,2,FALSE)</f>
        <v>#N/A</v>
      </c>
    </row>
    <row r="1337" spans="1:28" x14ac:dyDescent="0.3">
      <c r="A1337" s="2">
        <v>221311040169</v>
      </c>
      <c r="B1337">
        <v>1</v>
      </c>
      <c r="C1337">
        <v>2020</v>
      </c>
      <c r="D1337" s="3">
        <v>3112064</v>
      </c>
      <c r="E1337" t="s">
        <v>190</v>
      </c>
      <c r="F1337" t="s">
        <v>327</v>
      </c>
      <c r="G1337" t="str">
        <f>VLOOKUP(F1337,Sheet1!$H$4:$I$11,2,FALSE)</f>
        <v>6_FISIP</v>
      </c>
      <c r="H1337" t="s">
        <v>1665</v>
      </c>
      <c r="I1337" t="s">
        <v>34</v>
      </c>
      <c r="J1337" t="s">
        <v>215</v>
      </c>
      <c r="K1337" t="s">
        <v>2969</v>
      </c>
      <c r="L1337" t="s">
        <v>27</v>
      </c>
      <c r="O1337" t="s">
        <v>3977</v>
      </c>
      <c r="P1337" t="str">
        <f t="shared" si="64"/>
        <v>MAN</v>
      </c>
      <c r="Q1337" t="str">
        <f t="shared" si="65"/>
        <v>Negeri</v>
      </c>
      <c r="R1337" t="str">
        <f t="shared" si="63"/>
        <v>MA</v>
      </c>
      <c r="S1337" t="s">
        <v>26</v>
      </c>
      <c r="T1337" t="s">
        <v>28</v>
      </c>
      <c r="U1337" t="s">
        <v>30</v>
      </c>
      <c r="Z1337" t="str">
        <f>VLOOKUP(A1337,[1]registrasi!$B$2:$C$3000,2,FALSE)</f>
        <v>registrasi</v>
      </c>
      <c r="AA1337">
        <f>VLOOKUP(D1337,[2]Sheet1!$B$2:$D$42,3,FALSE)</f>
        <v>1607</v>
      </c>
      <c r="AB1337" t="e">
        <f>VLOOKUP(A1337,[1]nim!$A$2:$B$3000,2,FALSE)</f>
        <v>#N/A</v>
      </c>
    </row>
    <row r="1338" spans="1:28" x14ac:dyDescent="0.3">
      <c r="A1338" s="2">
        <v>221311040187</v>
      </c>
      <c r="B1338">
        <v>2</v>
      </c>
      <c r="C1338">
        <v>2021</v>
      </c>
      <c r="D1338" s="3">
        <v>3112017</v>
      </c>
      <c r="E1338" t="s">
        <v>322</v>
      </c>
      <c r="F1338" t="s">
        <v>53</v>
      </c>
      <c r="G1338" t="str">
        <f>VLOOKUP(F1338,Sheet1!$H$4:$I$11,2,FALSE)</f>
        <v>1_Hukum</v>
      </c>
      <c r="H1338" t="s">
        <v>1666</v>
      </c>
      <c r="I1338" t="s">
        <v>34</v>
      </c>
      <c r="J1338" t="s">
        <v>217</v>
      </c>
      <c r="K1338" t="s">
        <v>3240</v>
      </c>
      <c r="L1338" t="s">
        <v>27</v>
      </c>
      <c r="O1338" t="s">
        <v>57</v>
      </c>
      <c r="P1338" t="str">
        <f t="shared" si="64"/>
        <v>SMAN</v>
      </c>
      <c r="Q1338" t="str">
        <f t="shared" si="65"/>
        <v>Negeri</v>
      </c>
      <c r="R1338" t="str">
        <f t="shared" si="63"/>
        <v>SMA</v>
      </c>
      <c r="S1338" t="s">
        <v>42</v>
      </c>
      <c r="T1338" t="s">
        <v>28</v>
      </c>
      <c r="U1338" t="s">
        <v>30</v>
      </c>
      <c r="Z1338" t="str">
        <f>VLOOKUP(A1338,[1]registrasi!$B$2:$C$3000,2,FALSE)</f>
        <v>registrasi</v>
      </c>
      <c r="AA1338">
        <f>VLOOKUP(D1338,[2]Sheet1!$B$2:$D$42,3,FALSE)</f>
        <v>1258</v>
      </c>
      <c r="AB1338" t="e">
        <f>VLOOKUP(A1338,[1]nim!$A$2:$B$3000,2,FALSE)</f>
        <v>#N/A</v>
      </c>
    </row>
    <row r="1339" spans="1:28" x14ac:dyDescent="0.3">
      <c r="A1339" s="2">
        <v>221311040197</v>
      </c>
      <c r="B1339">
        <v>1</v>
      </c>
      <c r="C1339">
        <v>2020</v>
      </c>
      <c r="D1339" s="3">
        <v>3112072</v>
      </c>
      <c r="E1339" t="s">
        <v>178</v>
      </c>
      <c r="F1339" t="s">
        <v>323</v>
      </c>
      <c r="G1339" t="str">
        <f>VLOOKUP(F1339,Sheet1!$H$4:$I$11,2,FALSE)</f>
        <v>2_FKIP</v>
      </c>
      <c r="H1339" t="s">
        <v>1667</v>
      </c>
      <c r="I1339" t="s">
        <v>34</v>
      </c>
      <c r="J1339" t="s">
        <v>217</v>
      </c>
      <c r="K1339" t="s">
        <v>3023</v>
      </c>
      <c r="L1339" t="s">
        <v>27</v>
      </c>
      <c r="O1339" t="s">
        <v>29</v>
      </c>
      <c r="P1339" t="str">
        <f t="shared" si="64"/>
        <v>SMAS</v>
      </c>
      <c r="Q1339" t="str">
        <f t="shared" si="65"/>
        <v>Swasta</v>
      </c>
      <c r="R1339" t="str">
        <f t="shared" si="63"/>
        <v>SMA</v>
      </c>
      <c r="S1339" t="s">
        <v>26</v>
      </c>
      <c r="T1339" t="s">
        <v>28</v>
      </c>
      <c r="U1339" t="s">
        <v>30</v>
      </c>
      <c r="Z1339" t="e">
        <f>VLOOKUP(A1339,[1]registrasi!$B$2:$C$3000,2,FALSE)</f>
        <v>#N/A</v>
      </c>
      <c r="AA1339">
        <f>VLOOKUP(D1339,[2]Sheet1!$B$2:$D$42,3,FALSE)</f>
        <v>154</v>
      </c>
      <c r="AB1339" t="e">
        <f>VLOOKUP(A1339,[1]nim!$A$2:$B$3000,2,FALSE)</f>
        <v>#N/A</v>
      </c>
    </row>
    <row r="1340" spans="1:28" x14ac:dyDescent="0.3">
      <c r="A1340" s="2">
        <v>221311040204</v>
      </c>
      <c r="B1340">
        <v>2</v>
      </c>
      <c r="C1340">
        <v>2020</v>
      </c>
      <c r="D1340" s="3">
        <v>3112106</v>
      </c>
      <c r="E1340" t="s">
        <v>186</v>
      </c>
      <c r="F1340" t="s">
        <v>323</v>
      </c>
      <c r="G1340" t="str">
        <f>VLOOKUP(F1340,Sheet1!$H$4:$I$11,2,FALSE)</f>
        <v>2_FKIP</v>
      </c>
      <c r="H1340" t="s">
        <v>1668</v>
      </c>
      <c r="I1340" t="s">
        <v>25</v>
      </c>
      <c r="J1340" t="s">
        <v>219</v>
      </c>
      <c r="K1340" t="s">
        <v>3373</v>
      </c>
      <c r="L1340" t="s">
        <v>27</v>
      </c>
      <c r="O1340" t="s">
        <v>128</v>
      </c>
      <c r="P1340" t="str">
        <f t="shared" si="64"/>
        <v>SMAN</v>
      </c>
      <c r="Q1340" t="str">
        <f t="shared" si="65"/>
        <v>Negeri</v>
      </c>
      <c r="R1340" t="str">
        <f t="shared" si="63"/>
        <v>SMA</v>
      </c>
      <c r="S1340" t="s">
        <v>35</v>
      </c>
      <c r="T1340" t="s">
        <v>28</v>
      </c>
      <c r="U1340" t="s">
        <v>36</v>
      </c>
      <c r="Z1340" t="str">
        <f>VLOOKUP(A1340,[1]registrasi!$B$2:$C$3000,2,FALSE)</f>
        <v>registrasi</v>
      </c>
      <c r="AA1340">
        <f>VLOOKUP(D1340,[2]Sheet1!$B$2:$D$42,3,FALSE)</f>
        <v>607</v>
      </c>
      <c r="AB1340" t="e">
        <f>VLOOKUP(A1340,[1]nim!$A$2:$B$3000,2,FALSE)</f>
        <v>#N/A</v>
      </c>
    </row>
    <row r="1341" spans="1:28" x14ac:dyDescent="0.3">
      <c r="A1341" s="2">
        <v>221311040267</v>
      </c>
      <c r="B1341">
        <v>1</v>
      </c>
      <c r="C1341">
        <v>2021</v>
      </c>
      <c r="D1341" s="3">
        <v>3112017</v>
      </c>
      <c r="E1341" t="s">
        <v>322</v>
      </c>
      <c r="F1341" t="s">
        <v>53</v>
      </c>
      <c r="G1341" t="str">
        <f>VLOOKUP(F1341,Sheet1!$H$4:$I$11,2,FALSE)</f>
        <v>1_Hukum</v>
      </c>
      <c r="H1341" t="s">
        <v>1669</v>
      </c>
      <c r="I1341" t="s">
        <v>34</v>
      </c>
      <c r="J1341" t="s">
        <v>214</v>
      </c>
      <c r="K1341" t="s">
        <v>3315</v>
      </c>
      <c r="L1341" t="s">
        <v>27</v>
      </c>
      <c r="O1341" t="s">
        <v>160</v>
      </c>
      <c r="P1341" t="str">
        <f t="shared" si="64"/>
        <v>SMAN</v>
      </c>
      <c r="Q1341" t="str">
        <f t="shared" si="65"/>
        <v>Negeri</v>
      </c>
      <c r="R1341" t="str">
        <f t="shared" si="63"/>
        <v>SMA</v>
      </c>
      <c r="S1341" t="s">
        <v>38</v>
      </c>
      <c r="T1341" t="s">
        <v>28</v>
      </c>
      <c r="U1341" t="s">
        <v>30</v>
      </c>
      <c r="Z1341" t="str">
        <f>VLOOKUP(A1341,[1]registrasi!$B$2:$C$3000,2,FALSE)</f>
        <v>registrasi</v>
      </c>
      <c r="AA1341">
        <f>VLOOKUP(D1341,[2]Sheet1!$B$2:$D$42,3,FALSE)</f>
        <v>1258</v>
      </c>
      <c r="AB1341" t="e">
        <f>VLOOKUP(A1341,[1]nim!$A$2:$B$3000,2,FALSE)</f>
        <v>#N/A</v>
      </c>
    </row>
    <row r="1342" spans="1:28" x14ac:dyDescent="0.3">
      <c r="A1342" s="2">
        <v>221311040302</v>
      </c>
      <c r="B1342">
        <v>1</v>
      </c>
      <c r="C1342">
        <v>2021</v>
      </c>
      <c r="D1342" s="3">
        <v>3112033</v>
      </c>
      <c r="E1342" t="s">
        <v>179</v>
      </c>
      <c r="F1342" t="s">
        <v>326</v>
      </c>
      <c r="G1342" t="str">
        <f>VLOOKUP(F1342,Sheet1!$H$4:$I$11,2,FALSE)</f>
        <v>5_FEB</v>
      </c>
      <c r="H1342" t="s">
        <v>1670</v>
      </c>
      <c r="I1342" t="s">
        <v>25</v>
      </c>
      <c r="J1342" t="s">
        <v>215</v>
      </c>
      <c r="K1342" t="s">
        <v>3113</v>
      </c>
      <c r="L1342" t="s">
        <v>27</v>
      </c>
      <c r="O1342" t="s">
        <v>169</v>
      </c>
      <c r="P1342" t="str">
        <f t="shared" si="64"/>
        <v>SMAN</v>
      </c>
      <c r="Q1342" t="str">
        <f t="shared" si="65"/>
        <v>Negeri</v>
      </c>
      <c r="R1342" t="str">
        <f t="shared" si="63"/>
        <v>SMA</v>
      </c>
      <c r="S1342" t="s">
        <v>26</v>
      </c>
      <c r="T1342" t="s">
        <v>28</v>
      </c>
      <c r="U1342" t="s">
        <v>36</v>
      </c>
      <c r="Z1342" t="str">
        <f>VLOOKUP(A1342,[1]registrasi!$B$2:$C$3000,2,FALSE)</f>
        <v>registrasi</v>
      </c>
      <c r="AA1342">
        <f>VLOOKUP(D1342,[2]Sheet1!$B$2:$D$42,3,FALSE)</f>
        <v>920</v>
      </c>
      <c r="AB1342" t="e">
        <f>VLOOKUP(A1342,[1]nim!$A$2:$B$3000,2,FALSE)</f>
        <v>#N/A</v>
      </c>
    </row>
    <row r="1343" spans="1:28" x14ac:dyDescent="0.3">
      <c r="A1343" s="2">
        <v>221311040474</v>
      </c>
      <c r="B1343">
        <v>2</v>
      </c>
      <c r="C1343">
        <v>2020</v>
      </c>
      <c r="D1343" s="3">
        <v>3112017</v>
      </c>
      <c r="E1343" t="s">
        <v>322</v>
      </c>
      <c r="F1343" t="s">
        <v>53</v>
      </c>
      <c r="G1343" t="str">
        <f>VLOOKUP(F1343,Sheet1!$H$4:$I$11,2,FALSE)</f>
        <v>1_Hukum</v>
      </c>
      <c r="H1343" t="s">
        <v>1671</v>
      </c>
      <c r="I1343" t="s">
        <v>34</v>
      </c>
      <c r="J1343" t="s">
        <v>223</v>
      </c>
      <c r="K1343" t="s">
        <v>3025</v>
      </c>
      <c r="L1343" t="s">
        <v>27</v>
      </c>
      <c r="O1343" t="s">
        <v>139</v>
      </c>
      <c r="P1343" t="str">
        <f t="shared" si="64"/>
        <v>SMAN</v>
      </c>
      <c r="Q1343" t="str">
        <f t="shared" si="65"/>
        <v>Negeri</v>
      </c>
      <c r="R1343" t="str">
        <f t="shared" si="63"/>
        <v>SMA</v>
      </c>
      <c r="S1343" t="s">
        <v>48</v>
      </c>
      <c r="T1343" t="s">
        <v>28</v>
      </c>
      <c r="U1343" t="s">
        <v>30</v>
      </c>
      <c r="Z1343" t="e">
        <f>VLOOKUP(A1343,[1]registrasi!$B$2:$C$3000,2,FALSE)</f>
        <v>#N/A</v>
      </c>
      <c r="AA1343">
        <f>VLOOKUP(D1343,[2]Sheet1!$B$2:$D$42,3,FALSE)</f>
        <v>1258</v>
      </c>
      <c r="AB1343" t="e">
        <f>VLOOKUP(A1343,[1]nim!$A$2:$B$3000,2,FALSE)</f>
        <v>#N/A</v>
      </c>
    </row>
    <row r="1344" spans="1:28" x14ac:dyDescent="0.3">
      <c r="A1344" s="2">
        <v>221311040492</v>
      </c>
      <c r="B1344">
        <v>2</v>
      </c>
      <c r="C1344">
        <v>2021</v>
      </c>
      <c r="D1344" s="3">
        <v>3112072</v>
      </c>
      <c r="E1344" t="s">
        <v>178</v>
      </c>
      <c r="F1344" t="s">
        <v>323</v>
      </c>
      <c r="G1344" t="str">
        <f>VLOOKUP(F1344,Sheet1!$H$4:$I$11,2,FALSE)</f>
        <v>2_FKIP</v>
      </c>
      <c r="H1344" t="s">
        <v>1672</v>
      </c>
      <c r="I1344" t="s">
        <v>34</v>
      </c>
      <c r="J1344" t="s">
        <v>217</v>
      </c>
      <c r="K1344" t="s">
        <v>3384</v>
      </c>
      <c r="L1344" t="s">
        <v>27</v>
      </c>
      <c r="O1344" t="s">
        <v>4215</v>
      </c>
      <c r="P1344" t="str">
        <f t="shared" si="64"/>
        <v>SMAS</v>
      </c>
      <c r="Q1344" t="str">
        <f t="shared" si="65"/>
        <v>Swasta</v>
      </c>
      <c r="R1344" t="str">
        <f t="shared" si="63"/>
        <v>SMA</v>
      </c>
      <c r="S1344" t="s">
        <v>4470</v>
      </c>
      <c r="T1344" t="s">
        <v>110</v>
      </c>
      <c r="U1344" t="s">
        <v>30</v>
      </c>
      <c r="Z1344" t="str">
        <f>VLOOKUP(A1344,[1]registrasi!$B$2:$C$3000,2,FALSE)</f>
        <v>registrasi</v>
      </c>
      <c r="AA1344">
        <f>VLOOKUP(D1344,[2]Sheet1!$B$2:$D$42,3,FALSE)</f>
        <v>154</v>
      </c>
      <c r="AB1344" t="e">
        <f>VLOOKUP(A1344,[1]nim!$A$2:$B$3000,2,FALSE)</f>
        <v>#N/A</v>
      </c>
    </row>
    <row r="1345" spans="1:28" x14ac:dyDescent="0.3">
      <c r="A1345" s="2">
        <v>221311040561</v>
      </c>
      <c r="B1345">
        <v>2</v>
      </c>
      <c r="C1345">
        <v>2021</v>
      </c>
      <c r="D1345" s="3">
        <v>3112041</v>
      </c>
      <c r="E1345" t="s">
        <v>321</v>
      </c>
      <c r="F1345" t="s">
        <v>326</v>
      </c>
      <c r="G1345" t="str">
        <f>VLOOKUP(F1345,Sheet1!$H$4:$I$11,2,FALSE)</f>
        <v>5_FEB</v>
      </c>
      <c r="H1345" t="s">
        <v>1673</v>
      </c>
      <c r="I1345" t="s">
        <v>25</v>
      </c>
      <c r="J1345" t="s">
        <v>3547</v>
      </c>
      <c r="K1345" t="s">
        <v>3115</v>
      </c>
      <c r="L1345" t="s">
        <v>27</v>
      </c>
      <c r="O1345" t="s">
        <v>3900</v>
      </c>
      <c r="P1345" t="str">
        <f t="shared" si="64"/>
        <v>SMA</v>
      </c>
      <c r="Q1345" t="str">
        <f t="shared" si="65"/>
        <v>Swasta</v>
      </c>
      <c r="R1345" t="str">
        <f t="shared" si="63"/>
        <v>SMA</v>
      </c>
      <c r="S1345" t="s">
        <v>4462</v>
      </c>
      <c r="T1345" t="s">
        <v>110</v>
      </c>
      <c r="U1345" t="s">
        <v>30</v>
      </c>
      <c r="Z1345" t="str">
        <f>VLOOKUP(A1345,[1]registrasi!$B$2:$C$3000,2,FALSE)</f>
        <v>registrasi</v>
      </c>
      <c r="AA1345">
        <f>VLOOKUP(D1345,[2]Sheet1!$B$2:$D$42,3,FALSE)</f>
        <v>675</v>
      </c>
      <c r="AB1345" t="e">
        <f>VLOOKUP(A1345,[1]nim!$A$2:$B$3000,2,FALSE)</f>
        <v>#N/A</v>
      </c>
    </row>
    <row r="1346" spans="1:28" x14ac:dyDescent="0.3">
      <c r="A1346" s="2">
        <v>221311040575</v>
      </c>
      <c r="B1346">
        <v>1</v>
      </c>
      <c r="C1346">
        <v>2021</v>
      </c>
      <c r="D1346" s="3">
        <v>3112017</v>
      </c>
      <c r="E1346" t="s">
        <v>322</v>
      </c>
      <c r="F1346" t="s">
        <v>53</v>
      </c>
      <c r="G1346" t="str">
        <f>VLOOKUP(F1346,Sheet1!$H$4:$I$11,2,FALSE)</f>
        <v>1_Hukum</v>
      </c>
      <c r="H1346" t="s">
        <v>1674</v>
      </c>
      <c r="I1346" t="s">
        <v>25</v>
      </c>
      <c r="J1346" t="s">
        <v>219</v>
      </c>
      <c r="K1346" t="s">
        <v>3023</v>
      </c>
      <c r="L1346" t="s">
        <v>27</v>
      </c>
      <c r="O1346" t="s">
        <v>128</v>
      </c>
      <c r="P1346" t="str">
        <f t="shared" si="64"/>
        <v>SMAN</v>
      </c>
      <c r="Q1346" t="str">
        <f t="shared" si="65"/>
        <v>Negeri</v>
      </c>
      <c r="R1346" t="str">
        <f t="shared" si="63"/>
        <v>SMA</v>
      </c>
      <c r="S1346" t="s">
        <v>35</v>
      </c>
      <c r="T1346" t="s">
        <v>28</v>
      </c>
      <c r="U1346" t="s">
        <v>30</v>
      </c>
      <c r="Z1346" t="str">
        <f>VLOOKUP(A1346,[1]registrasi!$B$2:$C$3000,2,FALSE)</f>
        <v>registrasi</v>
      </c>
      <c r="AA1346">
        <f>VLOOKUP(D1346,[2]Sheet1!$B$2:$D$42,3,FALSE)</f>
        <v>1258</v>
      </c>
      <c r="AB1346" t="e">
        <f>VLOOKUP(A1346,[1]nim!$A$2:$B$3000,2,FALSE)</f>
        <v>#N/A</v>
      </c>
    </row>
    <row r="1347" spans="1:28" x14ac:dyDescent="0.3">
      <c r="A1347" s="2">
        <v>221311040651</v>
      </c>
      <c r="B1347">
        <v>2</v>
      </c>
      <c r="C1347">
        <v>2020</v>
      </c>
      <c r="D1347" s="3">
        <v>3112114</v>
      </c>
      <c r="E1347" t="s">
        <v>204</v>
      </c>
      <c r="F1347" t="s">
        <v>323</v>
      </c>
      <c r="G1347" t="str">
        <f>VLOOKUP(F1347,Sheet1!$H$4:$I$11,2,FALSE)</f>
        <v>2_FKIP</v>
      </c>
      <c r="H1347" t="s">
        <v>1675</v>
      </c>
      <c r="I1347" t="s">
        <v>34</v>
      </c>
      <c r="J1347" t="s">
        <v>215</v>
      </c>
      <c r="K1347" t="s">
        <v>3153</v>
      </c>
      <c r="L1347" t="s">
        <v>27</v>
      </c>
      <c r="O1347" t="s">
        <v>263</v>
      </c>
      <c r="P1347" t="str">
        <f t="shared" si="64"/>
        <v>SMAS</v>
      </c>
      <c r="Q1347" t="str">
        <f t="shared" si="65"/>
        <v>Swasta</v>
      </c>
      <c r="R1347" t="str">
        <f t="shared" si="63"/>
        <v>SMA</v>
      </c>
      <c r="S1347" t="s">
        <v>67</v>
      </c>
      <c r="T1347" t="s">
        <v>28</v>
      </c>
      <c r="U1347" t="s">
        <v>30</v>
      </c>
      <c r="Z1347" t="str">
        <f>VLOOKUP(A1347,[1]registrasi!$B$2:$C$3000,2,FALSE)</f>
        <v>registrasi</v>
      </c>
      <c r="AA1347">
        <f>VLOOKUP(D1347,[2]Sheet1!$B$2:$D$42,3,FALSE)</f>
        <v>169</v>
      </c>
      <c r="AB1347" t="e">
        <f>VLOOKUP(A1347,[1]nim!$A$2:$B$3000,2,FALSE)</f>
        <v>#N/A</v>
      </c>
    </row>
    <row r="1348" spans="1:28" x14ac:dyDescent="0.3">
      <c r="A1348" s="2">
        <v>221311050013</v>
      </c>
      <c r="B1348">
        <v>2</v>
      </c>
      <c r="C1348">
        <v>2020</v>
      </c>
      <c r="D1348" s="3">
        <v>3112122</v>
      </c>
      <c r="E1348" t="s">
        <v>211</v>
      </c>
      <c r="F1348" t="s">
        <v>326</v>
      </c>
      <c r="G1348" t="str">
        <f>VLOOKUP(F1348,Sheet1!$H$4:$I$11,2,FALSE)</f>
        <v>5_FEB</v>
      </c>
      <c r="H1348" t="s">
        <v>1676</v>
      </c>
      <c r="I1348" t="s">
        <v>34</v>
      </c>
      <c r="J1348" t="s">
        <v>3080</v>
      </c>
      <c r="K1348" t="s">
        <v>3548</v>
      </c>
      <c r="L1348" t="s">
        <v>27</v>
      </c>
      <c r="O1348" t="s">
        <v>4216</v>
      </c>
      <c r="P1348" t="str">
        <f t="shared" si="64"/>
        <v>SMKN</v>
      </c>
      <c r="Q1348" t="str">
        <f t="shared" si="65"/>
        <v>Negeri</v>
      </c>
      <c r="R1348" t="str">
        <f t="shared" si="63"/>
        <v>SMK</v>
      </c>
      <c r="S1348" t="s">
        <v>26</v>
      </c>
      <c r="T1348" t="s">
        <v>28</v>
      </c>
      <c r="U1348" t="s">
        <v>36</v>
      </c>
      <c r="Z1348" t="str">
        <f>VLOOKUP(A1348,[1]registrasi!$B$2:$C$3000,2,FALSE)</f>
        <v>registrasi</v>
      </c>
      <c r="AA1348">
        <f>VLOOKUP(D1348,[2]Sheet1!$B$2:$D$42,3,FALSE)</f>
        <v>375</v>
      </c>
      <c r="AB1348" t="e">
        <f>VLOOKUP(A1348,[1]nim!$A$2:$B$3000,2,FALSE)</f>
        <v>#N/A</v>
      </c>
    </row>
    <row r="1349" spans="1:28" x14ac:dyDescent="0.3">
      <c r="A1349" s="2">
        <v>221311050031</v>
      </c>
      <c r="B1349">
        <v>1</v>
      </c>
      <c r="C1349">
        <v>2020</v>
      </c>
      <c r="D1349" s="3">
        <v>3112072</v>
      </c>
      <c r="E1349" t="s">
        <v>178</v>
      </c>
      <c r="F1349" t="s">
        <v>323</v>
      </c>
      <c r="G1349" t="str">
        <f>VLOOKUP(F1349,Sheet1!$H$4:$I$11,2,FALSE)</f>
        <v>2_FKIP</v>
      </c>
      <c r="H1349" t="s">
        <v>1677</v>
      </c>
      <c r="I1349" t="s">
        <v>34</v>
      </c>
      <c r="J1349" t="s">
        <v>217</v>
      </c>
      <c r="K1349" t="s">
        <v>2929</v>
      </c>
      <c r="L1349" t="s">
        <v>27</v>
      </c>
      <c r="O1349" t="s">
        <v>149</v>
      </c>
      <c r="P1349" t="str">
        <f t="shared" si="64"/>
        <v>SMAN</v>
      </c>
      <c r="Q1349" t="str">
        <f t="shared" si="65"/>
        <v>Negeri</v>
      </c>
      <c r="R1349" t="str">
        <f t="shared" ref="R1349:R1412" si="66">IF(Q1349="Negeri",LEFT(P1349,LEN(P1349)-1),IF(RIGHT(P1349,1)="S",LEFT(P1349,LEN(P1349)-1),P1349))</f>
        <v>SMA</v>
      </c>
      <c r="S1349" t="s">
        <v>54</v>
      </c>
      <c r="T1349" t="s">
        <v>28</v>
      </c>
      <c r="U1349" t="s">
        <v>30</v>
      </c>
      <c r="Z1349" t="str">
        <f>VLOOKUP(A1349,[1]registrasi!$B$2:$C$3000,2,FALSE)</f>
        <v>registrasi</v>
      </c>
      <c r="AA1349">
        <f>VLOOKUP(D1349,[2]Sheet1!$B$2:$D$42,3,FALSE)</f>
        <v>154</v>
      </c>
      <c r="AB1349" t="e">
        <f>VLOOKUP(A1349,[1]nim!$A$2:$B$3000,2,FALSE)</f>
        <v>#N/A</v>
      </c>
    </row>
    <row r="1350" spans="1:28" x14ac:dyDescent="0.3">
      <c r="A1350" s="2">
        <v>221311050046</v>
      </c>
      <c r="B1350">
        <v>1</v>
      </c>
      <c r="C1350">
        <v>2020</v>
      </c>
      <c r="D1350" s="3">
        <v>3112176</v>
      </c>
      <c r="E1350" t="s">
        <v>182</v>
      </c>
      <c r="F1350" t="s">
        <v>323</v>
      </c>
      <c r="G1350" t="str">
        <f>VLOOKUP(F1350,Sheet1!$H$4:$I$11,2,FALSE)</f>
        <v>2_FKIP</v>
      </c>
      <c r="H1350" t="s">
        <v>1678</v>
      </c>
      <c r="I1350" t="s">
        <v>34</v>
      </c>
      <c r="J1350" t="s">
        <v>216</v>
      </c>
      <c r="K1350" t="s">
        <v>3549</v>
      </c>
      <c r="L1350" t="s">
        <v>27</v>
      </c>
      <c r="O1350" t="s">
        <v>69</v>
      </c>
      <c r="P1350" t="str">
        <f t="shared" si="64"/>
        <v>SMKN</v>
      </c>
      <c r="Q1350" t="str">
        <f t="shared" si="65"/>
        <v>Negeri</v>
      </c>
      <c r="R1350" t="str">
        <f t="shared" si="66"/>
        <v>SMK</v>
      </c>
      <c r="S1350" t="s">
        <v>48</v>
      </c>
      <c r="T1350" t="s">
        <v>28</v>
      </c>
      <c r="U1350" t="s">
        <v>30</v>
      </c>
      <c r="Z1350" t="str">
        <f>VLOOKUP(A1350,[1]registrasi!$B$2:$C$3000,2,FALSE)</f>
        <v>registrasi</v>
      </c>
      <c r="AA1350">
        <f>VLOOKUP(D1350,[2]Sheet1!$B$2:$D$42,3,FALSE)</f>
        <v>564</v>
      </c>
      <c r="AB1350" t="e">
        <f>VLOOKUP(A1350,[1]nim!$A$2:$B$3000,2,FALSE)</f>
        <v>#N/A</v>
      </c>
    </row>
    <row r="1351" spans="1:28" x14ac:dyDescent="0.3">
      <c r="A1351" s="2">
        <v>221311050048</v>
      </c>
      <c r="B1351">
        <v>1</v>
      </c>
      <c r="C1351">
        <v>2021</v>
      </c>
      <c r="D1351" s="3">
        <v>3112192</v>
      </c>
      <c r="E1351" t="s">
        <v>177</v>
      </c>
      <c r="F1351" t="s">
        <v>327</v>
      </c>
      <c r="G1351" t="str">
        <f>VLOOKUP(F1351,Sheet1!$H$4:$I$11,2,FALSE)</f>
        <v>6_FISIP</v>
      </c>
      <c r="H1351" t="s">
        <v>1679</v>
      </c>
      <c r="I1351" t="s">
        <v>25</v>
      </c>
      <c r="J1351" t="s">
        <v>223</v>
      </c>
      <c r="K1351" t="s">
        <v>3009</v>
      </c>
      <c r="L1351" t="s">
        <v>27</v>
      </c>
      <c r="O1351" t="s">
        <v>103</v>
      </c>
      <c r="P1351" t="str">
        <f t="shared" si="64"/>
        <v>SMAN</v>
      </c>
      <c r="Q1351" t="str">
        <f t="shared" si="65"/>
        <v>Negeri</v>
      </c>
      <c r="R1351" t="str">
        <f t="shared" si="66"/>
        <v>SMA</v>
      </c>
      <c r="S1351" t="s">
        <v>48</v>
      </c>
      <c r="T1351" t="s">
        <v>28</v>
      </c>
      <c r="U1351" t="s">
        <v>30</v>
      </c>
      <c r="Z1351" t="str">
        <f>VLOOKUP(A1351,[1]registrasi!$B$2:$C$3000,2,FALSE)</f>
        <v>registrasi</v>
      </c>
      <c r="AA1351">
        <f>VLOOKUP(D1351,[2]Sheet1!$B$2:$D$42,3,FALSE)</f>
        <v>611</v>
      </c>
      <c r="AB1351" t="e">
        <f>VLOOKUP(A1351,[1]nim!$A$2:$B$3000,2,FALSE)</f>
        <v>#N/A</v>
      </c>
    </row>
    <row r="1352" spans="1:28" x14ac:dyDescent="0.3">
      <c r="A1352" s="2">
        <v>221311050067</v>
      </c>
      <c r="B1352">
        <v>2</v>
      </c>
      <c r="C1352">
        <v>2020</v>
      </c>
      <c r="D1352" s="3">
        <v>3112033</v>
      </c>
      <c r="E1352" t="s">
        <v>179</v>
      </c>
      <c r="F1352" t="s">
        <v>326</v>
      </c>
      <c r="G1352" t="str">
        <f>VLOOKUP(F1352,Sheet1!$H$4:$I$11,2,FALSE)</f>
        <v>5_FEB</v>
      </c>
      <c r="H1352" t="s">
        <v>1680</v>
      </c>
      <c r="I1352" t="s">
        <v>34</v>
      </c>
      <c r="J1352" t="s">
        <v>222</v>
      </c>
      <c r="K1352" t="s">
        <v>3550</v>
      </c>
      <c r="L1352" t="s">
        <v>27</v>
      </c>
      <c r="O1352" t="s">
        <v>74</v>
      </c>
      <c r="P1352" t="str">
        <f t="shared" si="64"/>
        <v>SMAN</v>
      </c>
      <c r="Q1352" t="str">
        <f t="shared" si="65"/>
        <v>Negeri</v>
      </c>
      <c r="R1352" t="str">
        <f t="shared" si="66"/>
        <v>SMA</v>
      </c>
      <c r="S1352" t="s">
        <v>41</v>
      </c>
      <c r="T1352" t="s">
        <v>28</v>
      </c>
      <c r="U1352" t="s">
        <v>30</v>
      </c>
      <c r="Z1352" t="str">
        <f>VLOOKUP(A1352,[1]registrasi!$B$2:$C$3000,2,FALSE)</f>
        <v>registrasi</v>
      </c>
      <c r="AA1352">
        <f>VLOOKUP(D1352,[2]Sheet1!$B$2:$D$42,3,FALSE)</f>
        <v>920</v>
      </c>
      <c r="AB1352" t="e">
        <f>VLOOKUP(A1352,[1]nim!$A$2:$B$3000,2,FALSE)</f>
        <v>#N/A</v>
      </c>
    </row>
    <row r="1353" spans="1:28" x14ac:dyDescent="0.3">
      <c r="A1353" s="2">
        <v>221311050079</v>
      </c>
      <c r="B1353">
        <v>1</v>
      </c>
      <c r="C1353">
        <v>2020</v>
      </c>
      <c r="D1353" s="3">
        <v>3112095</v>
      </c>
      <c r="E1353" t="s">
        <v>187</v>
      </c>
      <c r="F1353" t="s">
        <v>323</v>
      </c>
      <c r="G1353" t="str">
        <f>VLOOKUP(F1353,Sheet1!$H$4:$I$11,2,FALSE)</f>
        <v>2_FKIP</v>
      </c>
      <c r="H1353" t="s">
        <v>1681</v>
      </c>
      <c r="I1353" t="s">
        <v>25</v>
      </c>
      <c r="J1353" t="s">
        <v>215</v>
      </c>
      <c r="K1353" t="s">
        <v>2914</v>
      </c>
      <c r="L1353" t="s">
        <v>27</v>
      </c>
      <c r="O1353" t="s">
        <v>4217</v>
      </c>
      <c r="P1353" t="str">
        <f t="shared" si="64"/>
        <v>SMAS</v>
      </c>
      <c r="Q1353" t="str">
        <f t="shared" si="65"/>
        <v>Swasta</v>
      </c>
      <c r="R1353" t="str">
        <f t="shared" si="66"/>
        <v>SMA</v>
      </c>
      <c r="S1353" t="s">
        <v>26</v>
      </c>
      <c r="T1353" t="s">
        <v>28</v>
      </c>
      <c r="U1353" t="s">
        <v>30</v>
      </c>
      <c r="Z1353" t="str">
        <f>VLOOKUP(A1353,[1]registrasi!$B$2:$C$3000,2,FALSE)</f>
        <v>registrasi</v>
      </c>
      <c r="AA1353">
        <f>VLOOKUP(D1353,[2]Sheet1!$B$2:$D$42,3,FALSE)</f>
        <v>473</v>
      </c>
      <c r="AB1353" t="e">
        <f>VLOOKUP(A1353,[1]nim!$A$2:$B$3000,2,FALSE)</f>
        <v>#N/A</v>
      </c>
    </row>
    <row r="1354" spans="1:28" x14ac:dyDescent="0.3">
      <c r="A1354" s="2">
        <v>221311050132</v>
      </c>
      <c r="B1354">
        <v>2</v>
      </c>
      <c r="C1354">
        <v>2020</v>
      </c>
      <c r="D1354" s="3">
        <v>3112161</v>
      </c>
      <c r="E1354" t="s">
        <v>174</v>
      </c>
      <c r="F1354" t="s">
        <v>323</v>
      </c>
      <c r="G1354" t="str">
        <f>VLOOKUP(F1354,Sheet1!$H$4:$I$11,2,FALSE)</f>
        <v>2_FKIP</v>
      </c>
      <c r="H1354" t="s">
        <v>1682</v>
      </c>
      <c r="I1354" t="s">
        <v>34</v>
      </c>
      <c r="J1354" t="s">
        <v>217</v>
      </c>
      <c r="K1354" t="s">
        <v>3551</v>
      </c>
      <c r="L1354" t="s">
        <v>27</v>
      </c>
      <c r="O1354" t="s">
        <v>98</v>
      </c>
      <c r="P1354" t="str">
        <f t="shared" si="64"/>
        <v>SMAN</v>
      </c>
      <c r="Q1354" t="str">
        <f t="shared" si="65"/>
        <v>Negeri</v>
      </c>
      <c r="R1354" t="str">
        <f t="shared" si="66"/>
        <v>SMA</v>
      </c>
      <c r="S1354" t="s">
        <v>54</v>
      </c>
      <c r="T1354" t="s">
        <v>28</v>
      </c>
      <c r="U1354" t="s">
        <v>30</v>
      </c>
      <c r="Z1354" t="str">
        <f>VLOOKUP(A1354,[1]registrasi!$B$2:$C$3000,2,FALSE)</f>
        <v>registrasi</v>
      </c>
      <c r="AA1354">
        <f>VLOOKUP(D1354,[2]Sheet1!$B$2:$D$42,3,FALSE)</f>
        <v>42</v>
      </c>
      <c r="AB1354" t="e">
        <f>VLOOKUP(A1354,[1]nim!$A$2:$B$3000,2,FALSE)</f>
        <v>#N/A</v>
      </c>
    </row>
    <row r="1355" spans="1:28" x14ac:dyDescent="0.3">
      <c r="A1355" s="2">
        <v>221311050135</v>
      </c>
      <c r="B1355">
        <v>2</v>
      </c>
      <c r="C1355">
        <v>2021</v>
      </c>
      <c r="D1355" s="3">
        <v>3112087</v>
      </c>
      <c r="E1355" t="s">
        <v>330</v>
      </c>
      <c r="F1355" t="s">
        <v>323</v>
      </c>
      <c r="G1355" t="str">
        <f>VLOOKUP(F1355,Sheet1!$H$4:$I$11,2,FALSE)</f>
        <v>2_FKIP</v>
      </c>
      <c r="H1355" t="s">
        <v>1683</v>
      </c>
      <c r="I1355" t="s">
        <v>25</v>
      </c>
      <c r="J1355" t="s">
        <v>215</v>
      </c>
      <c r="K1355" t="s">
        <v>3204</v>
      </c>
      <c r="L1355" t="s">
        <v>27</v>
      </c>
      <c r="O1355" t="s">
        <v>3938</v>
      </c>
      <c r="P1355" t="str">
        <f t="shared" si="64"/>
        <v>SMKN</v>
      </c>
      <c r="Q1355" t="str">
        <f t="shared" si="65"/>
        <v>Negeri</v>
      </c>
      <c r="R1355" t="str">
        <f t="shared" si="66"/>
        <v>SMK</v>
      </c>
      <c r="S1355" t="s">
        <v>38</v>
      </c>
      <c r="T1355" t="s">
        <v>28</v>
      </c>
      <c r="U1355" t="s">
        <v>30</v>
      </c>
      <c r="Z1355" t="str">
        <f>VLOOKUP(A1355,[1]registrasi!$B$2:$C$3000,2,FALSE)</f>
        <v>registrasi</v>
      </c>
      <c r="AA1355">
        <f>VLOOKUP(D1355,[2]Sheet1!$B$2:$D$42,3,FALSE)</f>
        <v>363</v>
      </c>
      <c r="AB1355" t="e">
        <f>VLOOKUP(A1355,[1]nim!$A$2:$B$3000,2,FALSE)</f>
        <v>#N/A</v>
      </c>
    </row>
    <row r="1356" spans="1:28" x14ac:dyDescent="0.3">
      <c r="A1356" s="2">
        <v>221311050194</v>
      </c>
      <c r="B1356">
        <v>1</v>
      </c>
      <c r="C1356">
        <v>2020</v>
      </c>
      <c r="D1356" s="3">
        <v>3112017</v>
      </c>
      <c r="E1356" t="s">
        <v>322</v>
      </c>
      <c r="F1356" t="s">
        <v>53</v>
      </c>
      <c r="G1356" t="str">
        <f>VLOOKUP(F1356,Sheet1!$H$4:$I$11,2,FALSE)</f>
        <v>1_Hukum</v>
      </c>
      <c r="H1356" t="s">
        <v>1684</v>
      </c>
      <c r="I1356" t="s">
        <v>25</v>
      </c>
      <c r="J1356" t="s">
        <v>222</v>
      </c>
      <c r="K1356" t="s">
        <v>3139</v>
      </c>
      <c r="L1356" t="s">
        <v>27</v>
      </c>
      <c r="O1356" t="s">
        <v>75</v>
      </c>
      <c r="P1356" t="str">
        <f t="shared" si="64"/>
        <v>SMAN</v>
      </c>
      <c r="Q1356" t="str">
        <f t="shared" si="65"/>
        <v>Negeri</v>
      </c>
      <c r="R1356" t="str">
        <f t="shared" si="66"/>
        <v>SMA</v>
      </c>
      <c r="S1356" t="s">
        <v>41</v>
      </c>
      <c r="T1356" t="s">
        <v>28</v>
      </c>
      <c r="U1356" t="s">
        <v>30</v>
      </c>
      <c r="Z1356" t="str">
        <f>VLOOKUP(A1356,[1]registrasi!$B$2:$C$3000,2,FALSE)</f>
        <v>registrasi</v>
      </c>
      <c r="AA1356">
        <f>VLOOKUP(D1356,[2]Sheet1!$B$2:$D$42,3,FALSE)</f>
        <v>1258</v>
      </c>
      <c r="AB1356" t="e">
        <f>VLOOKUP(A1356,[1]nim!$A$2:$B$3000,2,FALSE)</f>
        <v>#N/A</v>
      </c>
    </row>
    <row r="1357" spans="1:28" x14ac:dyDescent="0.3">
      <c r="A1357" s="2">
        <v>221311050201</v>
      </c>
      <c r="B1357">
        <v>1</v>
      </c>
      <c r="C1357">
        <v>2020</v>
      </c>
      <c r="D1357" s="3">
        <v>3112056</v>
      </c>
      <c r="E1357" t="s">
        <v>199</v>
      </c>
      <c r="F1357" t="s">
        <v>327</v>
      </c>
      <c r="G1357" t="str">
        <f>VLOOKUP(F1357,Sheet1!$H$4:$I$11,2,FALSE)</f>
        <v>6_FISIP</v>
      </c>
      <c r="H1357" t="s">
        <v>1685</v>
      </c>
      <c r="I1357" t="s">
        <v>25</v>
      </c>
      <c r="J1357" t="s">
        <v>217</v>
      </c>
      <c r="K1357" t="s">
        <v>3552</v>
      </c>
      <c r="L1357" t="s">
        <v>27</v>
      </c>
      <c r="O1357" t="s">
        <v>149</v>
      </c>
      <c r="P1357" t="str">
        <f t="shared" si="64"/>
        <v>SMAN</v>
      </c>
      <c r="Q1357" t="str">
        <f t="shared" si="65"/>
        <v>Negeri</v>
      </c>
      <c r="R1357" t="str">
        <f t="shared" si="66"/>
        <v>SMA</v>
      </c>
      <c r="S1357" t="s">
        <v>54</v>
      </c>
      <c r="T1357" t="s">
        <v>28</v>
      </c>
      <c r="U1357" t="s">
        <v>36</v>
      </c>
      <c r="Z1357" t="e">
        <f>VLOOKUP(A1357,[1]registrasi!$B$2:$C$3000,2,FALSE)</f>
        <v>#N/A</v>
      </c>
      <c r="AA1357">
        <f>VLOOKUP(D1357,[2]Sheet1!$B$2:$D$42,3,FALSE)</f>
        <v>929</v>
      </c>
      <c r="AB1357" t="e">
        <f>VLOOKUP(A1357,[1]nim!$A$2:$B$3000,2,FALSE)</f>
        <v>#N/A</v>
      </c>
    </row>
    <row r="1358" spans="1:28" x14ac:dyDescent="0.3">
      <c r="A1358" s="2">
        <v>221311050212</v>
      </c>
      <c r="B1358">
        <v>1</v>
      </c>
      <c r="C1358">
        <v>2020</v>
      </c>
      <c r="D1358" s="3">
        <v>3112176</v>
      </c>
      <c r="E1358" t="s">
        <v>182</v>
      </c>
      <c r="F1358" t="s">
        <v>323</v>
      </c>
      <c r="G1358" t="str">
        <f>VLOOKUP(F1358,Sheet1!$H$4:$I$11,2,FALSE)</f>
        <v>2_FKIP</v>
      </c>
      <c r="H1358" t="s">
        <v>1686</v>
      </c>
      <c r="I1358" t="s">
        <v>34</v>
      </c>
      <c r="J1358" t="s">
        <v>3553</v>
      </c>
      <c r="K1358" t="s">
        <v>3262</v>
      </c>
      <c r="L1358" t="s">
        <v>27</v>
      </c>
      <c r="O1358" t="s">
        <v>120</v>
      </c>
      <c r="P1358" t="str">
        <f t="shared" si="64"/>
        <v>SMAN</v>
      </c>
      <c r="Q1358" t="str">
        <f t="shared" si="65"/>
        <v>Negeri</v>
      </c>
      <c r="R1358" t="str">
        <f t="shared" si="66"/>
        <v>SMA</v>
      </c>
      <c r="S1358" t="s">
        <v>54</v>
      </c>
      <c r="T1358" t="s">
        <v>28</v>
      </c>
      <c r="U1358" t="s">
        <v>30</v>
      </c>
      <c r="Z1358" t="e">
        <f>VLOOKUP(A1358,[1]registrasi!$B$2:$C$3000,2,FALSE)</f>
        <v>#N/A</v>
      </c>
      <c r="AA1358">
        <f>VLOOKUP(D1358,[2]Sheet1!$B$2:$D$42,3,FALSE)</f>
        <v>564</v>
      </c>
      <c r="AB1358" t="e">
        <f>VLOOKUP(A1358,[1]nim!$A$2:$B$3000,2,FALSE)</f>
        <v>#N/A</v>
      </c>
    </row>
    <row r="1359" spans="1:28" x14ac:dyDescent="0.3">
      <c r="A1359" s="2">
        <v>221311050345</v>
      </c>
      <c r="B1359">
        <v>1</v>
      </c>
      <c r="C1359">
        <v>2020</v>
      </c>
      <c r="D1359" s="3">
        <v>3112192</v>
      </c>
      <c r="E1359" t="s">
        <v>177</v>
      </c>
      <c r="F1359" t="s">
        <v>327</v>
      </c>
      <c r="G1359" t="str">
        <f>VLOOKUP(F1359,Sheet1!$H$4:$I$11,2,FALSE)</f>
        <v>6_FISIP</v>
      </c>
      <c r="H1359" t="s">
        <v>1687</v>
      </c>
      <c r="I1359" t="s">
        <v>25</v>
      </c>
      <c r="J1359" t="s">
        <v>223</v>
      </c>
      <c r="K1359" t="s">
        <v>3330</v>
      </c>
      <c r="L1359" t="s">
        <v>27</v>
      </c>
      <c r="O1359" t="s">
        <v>139</v>
      </c>
      <c r="P1359" t="str">
        <f t="shared" si="64"/>
        <v>SMAN</v>
      </c>
      <c r="Q1359" t="str">
        <f t="shared" si="65"/>
        <v>Negeri</v>
      </c>
      <c r="R1359" t="str">
        <f t="shared" si="66"/>
        <v>SMA</v>
      </c>
      <c r="S1359" t="s">
        <v>48</v>
      </c>
      <c r="T1359" t="s">
        <v>28</v>
      </c>
      <c r="U1359" t="s">
        <v>30</v>
      </c>
      <c r="Z1359" t="e">
        <f>VLOOKUP(A1359,[1]registrasi!$B$2:$C$3000,2,FALSE)</f>
        <v>#N/A</v>
      </c>
      <c r="AA1359">
        <f>VLOOKUP(D1359,[2]Sheet1!$B$2:$D$42,3,FALSE)</f>
        <v>611</v>
      </c>
      <c r="AB1359" t="e">
        <f>VLOOKUP(A1359,[1]nim!$A$2:$B$3000,2,FALSE)</f>
        <v>#N/A</v>
      </c>
    </row>
    <row r="1360" spans="1:28" x14ac:dyDescent="0.3">
      <c r="A1360" s="2">
        <v>221311050357</v>
      </c>
      <c r="B1360">
        <v>1</v>
      </c>
      <c r="C1360">
        <v>2021</v>
      </c>
      <c r="D1360" s="3">
        <v>3112033</v>
      </c>
      <c r="E1360" t="s">
        <v>179</v>
      </c>
      <c r="F1360" t="s">
        <v>326</v>
      </c>
      <c r="G1360" t="str">
        <f>VLOOKUP(F1360,Sheet1!$H$4:$I$11,2,FALSE)</f>
        <v>5_FEB</v>
      </c>
      <c r="H1360" t="s">
        <v>1688</v>
      </c>
      <c r="I1360" t="s">
        <v>34</v>
      </c>
      <c r="J1360" t="s">
        <v>215</v>
      </c>
      <c r="K1360" t="s">
        <v>3354</v>
      </c>
      <c r="L1360" t="s">
        <v>27</v>
      </c>
      <c r="O1360" t="s">
        <v>259</v>
      </c>
      <c r="P1360" t="str">
        <f t="shared" si="64"/>
        <v>SMAN</v>
      </c>
      <c r="Q1360" t="str">
        <f t="shared" si="65"/>
        <v>Negeri</v>
      </c>
      <c r="R1360" t="str">
        <f t="shared" si="66"/>
        <v>SMA</v>
      </c>
      <c r="S1360" t="s">
        <v>38</v>
      </c>
      <c r="T1360" t="s">
        <v>28</v>
      </c>
      <c r="U1360" t="s">
        <v>30</v>
      </c>
      <c r="Z1360" t="str">
        <f>VLOOKUP(A1360,[1]registrasi!$B$2:$C$3000,2,FALSE)</f>
        <v>registrasi</v>
      </c>
      <c r="AA1360">
        <f>VLOOKUP(D1360,[2]Sheet1!$B$2:$D$42,3,FALSE)</f>
        <v>920</v>
      </c>
      <c r="AB1360" t="e">
        <f>VLOOKUP(A1360,[1]nim!$A$2:$B$3000,2,FALSE)</f>
        <v>#N/A</v>
      </c>
    </row>
    <row r="1361" spans="1:28" x14ac:dyDescent="0.3">
      <c r="A1361" s="2">
        <v>221311050367</v>
      </c>
      <c r="B1361">
        <v>1</v>
      </c>
      <c r="C1361">
        <v>2020</v>
      </c>
      <c r="D1361" s="3">
        <v>3112056</v>
      </c>
      <c r="E1361" t="s">
        <v>199</v>
      </c>
      <c r="F1361" t="s">
        <v>327</v>
      </c>
      <c r="G1361" t="str">
        <f>VLOOKUP(F1361,Sheet1!$H$4:$I$11,2,FALSE)</f>
        <v>6_FISIP</v>
      </c>
      <c r="H1361" t="s">
        <v>1689</v>
      </c>
      <c r="I1361" t="s">
        <v>25</v>
      </c>
      <c r="J1361" t="s">
        <v>215</v>
      </c>
      <c r="K1361" t="s">
        <v>3140</v>
      </c>
      <c r="L1361" t="s">
        <v>27</v>
      </c>
      <c r="O1361" t="s">
        <v>287</v>
      </c>
      <c r="P1361" t="str">
        <f t="shared" si="64"/>
        <v>SMAN</v>
      </c>
      <c r="Q1361" t="str">
        <f t="shared" si="65"/>
        <v>Negeri</v>
      </c>
      <c r="R1361" t="str">
        <f t="shared" si="66"/>
        <v>SMA</v>
      </c>
      <c r="S1361" t="s">
        <v>26</v>
      </c>
      <c r="T1361" t="s">
        <v>28</v>
      </c>
      <c r="U1361" t="s">
        <v>30</v>
      </c>
      <c r="Z1361" t="str">
        <f>VLOOKUP(A1361,[1]registrasi!$B$2:$C$3000,2,FALSE)</f>
        <v>registrasi</v>
      </c>
      <c r="AA1361">
        <f>VLOOKUP(D1361,[2]Sheet1!$B$2:$D$42,3,FALSE)</f>
        <v>929</v>
      </c>
      <c r="AB1361" t="e">
        <f>VLOOKUP(A1361,[1]nim!$A$2:$B$3000,2,FALSE)</f>
        <v>#N/A</v>
      </c>
    </row>
    <row r="1362" spans="1:28" x14ac:dyDescent="0.3">
      <c r="A1362" s="2">
        <v>221311050382</v>
      </c>
      <c r="B1362">
        <v>2</v>
      </c>
      <c r="C1362">
        <v>2021</v>
      </c>
      <c r="D1362" s="3">
        <v>3112056</v>
      </c>
      <c r="E1362" t="s">
        <v>199</v>
      </c>
      <c r="F1362" t="s">
        <v>327</v>
      </c>
      <c r="G1362" t="str">
        <f>VLOOKUP(F1362,Sheet1!$H$4:$I$11,2,FALSE)</f>
        <v>6_FISIP</v>
      </c>
      <c r="H1362" t="s">
        <v>1690</v>
      </c>
      <c r="I1362" t="s">
        <v>25</v>
      </c>
      <c r="J1362" t="s">
        <v>218</v>
      </c>
      <c r="K1362" t="s">
        <v>3460</v>
      </c>
      <c r="L1362" t="s">
        <v>27</v>
      </c>
      <c r="O1362" t="s">
        <v>4218</v>
      </c>
      <c r="P1362" t="str">
        <f t="shared" si="64"/>
        <v>SMA</v>
      </c>
      <c r="Q1362" t="str">
        <f t="shared" si="65"/>
        <v>Swasta</v>
      </c>
      <c r="R1362" t="str">
        <f t="shared" si="66"/>
        <v>SMA</v>
      </c>
      <c r="S1362" t="s">
        <v>4517</v>
      </c>
      <c r="T1362" t="s">
        <v>4544</v>
      </c>
      <c r="U1362" t="s">
        <v>30</v>
      </c>
      <c r="Z1362" t="str">
        <f>VLOOKUP(A1362,[1]registrasi!$B$2:$C$3000,2,FALSE)</f>
        <v>registrasi</v>
      </c>
      <c r="AA1362">
        <f>VLOOKUP(D1362,[2]Sheet1!$B$2:$D$42,3,FALSE)</f>
        <v>929</v>
      </c>
      <c r="AB1362" t="e">
        <f>VLOOKUP(A1362,[1]nim!$A$2:$B$3000,2,FALSE)</f>
        <v>#N/A</v>
      </c>
    </row>
    <row r="1363" spans="1:28" x14ac:dyDescent="0.3">
      <c r="A1363" s="2">
        <v>221311050385</v>
      </c>
      <c r="B1363">
        <v>1</v>
      </c>
      <c r="C1363">
        <v>2021</v>
      </c>
      <c r="D1363" s="3">
        <v>3112064</v>
      </c>
      <c r="E1363" t="s">
        <v>190</v>
      </c>
      <c r="F1363" t="s">
        <v>327</v>
      </c>
      <c r="G1363" t="str">
        <f>VLOOKUP(F1363,Sheet1!$H$4:$I$11,2,FALSE)</f>
        <v>6_FISIP</v>
      </c>
      <c r="H1363" t="s">
        <v>1691</v>
      </c>
      <c r="I1363" t="s">
        <v>34</v>
      </c>
      <c r="J1363" t="s">
        <v>217</v>
      </c>
      <c r="K1363" t="s">
        <v>3109</v>
      </c>
      <c r="L1363" t="s">
        <v>27</v>
      </c>
      <c r="O1363" t="s">
        <v>57</v>
      </c>
      <c r="P1363" t="str">
        <f t="shared" si="64"/>
        <v>SMAN</v>
      </c>
      <c r="Q1363" t="str">
        <f t="shared" si="65"/>
        <v>Negeri</v>
      </c>
      <c r="R1363" t="str">
        <f t="shared" si="66"/>
        <v>SMA</v>
      </c>
      <c r="S1363" t="s">
        <v>42</v>
      </c>
      <c r="T1363" t="s">
        <v>28</v>
      </c>
      <c r="U1363" t="s">
        <v>30</v>
      </c>
      <c r="Z1363" t="e">
        <f>VLOOKUP(A1363,[1]registrasi!$B$2:$C$3000,2,FALSE)</f>
        <v>#N/A</v>
      </c>
      <c r="AA1363">
        <f>VLOOKUP(D1363,[2]Sheet1!$B$2:$D$42,3,FALSE)</f>
        <v>1607</v>
      </c>
      <c r="AB1363" t="e">
        <f>VLOOKUP(A1363,[1]nim!$A$2:$B$3000,2,FALSE)</f>
        <v>#N/A</v>
      </c>
    </row>
    <row r="1364" spans="1:28" x14ac:dyDescent="0.3">
      <c r="A1364" s="2">
        <v>221311050395</v>
      </c>
      <c r="B1364">
        <v>1</v>
      </c>
      <c r="C1364">
        <v>2020</v>
      </c>
      <c r="D1364" s="3">
        <v>3112106</v>
      </c>
      <c r="E1364" t="s">
        <v>186</v>
      </c>
      <c r="F1364" t="s">
        <v>323</v>
      </c>
      <c r="G1364" t="str">
        <f>VLOOKUP(F1364,Sheet1!$H$4:$I$11,2,FALSE)</f>
        <v>2_FKIP</v>
      </c>
      <c r="H1364" t="s">
        <v>1692</v>
      </c>
      <c r="I1364" t="s">
        <v>25</v>
      </c>
      <c r="J1364" t="s">
        <v>215</v>
      </c>
      <c r="K1364" t="s">
        <v>3079</v>
      </c>
      <c r="L1364" t="s">
        <v>27</v>
      </c>
      <c r="O1364" t="s">
        <v>121</v>
      </c>
      <c r="P1364" t="str">
        <f t="shared" si="64"/>
        <v>SMAN</v>
      </c>
      <c r="Q1364" t="str">
        <f t="shared" si="65"/>
        <v>Negeri</v>
      </c>
      <c r="R1364" t="str">
        <f t="shared" si="66"/>
        <v>SMA</v>
      </c>
      <c r="S1364" t="s">
        <v>26</v>
      </c>
      <c r="T1364" t="s">
        <v>28</v>
      </c>
      <c r="U1364" t="s">
        <v>30</v>
      </c>
      <c r="Z1364" t="str">
        <f>VLOOKUP(A1364,[1]registrasi!$B$2:$C$3000,2,FALSE)</f>
        <v>registrasi</v>
      </c>
      <c r="AA1364">
        <f>VLOOKUP(D1364,[2]Sheet1!$B$2:$D$42,3,FALSE)</f>
        <v>607</v>
      </c>
      <c r="AB1364" t="e">
        <f>VLOOKUP(A1364,[1]nim!$A$2:$B$3000,2,FALSE)</f>
        <v>#N/A</v>
      </c>
    </row>
    <row r="1365" spans="1:28" x14ac:dyDescent="0.3">
      <c r="A1365" s="2">
        <v>221311050472</v>
      </c>
      <c r="B1365">
        <v>2</v>
      </c>
      <c r="C1365">
        <v>2021</v>
      </c>
      <c r="D1365" s="3">
        <v>3112033</v>
      </c>
      <c r="E1365" t="s">
        <v>179</v>
      </c>
      <c r="F1365" t="s">
        <v>326</v>
      </c>
      <c r="G1365" t="str">
        <f>VLOOKUP(F1365,Sheet1!$H$4:$I$11,2,FALSE)</f>
        <v>5_FEB</v>
      </c>
      <c r="H1365" t="s">
        <v>1693</v>
      </c>
      <c r="I1365" t="s">
        <v>34</v>
      </c>
      <c r="J1365" t="s">
        <v>215</v>
      </c>
      <c r="K1365" t="s">
        <v>2882</v>
      </c>
      <c r="L1365" t="s">
        <v>27</v>
      </c>
      <c r="O1365" t="s">
        <v>3938</v>
      </c>
      <c r="P1365" t="str">
        <f t="shared" ref="P1365:P1428" si="67">TRIM(LEFT(O1365,FIND(" ",O1365,1)))</f>
        <v>SMKN</v>
      </c>
      <c r="Q1365" t="str">
        <f t="shared" ref="Q1365:Q1428" si="68">IF(RIGHT(P1365,1)="N","Negeri","Swasta")</f>
        <v>Negeri</v>
      </c>
      <c r="R1365" t="str">
        <f t="shared" si="66"/>
        <v>SMK</v>
      </c>
      <c r="S1365" t="s">
        <v>38</v>
      </c>
      <c r="T1365" t="s">
        <v>28</v>
      </c>
      <c r="U1365" t="s">
        <v>36</v>
      </c>
      <c r="Z1365" t="str">
        <f>VLOOKUP(A1365,[1]registrasi!$B$2:$C$3000,2,FALSE)</f>
        <v>registrasi</v>
      </c>
      <c r="AA1365">
        <f>VLOOKUP(D1365,[2]Sheet1!$B$2:$D$42,3,FALSE)</f>
        <v>920</v>
      </c>
      <c r="AB1365" t="e">
        <f>VLOOKUP(A1365,[1]nim!$A$2:$B$3000,2,FALSE)</f>
        <v>#N/A</v>
      </c>
    </row>
    <row r="1366" spans="1:28" x14ac:dyDescent="0.3">
      <c r="A1366" s="2">
        <v>221311050514</v>
      </c>
      <c r="B1366">
        <v>2</v>
      </c>
      <c r="C1366">
        <v>2021</v>
      </c>
      <c r="D1366" s="3">
        <v>3112025</v>
      </c>
      <c r="E1366" t="s">
        <v>197</v>
      </c>
      <c r="F1366" t="s">
        <v>326</v>
      </c>
      <c r="G1366" t="str">
        <f>VLOOKUP(F1366,Sheet1!$H$4:$I$11,2,FALSE)</f>
        <v>5_FEB</v>
      </c>
      <c r="H1366" t="s">
        <v>1694</v>
      </c>
      <c r="I1366" t="s">
        <v>25</v>
      </c>
      <c r="J1366" t="s">
        <v>214</v>
      </c>
      <c r="K1366" t="s">
        <v>2958</v>
      </c>
      <c r="L1366" t="s">
        <v>27</v>
      </c>
      <c r="O1366" t="s">
        <v>3889</v>
      </c>
      <c r="P1366" t="str">
        <f t="shared" si="67"/>
        <v>SMAN</v>
      </c>
      <c r="Q1366" t="str">
        <f t="shared" si="68"/>
        <v>Negeri</v>
      </c>
      <c r="R1366" t="str">
        <f t="shared" si="66"/>
        <v>SMA</v>
      </c>
      <c r="S1366" t="s">
        <v>35</v>
      </c>
      <c r="T1366" t="s">
        <v>28</v>
      </c>
      <c r="U1366" t="s">
        <v>30</v>
      </c>
      <c r="Z1366" t="str">
        <f>VLOOKUP(A1366,[1]registrasi!$B$2:$C$3000,2,FALSE)</f>
        <v>registrasi</v>
      </c>
      <c r="AA1366">
        <f>VLOOKUP(D1366,[2]Sheet1!$B$2:$D$42,3,FALSE)</f>
        <v>1577</v>
      </c>
      <c r="AB1366" t="e">
        <f>VLOOKUP(A1366,[1]nim!$A$2:$B$3000,2,FALSE)</f>
        <v>#N/A</v>
      </c>
    </row>
    <row r="1367" spans="1:28" x14ac:dyDescent="0.3">
      <c r="A1367" s="2">
        <v>221311050517</v>
      </c>
      <c r="B1367">
        <v>1</v>
      </c>
      <c r="C1367">
        <v>2020</v>
      </c>
      <c r="D1367" s="3">
        <v>3112095</v>
      </c>
      <c r="E1367" t="s">
        <v>187</v>
      </c>
      <c r="F1367" t="s">
        <v>323</v>
      </c>
      <c r="G1367" t="str">
        <f>VLOOKUP(F1367,Sheet1!$H$4:$I$11,2,FALSE)</f>
        <v>2_FKIP</v>
      </c>
      <c r="H1367" t="s">
        <v>1695</v>
      </c>
      <c r="I1367" t="s">
        <v>34</v>
      </c>
      <c r="J1367" t="s">
        <v>217</v>
      </c>
      <c r="K1367" t="s">
        <v>2962</v>
      </c>
      <c r="L1367" t="s">
        <v>27</v>
      </c>
      <c r="O1367" t="s">
        <v>128</v>
      </c>
      <c r="P1367" t="str">
        <f t="shared" si="67"/>
        <v>SMAN</v>
      </c>
      <c r="Q1367" t="str">
        <f t="shared" si="68"/>
        <v>Negeri</v>
      </c>
      <c r="R1367" t="str">
        <f t="shared" si="66"/>
        <v>SMA</v>
      </c>
      <c r="S1367" t="s">
        <v>35</v>
      </c>
      <c r="T1367" t="s">
        <v>28</v>
      </c>
      <c r="U1367" t="s">
        <v>36</v>
      </c>
      <c r="Z1367" t="str">
        <f>VLOOKUP(A1367,[1]registrasi!$B$2:$C$3000,2,FALSE)</f>
        <v>registrasi</v>
      </c>
      <c r="AA1367">
        <f>VLOOKUP(D1367,[2]Sheet1!$B$2:$D$42,3,FALSE)</f>
        <v>473</v>
      </c>
      <c r="AB1367" t="e">
        <f>VLOOKUP(A1367,[1]nim!$A$2:$B$3000,2,FALSE)</f>
        <v>#N/A</v>
      </c>
    </row>
    <row r="1368" spans="1:28" x14ac:dyDescent="0.3">
      <c r="A1368" s="2">
        <v>221311050531</v>
      </c>
      <c r="B1368">
        <v>1</v>
      </c>
      <c r="C1368">
        <v>2021</v>
      </c>
      <c r="D1368" s="3">
        <v>3112017</v>
      </c>
      <c r="E1368" t="s">
        <v>322</v>
      </c>
      <c r="F1368" t="s">
        <v>53</v>
      </c>
      <c r="G1368" t="str">
        <f>VLOOKUP(F1368,Sheet1!$H$4:$I$11,2,FALSE)</f>
        <v>1_Hukum</v>
      </c>
      <c r="H1368" t="s">
        <v>1696</v>
      </c>
      <c r="I1368" t="s">
        <v>34</v>
      </c>
      <c r="J1368" t="s">
        <v>217</v>
      </c>
      <c r="K1368" t="s">
        <v>3217</v>
      </c>
      <c r="L1368" t="s">
        <v>27</v>
      </c>
      <c r="O1368" t="s">
        <v>66</v>
      </c>
      <c r="P1368" t="str">
        <f t="shared" si="67"/>
        <v>SMAN</v>
      </c>
      <c r="Q1368" t="str">
        <f t="shared" si="68"/>
        <v>Negeri</v>
      </c>
      <c r="R1368" t="str">
        <f t="shared" si="66"/>
        <v>SMA</v>
      </c>
      <c r="S1368" t="s">
        <v>42</v>
      </c>
      <c r="T1368" t="s">
        <v>28</v>
      </c>
      <c r="U1368" t="s">
        <v>30</v>
      </c>
      <c r="Z1368" t="str">
        <f>VLOOKUP(A1368,[1]registrasi!$B$2:$C$3000,2,FALSE)</f>
        <v>registrasi</v>
      </c>
      <c r="AA1368">
        <f>VLOOKUP(D1368,[2]Sheet1!$B$2:$D$42,3,FALSE)</f>
        <v>1258</v>
      </c>
      <c r="AB1368" t="e">
        <f>VLOOKUP(A1368,[1]nim!$A$2:$B$3000,2,FALSE)</f>
        <v>#N/A</v>
      </c>
    </row>
    <row r="1369" spans="1:28" x14ac:dyDescent="0.3">
      <c r="A1369" s="2">
        <v>221311050551</v>
      </c>
      <c r="B1369">
        <v>2</v>
      </c>
      <c r="C1369">
        <v>2020</v>
      </c>
      <c r="D1369" s="3">
        <v>3112145</v>
      </c>
      <c r="E1369" t="s">
        <v>194</v>
      </c>
      <c r="F1369" t="s">
        <v>323</v>
      </c>
      <c r="G1369" t="str">
        <f>VLOOKUP(F1369,Sheet1!$H$4:$I$11,2,FALSE)</f>
        <v>2_FKIP</v>
      </c>
      <c r="H1369" t="s">
        <v>1697</v>
      </c>
      <c r="I1369" t="s">
        <v>34</v>
      </c>
      <c r="J1369" t="s">
        <v>3398</v>
      </c>
      <c r="K1369" t="s">
        <v>3467</v>
      </c>
      <c r="L1369" t="s">
        <v>27</v>
      </c>
      <c r="O1369" t="s">
        <v>153</v>
      </c>
      <c r="P1369" t="str">
        <f t="shared" si="67"/>
        <v>MAN</v>
      </c>
      <c r="Q1369" t="str">
        <f t="shared" si="68"/>
        <v>Negeri</v>
      </c>
      <c r="R1369" t="str">
        <f t="shared" si="66"/>
        <v>MA</v>
      </c>
      <c r="S1369" t="s">
        <v>42</v>
      </c>
      <c r="T1369" t="s">
        <v>28</v>
      </c>
      <c r="U1369" t="s">
        <v>30</v>
      </c>
      <c r="Z1369" t="str">
        <f>VLOOKUP(A1369,[1]registrasi!$B$2:$C$3000,2,FALSE)</f>
        <v>registrasi</v>
      </c>
      <c r="AA1369">
        <f>VLOOKUP(D1369,[2]Sheet1!$B$2:$D$42,3,FALSE)</f>
        <v>259</v>
      </c>
      <c r="AB1369" t="e">
        <f>VLOOKUP(A1369,[1]nim!$A$2:$B$3000,2,FALSE)</f>
        <v>#N/A</v>
      </c>
    </row>
    <row r="1370" spans="1:28" x14ac:dyDescent="0.3">
      <c r="A1370" s="2">
        <v>221311050572</v>
      </c>
      <c r="B1370">
        <v>1</v>
      </c>
      <c r="C1370">
        <v>2020</v>
      </c>
      <c r="D1370" s="3">
        <v>3112072</v>
      </c>
      <c r="E1370" t="s">
        <v>178</v>
      </c>
      <c r="F1370" t="s">
        <v>323</v>
      </c>
      <c r="G1370" t="str">
        <f>VLOOKUP(F1370,Sheet1!$H$4:$I$11,2,FALSE)</f>
        <v>2_FKIP</v>
      </c>
      <c r="H1370" t="s">
        <v>1698</v>
      </c>
      <c r="I1370" t="s">
        <v>34</v>
      </c>
      <c r="J1370" t="s">
        <v>215</v>
      </c>
      <c r="K1370" t="s">
        <v>2801</v>
      </c>
      <c r="L1370" t="s">
        <v>27</v>
      </c>
      <c r="O1370" t="s">
        <v>74</v>
      </c>
      <c r="P1370" t="str">
        <f t="shared" si="67"/>
        <v>SMAN</v>
      </c>
      <c r="Q1370" t="str">
        <f t="shared" si="68"/>
        <v>Negeri</v>
      </c>
      <c r="R1370" t="str">
        <f t="shared" si="66"/>
        <v>SMA</v>
      </c>
      <c r="S1370" t="s">
        <v>41</v>
      </c>
      <c r="T1370" t="s">
        <v>28</v>
      </c>
      <c r="U1370" t="s">
        <v>30</v>
      </c>
      <c r="Z1370" t="e">
        <f>VLOOKUP(A1370,[1]registrasi!$B$2:$C$3000,2,FALSE)</f>
        <v>#N/A</v>
      </c>
      <c r="AA1370">
        <f>VLOOKUP(D1370,[2]Sheet1!$B$2:$D$42,3,FALSE)</f>
        <v>154</v>
      </c>
      <c r="AB1370" t="e">
        <f>VLOOKUP(A1370,[1]nim!$A$2:$B$3000,2,FALSE)</f>
        <v>#N/A</v>
      </c>
    </row>
    <row r="1371" spans="1:28" x14ac:dyDescent="0.3">
      <c r="A1371" s="2">
        <v>221311050652</v>
      </c>
      <c r="B1371">
        <v>1</v>
      </c>
      <c r="C1371">
        <v>2020</v>
      </c>
      <c r="D1371" s="3">
        <v>3112017</v>
      </c>
      <c r="E1371" t="s">
        <v>322</v>
      </c>
      <c r="F1371" t="s">
        <v>53</v>
      </c>
      <c r="G1371" t="str">
        <f>VLOOKUP(F1371,Sheet1!$H$4:$I$11,2,FALSE)</f>
        <v>1_Hukum</v>
      </c>
      <c r="H1371" t="s">
        <v>1699</v>
      </c>
      <c r="I1371" t="s">
        <v>25</v>
      </c>
      <c r="J1371" t="s">
        <v>214</v>
      </c>
      <c r="K1371" t="s">
        <v>3353</v>
      </c>
      <c r="L1371" t="s">
        <v>250</v>
      </c>
      <c r="O1371" t="s">
        <v>4219</v>
      </c>
      <c r="P1371" t="str">
        <f t="shared" si="67"/>
        <v>SMAN</v>
      </c>
      <c r="Q1371" t="str">
        <f t="shared" si="68"/>
        <v>Negeri</v>
      </c>
      <c r="R1371" t="str">
        <f t="shared" si="66"/>
        <v>SMA</v>
      </c>
      <c r="S1371" t="s">
        <v>113</v>
      </c>
      <c r="T1371" t="s">
        <v>329</v>
      </c>
      <c r="U1371" t="s">
        <v>30</v>
      </c>
      <c r="Z1371" t="str">
        <f>VLOOKUP(A1371,[1]registrasi!$B$2:$C$3000,2,FALSE)</f>
        <v>registrasi</v>
      </c>
      <c r="AA1371">
        <f>VLOOKUP(D1371,[2]Sheet1!$B$2:$D$42,3,FALSE)</f>
        <v>1258</v>
      </c>
      <c r="AB1371" t="e">
        <f>VLOOKUP(A1371,[1]nim!$A$2:$B$3000,2,FALSE)</f>
        <v>#N/A</v>
      </c>
    </row>
    <row r="1372" spans="1:28" x14ac:dyDescent="0.3">
      <c r="A1372" s="2">
        <v>221311050666</v>
      </c>
      <c r="B1372">
        <v>2</v>
      </c>
      <c r="C1372">
        <v>2021</v>
      </c>
      <c r="D1372" s="3">
        <v>3112153</v>
      </c>
      <c r="E1372" t="s">
        <v>196</v>
      </c>
      <c r="F1372" t="s">
        <v>323</v>
      </c>
      <c r="G1372" t="str">
        <f>VLOOKUP(F1372,Sheet1!$H$4:$I$11,2,FALSE)</f>
        <v>2_FKIP</v>
      </c>
      <c r="H1372" t="s">
        <v>1700</v>
      </c>
      <c r="I1372" t="s">
        <v>34</v>
      </c>
      <c r="J1372" t="s">
        <v>214</v>
      </c>
      <c r="K1372" t="s">
        <v>2947</v>
      </c>
      <c r="L1372" t="s">
        <v>250</v>
      </c>
      <c r="O1372" t="s">
        <v>3917</v>
      </c>
      <c r="P1372" t="str">
        <f t="shared" si="67"/>
        <v>SMAN</v>
      </c>
      <c r="Q1372" t="str">
        <f t="shared" si="68"/>
        <v>Negeri</v>
      </c>
      <c r="R1372" t="str">
        <f t="shared" si="66"/>
        <v>SMA</v>
      </c>
      <c r="S1372" t="s">
        <v>70</v>
      </c>
      <c r="T1372" t="s">
        <v>329</v>
      </c>
      <c r="U1372" t="s">
        <v>30</v>
      </c>
      <c r="Z1372" t="e">
        <f>VLOOKUP(A1372,[1]registrasi!$B$2:$C$3000,2,FALSE)</f>
        <v>#N/A</v>
      </c>
      <c r="AA1372">
        <f>VLOOKUP(D1372,[2]Sheet1!$B$2:$D$42,3,FALSE)</f>
        <v>195</v>
      </c>
      <c r="AB1372" t="e">
        <f>VLOOKUP(A1372,[1]nim!$A$2:$B$3000,2,FALSE)</f>
        <v>#N/A</v>
      </c>
    </row>
    <row r="1373" spans="1:28" x14ac:dyDescent="0.3">
      <c r="A1373" s="2">
        <v>221311050678</v>
      </c>
      <c r="B1373">
        <v>2</v>
      </c>
      <c r="C1373">
        <v>2020</v>
      </c>
      <c r="D1373" s="3">
        <v>3112017</v>
      </c>
      <c r="E1373" t="s">
        <v>322</v>
      </c>
      <c r="F1373" t="s">
        <v>53</v>
      </c>
      <c r="G1373" t="str">
        <f>VLOOKUP(F1373,Sheet1!$H$4:$I$11,2,FALSE)</f>
        <v>1_Hukum</v>
      </c>
      <c r="H1373" t="s">
        <v>1701</v>
      </c>
      <c r="I1373" t="s">
        <v>34</v>
      </c>
      <c r="J1373" t="s">
        <v>2950</v>
      </c>
      <c r="K1373" t="s">
        <v>3554</v>
      </c>
      <c r="L1373" t="s">
        <v>251</v>
      </c>
      <c r="O1373" t="s">
        <v>4220</v>
      </c>
      <c r="P1373" t="str">
        <f t="shared" si="67"/>
        <v>SMAN</v>
      </c>
      <c r="Q1373" t="str">
        <f t="shared" si="68"/>
        <v>Negeri</v>
      </c>
      <c r="R1373" t="str">
        <f t="shared" si="66"/>
        <v>SMA</v>
      </c>
      <c r="S1373" t="s">
        <v>4463</v>
      </c>
      <c r="T1373" t="s">
        <v>329</v>
      </c>
      <c r="U1373" t="s">
        <v>30</v>
      </c>
      <c r="Z1373" t="str">
        <f>VLOOKUP(A1373,[1]registrasi!$B$2:$C$3000,2,FALSE)</f>
        <v>registrasi</v>
      </c>
      <c r="AA1373">
        <f>VLOOKUP(D1373,[2]Sheet1!$B$2:$D$42,3,FALSE)</f>
        <v>1258</v>
      </c>
      <c r="AB1373" t="e">
        <f>VLOOKUP(A1373,[1]nim!$A$2:$B$3000,2,FALSE)</f>
        <v>#N/A</v>
      </c>
    </row>
    <row r="1374" spans="1:28" x14ac:dyDescent="0.3">
      <c r="A1374" s="2">
        <v>221311050705</v>
      </c>
      <c r="B1374">
        <v>2</v>
      </c>
      <c r="C1374">
        <v>2020</v>
      </c>
      <c r="D1374" s="3">
        <v>3112025</v>
      </c>
      <c r="E1374" t="s">
        <v>197</v>
      </c>
      <c r="F1374" t="s">
        <v>326</v>
      </c>
      <c r="G1374" t="str">
        <f>VLOOKUP(F1374,Sheet1!$H$4:$I$11,2,FALSE)</f>
        <v>5_FEB</v>
      </c>
      <c r="H1374" t="s">
        <v>1702</v>
      </c>
      <c r="I1374" t="s">
        <v>25</v>
      </c>
      <c r="J1374" t="s">
        <v>222</v>
      </c>
      <c r="K1374" t="s">
        <v>3072</v>
      </c>
      <c r="L1374" t="s">
        <v>27</v>
      </c>
      <c r="O1374" t="s">
        <v>74</v>
      </c>
      <c r="P1374" t="str">
        <f t="shared" si="67"/>
        <v>SMAN</v>
      </c>
      <c r="Q1374" t="str">
        <f t="shared" si="68"/>
        <v>Negeri</v>
      </c>
      <c r="R1374" t="str">
        <f t="shared" si="66"/>
        <v>SMA</v>
      </c>
      <c r="S1374" t="s">
        <v>41</v>
      </c>
      <c r="T1374" t="s">
        <v>28</v>
      </c>
      <c r="U1374" t="s">
        <v>30</v>
      </c>
      <c r="Z1374" t="e">
        <f>VLOOKUP(A1374,[1]registrasi!$B$2:$C$3000,2,FALSE)</f>
        <v>#N/A</v>
      </c>
      <c r="AA1374">
        <f>VLOOKUP(D1374,[2]Sheet1!$B$2:$D$42,3,FALSE)</f>
        <v>1577</v>
      </c>
      <c r="AB1374" t="e">
        <f>VLOOKUP(A1374,[1]nim!$A$2:$B$3000,2,FALSE)</f>
        <v>#N/A</v>
      </c>
    </row>
    <row r="1375" spans="1:28" x14ac:dyDescent="0.3">
      <c r="A1375" s="2">
        <v>221311050721</v>
      </c>
      <c r="B1375">
        <v>1</v>
      </c>
      <c r="C1375">
        <v>2020</v>
      </c>
      <c r="D1375" s="3">
        <v>3112041</v>
      </c>
      <c r="E1375" t="s">
        <v>321</v>
      </c>
      <c r="F1375" t="s">
        <v>326</v>
      </c>
      <c r="G1375" t="str">
        <f>VLOOKUP(F1375,Sheet1!$H$4:$I$11,2,FALSE)</f>
        <v>5_FEB</v>
      </c>
      <c r="H1375" t="s">
        <v>1703</v>
      </c>
      <c r="I1375" t="s">
        <v>34</v>
      </c>
      <c r="J1375" t="s">
        <v>215</v>
      </c>
      <c r="K1375" t="s">
        <v>3117</v>
      </c>
      <c r="L1375" t="s">
        <v>27</v>
      </c>
      <c r="O1375" t="s">
        <v>258</v>
      </c>
      <c r="P1375" t="str">
        <f t="shared" si="67"/>
        <v>SMAN</v>
      </c>
      <c r="Q1375" t="str">
        <f t="shared" si="68"/>
        <v>Negeri</v>
      </c>
      <c r="R1375" t="str">
        <f t="shared" si="66"/>
        <v>SMA</v>
      </c>
      <c r="S1375" t="s">
        <v>38</v>
      </c>
      <c r="T1375" t="s">
        <v>28</v>
      </c>
      <c r="U1375" t="s">
        <v>30</v>
      </c>
      <c r="Z1375" t="str">
        <f>VLOOKUP(A1375,[1]registrasi!$B$2:$C$3000,2,FALSE)</f>
        <v>registrasi</v>
      </c>
      <c r="AA1375">
        <f>VLOOKUP(D1375,[2]Sheet1!$B$2:$D$42,3,FALSE)</f>
        <v>675</v>
      </c>
      <c r="AB1375" t="e">
        <f>VLOOKUP(A1375,[1]nim!$A$2:$B$3000,2,FALSE)</f>
        <v>#N/A</v>
      </c>
    </row>
    <row r="1376" spans="1:28" x14ac:dyDescent="0.3">
      <c r="A1376" s="2">
        <v>221311050722</v>
      </c>
      <c r="B1376">
        <v>2</v>
      </c>
      <c r="C1376">
        <v>2020</v>
      </c>
      <c r="D1376" s="3">
        <v>3112033</v>
      </c>
      <c r="E1376" t="s">
        <v>179</v>
      </c>
      <c r="F1376" t="s">
        <v>326</v>
      </c>
      <c r="G1376" t="str">
        <f>VLOOKUP(F1376,Sheet1!$H$4:$I$11,2,FALSE)</f>
        <v>5_FEB</v>
      </c>
      <c r="H1376" t="s">
        <v>1704</v>
      </c>
      <c r="I1376" t="s">
        <v>34</v>
      </c>
      <c r="J1376" t="s">
        <v>214</v>
      </c>
      <c r="K1376" t="s">
        <v>3555</v>
      </c>
      <c r="L1376" t="s">
        <v>27</v>
      </c>
      <c r="O1376" t="s">
        <v>4221</v>
      </c>
      <c r="P1376" t="str">
        <f t="shared" si="67"/>
        <v>SMKS</v>
      </c>
      <c r="Q1376" t="str">
        <f t="shared" si="68"/>
        <v>Swasta</v>
      </c>
      <c r="R1376" t="str">
        <f t="shared" si="66"/>
        <v>SMK</v>
      </c>
      <c r="S1376" t="s">
        <v>141</v>
      </c>
      <c r="T1376" t="s">
        <v>110</v>
      </c>
      <c r="U1376" t="s">
        <v>36</v>
      </c>
      <c r="Z1376" t="str">
        <f>VLOOKUP(A1376,[1]registrasi!$B$2:$C$3000,2,FALSE)</f>
        <v>registrasi</v>
      </c>
      <c r="AA1376">
        <f>VLOOKUP(D1376,[2]Sheet1!$B$2:$D$42,3,FALSE)</f>
        <v>920</v>
      </c>
      <c r="AB1376" t="e">
        <f>VLOOKUP(A1376,[1]nim!$A$2:$B$3000,2,FALSE)</f>
        <v>#N/A</v>
      </c>
    </row>
    <row r="1377" spans="1:28" x14ac:dyDescent="0.3">
      <c r="A1377" s="2">
        <v>221311050736</v>
      </c>
      <c r="B1377">
        <v>2</v>
      </c>
      <c r="C1377">
        <v>2020</v>
      </c>
      <c r="D1377" s="3">
        <v>3112072</v>
      </c>
      <c r="E1377" t="s">
        <v>178</v>
      </c>
      <c r="F1377" t="s">
        <v>323</v>
      </c>
      <c r="G1377" t="str">
        <f>VLOOKUP(F1377,Sheet1!$H$4:$I$11,2,FALSE)</f>
        <v>2_FKIP</v>
      </c>
      <c r="H1377" t="s">
        <v>1705</v>
      </c>
      <c r="I1377" t="s">
        <v>34</v>
      </c>
      <c r="J1377" t="s">
        <v>215</v>
      </c>
      <c r="K1377" t="s">
        <v>3049</v>
      </c>
      <c r="L1377" t="s">
        <v>27</v>
      </c>
      <c r="O1377" t="s">
        <v>3983</v>
      </c>
      <c r="P1377" t="str">
        <f t="shared" si="67"/>
        <v>SMAN</v>
      </c>
      <c r="Q1377" t="str">
        <f t="shared" si="68"/>
        <v>Negeri</v>
      </c>
      <c r="R1377" t="str">
        <f t="shared" si="66"/>
        <v>SMA</v>
      </c>
      <c r="S1377" t="s">
        <v>70</v>
      </c>
      <c r="T1377" t="s">
        <v>329</v>
      </c>
      <c r="U1377" t="s">
        <v>30</v>
      </c>
      <c r="Z1377" t="str">
        <f>VLOOKUP(A1377,[1]registrasi!$B$2:$C$3000,2,FALSE)</f>
        <v>registrasi</v>
      </c>
      <c r="AA1377">
        <f>VLOOKUP(D1377,[2]Sheet1!$B$2:$D$42,3,FALSE)</f>
        <v>154</v>
      </c>
      <c r="AB1377" t="e">
        <f>VLOOKUP(A1377,[1]nim!$A$2:$B$3000,2,FALSE)</f>
        <v>#N/A</v>
      </c>
    </row>
    <row r="1378" spans="1:28" x14ac:dyDescent="0.3">
      <c r="A1378" s="2">
        <v>221311050754</v>
      </c>
      <c r="B1378">
        <v>2</v>
      </c>
      <c r="C1378">
        <v>2021</v>
      </c>
      <c r="D1378" s="3">
        <v>3112056</v>
      </c>
      <c r="E1378" t="s">
        <v>199</v>
      </c>
      <c r="F1378" t="s">
        <v>327</v>
      </c>
      <c r="G1378" t="str">
        <f>VLOOKUP(F1378,Sheet1!$H$4:$I$11,2,FALSE)</f>
        <v>6_FISIP</v>
      </c>
      <c r="H1378" t="s">
        <v>1706</v>
      </c>
      <c r="I1378" t="s">
        <v>25</v>
      </c>
      <c r="J1378" t="s">
        <v>215</v>
      </c>
      <c r="K1378" t="s">
        <v>3514</v>
      </c>
      <c r="L1378" t="s">
        <v>27</v>
      </c>
      <c r="O1378" t="s">
        <v>159</v>
      </c>
      <c r="P1378" t="str">
        <f t="shared" si="67"/>
        <v>SMAS</v>
      </c>
      <c r="Q1378" t="str">
        <f t="shared" si="68"/>
        <v>Swasta</v>
      </c>
      <c r="R1378" t="str">
        <f t="shared" si="66"/>
        <v>SMA</v>
      </c>
      <c r="S1378" t="s">
        <v>38</v>
      </c>
      <c r="T1378" t="s">
        <v>28</v>
      </c>
      <c r="U1378" t="s">
        <v>36</v>
      </c>
      <c r="Z1378" t="str">
        <f>VLOOKUP(A1378,[1]registrasi!$B$2:$C$3000,2,FALSE)</f>
        <v>registrasi</v>
      </c>
      <c r="AA1378">
        <f>VLOOKUP(D1378,[2]Sheet1!$B$2:$D$42,3,FALSE)</f>
        <v>929</v>
      </c>
      <c r="AB1378" t="e">
        <f>VLOOKUP(A1378,[1]nim!$A$2:$B$3000,2,FALSE)</f>
        <v>#N/A</v>
      </c>
    </row>
    <row r="1379" spans="1:28" x14ac:dyDescent="0.3">
      <c r="A1379" s="2">
        <v>221311050760</v>
      </c>
      <c r="B1379">
        <v>1</v>
      </c>
      <c r="C1379">
        <v>2021</v>
      </c>
      <c r="D1379" s="3">
        <v>3112114</v>
      </c>
      <c r="E1379" t="s">
        <v>204</v>
      </c>
      <c r="F1379" t="s">
        <v>323</v>
      </c>
      <c r="G1379" t="str">
        <f>VLOOKUP(F1379,Sheet1!$H$4:$I$11,2,FALSE)</f>
        <v>2_FKIP</v>
      </c>
      <c r="H1379" t="s">
        <v>1707</v>
      </c>
      <c r="I1379" t="s">
        <v>34</v>
      </c>
      <c r="J1379" t="s">
        <v>3556</v>
      </c>
      <c r="K1379" t="s">
        <v>2806</v>
      </c>
      <c r="L1379" t="s">
        <v>250</v>
      </c>
      <c r="O1379" t="s">
        <v>134</v>
      </c>
      <c r="P1379" t="str">
        <f t="shared" si="67"/>
        <v>SMAN</v>
      </c>
      <c r="Q1379" t="str">
        <f t="shared" si="68"/>
        <v>Negeri</v>
      </c>
      <c r="R1379" t="str">
        <f t="shared" si="66"/>
        <v>SMA</v>
      </c>
      <c r="S1379" t="s">
        <v>38</v>
      </c>
      <c r="T1379" t="s">
        <v>28</v>
      </c>
      <c r="U1379" t="s">
        <v>30</v>
      </c>
      <c r="Z1379" t="str">
        <f>VLOOKUP(A1379,[1]registrasi!$B$2:$C$3000,2,FALSE)</f>
        <v>registrasi</v>
      </c>
      <c r="AA1379">
        <f>VLOOKUP(D1379,[2]Sheet1!$B$2:$D$42,3,FALSE)</f>
        <v>169</v>
      </c>
      <c r="AB1379" t="e">
        <f>VLOOKUP(A1379,[1]nim!$A$2:$B$3000,2,FALSE)</f>
        <v>#N/A</v>
      </c>
    </row>
    <row r="1380" spans="1:28" x14ac:dyDescent="0.3">
      <c r="A1380" s="2">
        <v>221311050781</v>
      </c>
      <c r="B1380">
        <v>2</v>
      </c>
      <c r="C1380">
        <v>2021</v>
      </c>
      <c r="D1380" s="3">
        <v>3112072</v>
      </c>
      <c r="E1380" t="s">
        <v>178</v>
      </c>
      <c r="F1380" t="s">
        <v>323</v>
      </c>
      <c r="G1380" t="str">
        <f>VLOOKUP(F1380,Sheet1!$H$4:$I$11,2,FALSE)</f>
        <v>2_FKIP</v>
      </c>
      <c r="H1380" t="s">
        <v>1708</v>
      </c>
      <c r="I1380" t="s">
        <v>34</v>
      </c>
      <c r="J1380" t="s">
        <v>3557</v>
      </c>
      <c r="K1380" t="s">
        <v>3514</v>
      </c>
      <c r="L1380" t="s">
        <v>27</v>
      </c>
      <c r="O1380" t="s">
        <v>4222</v>
      </c>
      <c r="P1380" t="str">
        <f t="shared" si="67"/>
        <v>SMAN</v>
      </c>
      <c r="Q1380" t="str">
        <f t="shared" si="68"/>
        <v>Negeri</v>
      </c>
      <c r="R1380" t="str">
        <f t="shared" si="66"/>
        <v>SMA</v>
      </c>
      <c r="S1380" t="s">
        <v>4457</v>
      </c>
      <c r="T1380" t="s">
        <v>236</v>
      </c>
      <c r="U1380" t="s">
        <v>36</v>
      </c>
      <c r="Z1380" t="str">
        <f>VLOOKUP(A1380,[1]registrasi!$B$2:$C$3000,2,FALSE)</f>
        <v>registrasi</v>
      </c>
      <c r="AA1380">
        <f>VLOOKUP(D1380,[2]Sheet1!$B$2:$D$42,3,FALSE)</f>
        <v>154</v>
      </c>
      <c r="AB1380" t="e">
        <f>VLOOKUP(A1380,[1]nim!$A$2:$B$3000,2,FALSE)</f>
        <v>#N/A</v>
      </c>
    </row>
    <row r="1381" spans="1:28" x14ac:dyDescent="0.3">
      <c r="A1381" s="2">
        <v>221311050805</v>
      </c>
      <c r="B1381">
        <v>1</v>
      </c>
      <c r="C1381">
        <v>2021</v>
      </c>
      <c r="D1381" s="3">
        <v>3112017</v>
      </c>
      <c r="E1381" t="s">
        <v>322</v>
      </c>
      <c r="F1381" t="s">
        <v>53</v>
      </c>
      <c r="G1381" t="str">
        <f>VLOOKUP(F1381,Sheet1!$H$4:$I$11,2,FALSE)</f>
        <v>1_Hukum</v>
      </c>
      <c r="H1381" t="s">
        <v>1709</v>
      </c>
      <c r="I1381" t="s">
        <v>34</v>
      </c>
      <c r="J1381" t="s">
        <v>215</v>
      </c>
      <c r="K1381" t="s">
        <v>3023</v>
      </c>
      <c r="L1381" t="s">
        <v>27</v>
      </c>
      <c r="O1381" t="s">
        <v>162</v>
      </c>
      <c r="P1381" t="str">
        <f t="shared" si="67"/>
        <v>SMAN</v>
      </c>
      <c r="Q1381" t="str">
        <f t="shared" si="68"/>
        <v>Negeri</v>
      </c>
      <c r="R1381" t="str">
        <f t="shared" si="66"/>
        <v>SMA</v>
      </c>
      <c r="S1381" t="s">
        <v>67</v>
      </c>
      <c r="T1381" t="s">
        <v>28</v>
      </c>
      <c r="U1381" t="s">
        <v>30</v>
      </c>
      <c r="Z1381" t="str">
        <f>VLOOKUP(A1381,[1]registrasi!$B$2:$C$3000,2,FALSE)</f>
        <v>registrasi</v>
      </c>
      <c r="AA1381">
        <f>VLOOKUP(D1381,[2]Sheet1!$B$2:$D$42,3,FALSE)</f>
        <v>1258</v>
      </c>
      <c r="AB1381" t="e">
        <f>VLOOKUP(A1381,[1]nim!$A$2:$B$3000,2,FALSE)</f>
        <v>#N/A</v>
      </c>
    </row>
    <row r="1382" spans="1:28" x14ac:dyDescent="0.3">
      <c r="A1382" s="2">
        <v>221311050868</v>
      </c>
      <c r="B1382">
        <v>1</v>
      </c>
      <c r="C1382">
        <v>2020</v>
      </c>
      <c r="D1382" s="3">
        <v>3112087</v>
      </c>
      <c r="E1382" t="s">
        <v>330</v>
      </c>
      <c r="F1382" t="s">
        <v>323</v>
      </c>
      <c r="G1382" t="str">
        <f>VLOOKUP(F1382,Sheet1!$H$4:$I$11,2,FALSE)</f>
        <v>2_FKIP</v>
      </c>
      <c r="H1382" t="s">
        <v>1710</v>
      </c>
      <c r="I1382" t="s">
        <v>25</v>
      </c>
      <c r="J1382" t="s">
        <v>219</v>
      </c>
      <c r="K1382" t="s">
        <v>3221</v>
      </c>
      <c r="L1382" t="s">
        <v>27</v>
      </c>
      <c r="O1382" t="s">
        <v>131</v>
      </c>
      <c r="P1382" t="str">
        <f t="shared" si="67"/>
        <v>MAN</v>
      </c>
      <c r="Q1382" t="str">
        <f t="shared" si="68"/>
        <v>Negeri</v>
      </c>
      <c r="R1382" t="str">
        <f t="shared" si="66"/>
        <v>MA</v>
      </c>
      <c r="S1382" t="s">
        <v>35</v>
      </c>
      <c r="T1382" t="s">
        <v>28</v>
      </c>
      <c r="U1382" t="s">
        <v>30</v>
      </c>
      <c r="Z1382" t="str">
        <f>VLOOKUP(A1382,[1]registrasi!$B$2:$C$3000,2,FALSE)</f>
        <v>registrasi</v>
      </c>
      <c r="AA1382">
        <f>VLOOKUP(D1382,[2]Sheet1!$B$2:$D$42,3,FALSE)</f>
        <v>363</v>
      </c>
      <c r="AB1382" t="e">
        <f>VLOOKUP(A1382,[1]nim!$A$2:$B$3000,2,FALSE)</f>
        <v>#N/A</v>
      </c>
    </row>
    <row r="1383" spans="1:28" x14ac:dyDescent="0.3">
      <c r="A1383" s="2">
        <v>221311050923</v>
      </c>
      <c r="B1383">
        <v>1</v>
      </c>
      <c r="C1383">
        <v>2020</v>
      </c>
      <c r="D1383" s="3">
        <v>3112192</v>
      </c>
      <c r="E1383" t="s">
        <v>177</v>
      </c>
      <c r="F1383" t="s">
        <v>327</v>
      </c>
      <c r="G1383" t="str">
        <f>VLOOKUP(F1383,Sheet1!$H$4:$I$11,2,FALSE)</f>
        <v>6_FISIP</v>
      </c>
      <c r="H1383" t="s">
        <v>1711</v>
      </c>
      <c r="I1383" t="s">
        <v>25</v>
      </c>
      <c r="J1383" t="s">
        <v>214</v>
      </c>
      <c r="K1383" t="s">
        <v>3028</v>
      </c>
      <c r="L1383" t="s">
        <v>27</v>
      </c>
      <c r="O1383" t="s">
        <v>4050</v>
      </c>
      <c r="P1383" t="str">
        <f t="shared" si="67"/>
        <v>SMAN</v>
      </c>
      <c r="Q1383" t="str">
        <f t="shared" si="68"/>
        <v>Negeri</v>
      </c>
      <c r="R1383" t="str">
        <f t="shared" si="66"/>
        <v>SMA</v>
      </c>
      <c r="S1383" t="s">
        <v>70</v>
      </c>
      <c r="T1383" t="s">
        <v>329</v>
      </c>
      <c r="U1383" t="s">
        <v>30</v>
      </c>
      <c r="Z1383" t="str">
        <f>VLOOKUP(A1383,[1]registrasi!$B$2:$C$3000,2,FALSE)</f>
        <v>registrasi</v>
      </c>
      <c r="AA1383">
        <f>VLOOKUP(D1383,[2]Sheet1!$B$2:$D$42,3,FALSE)</f>
        <v>611</v>
      </c>
      <c r="AB1383" t="e">
        <f>VLOOKUP(A1383,[1]nim!$A$2:$B$3000,2,FALSE)</f>
        <v>#N/A</v>
      </c>
    </row>
    <row r="1384" spans="1:28" x14ac:dyDescent="0.3">
      <c r="A1384" s="2">
        <v>221311060013</v>
      </c>
      <c r="B1384">
        <v>1</v>
      </c>
      <c r="C1384">
        <v>2021</v>
      </c>
      <c r="D1384" s="3">
        <v>3112161</v>
      </c>
      <c r="E1384" t="s">
        <v>174</v>
      </c>
      <c r="F1384" t="s">
        <v>323</v>
      </c>
      <c r="G1384" t="str">
        <f>VLOOKUP(F1384,Sheet1!$H$4:$I$11,2,FALSE)</f>
        <v>2_FKIP</v>
      </c>
      <c r="H1384" t="s">
        <v>1712</v>
      </c>
      <c r="I1384" t="s">
        <v>34</v>
      </c>
      <c r="J1384" t="s">
        <v>217</v>
      </c>
      <c r="K1384" t="s">
        <v>3558</v>
      </c>
      <c r="L1384" t="s">
        <v>27</v>
      </c>
      <c r="O1384" t="s">
        <v>98</v>
      </c>
      <c r="P1384" t="str">
        <f t="shared" si="67"/>
        <v>SMAN</v>
      </c>
      <c r="Q1384" t="str">
        <f t="shared" si="68"/>
        <v>Negeri</v>
      </c>
      <c r="R1384" t="str">
        <f t="shared" si="66"/>
        <v>SMA</v>
      </c>
      <c r="S1384" t="s">
        <v>54</v>
      </c>
      <c r="T1384" t="s">
        <v>28</v>
      </c>
      <c r="U1384" t="s">
        <v>30</v>
      </c>
      <c r="Z1384" t="str">
        <f>VLOOKUP(A1384,[1]registrasi!$B$2:$C$3000,2,FALSE)</f>
        <v>registrasi</v>
      </c>
      <c r="AA1384">
        <f>VLOOKUP(D1384,[2]Sheet1!$B$2:$D$42,3,FALSE)</f>
        <v>42</v>
      </c>
      <c r="AB1384" t="e">
        <f>VLOOKUP(A1384,[1]nim!$A$2:$B$3000,2,FALSE)</f>
        <v>#N/A</v>
      </c>
    </row>
    <row r="1385" spans="1:28" x14ac:dyDescent="0.3">
      <c r="A1385" s="2">
        <v>221311060014</v>
      </c>
      <c r="B1385">
        <v>1</v>
      </c>
      <c r="C1385">
        <v>2020</v>
      </c>
      <c r="D1385" s="3">
        <v>3112114</v>
      </c>
      <c r="E1385" t="s">
        <v>204</v>
      </c>
      <c r="F1385" t="s">
        <v>323</v>
      </c>
      <c r="G1385" t="str">
        <f>VLOOKUP(F1385,Sheet1!$H$4:$I$11,2,FALSE)</f>
        <v>2_FKIP</v>
      </c>
      <c r="H1385" t="s">
        <v>1713</v>
      </c>
      <c r="I1385" t="s">
        <v>34</v>
      </c>
      <c r="J1385" t="s">
        <v>217</v>
      </c>
      <c r="K1385" t="s">
        <v>3237</v>
      </c>
      <c r="L1385" t="s">
        <v>27</v>
      </c>
      <c r="O1385" t="s">
        <v>92</v>
      </c>
      <c r="P1385" t="str">
        <f t="shared" si="67"/>
        <v>SMAN</v>
      </c>
      <c r="Q1385" t="str">
        <f t="shared" si="68"/>
        <v>Negeri</v>
      </c>
      <c r="R1385" t="str">
        <f t="shared" si="66"/>
        <v>SMA</v>
      </c>
      <c r="S1385" t="s">
        <v>54</v>
      </c>
      <c r="T1385" t="s">
        <v>28</v>
      </c>
      <c r="U1385" t="s">
        <v>30</v>
      </c>
      <c r="Z1385" t="str">
        <f>VLOOKUP(A1385,[1]registrasi!$B$2:$C$3000,2,FALSE)</f>
        <v>registrasi</v>
      </c>
      <c r="AA1385">
        <f>VLOOKUP(D1385,[2]Sheet1!$B$2:$D$42,3,FALSE)</f>
        <v>169</v>
      </c>
      <c r="AB1385" t="e">
        <f>VLOOKUP(A1385,[1]nim!$A$2:$B$3000,2,FALSE)</f>
        <v>#N/A</v>
      </c>
    </row>
    <row r="1386" spans="1:28" x14ac:dyDescent="0.3">
      <c r="A1386" s="2">
        <v>221311060021</v>
      </c>
      <c r="B1386">
        <v>1</v>
      </c>
      <c r="C1386">
        <v>2021</v>
      </c>
      <c r="D1386" s="3">
        <v>3112095</v>
      </c>
      <c r="E1386" t="s">
        <v>187</v>
      </c>
      <c r="F1386" t="s">
        <v>323</v>
      </c>
      <c r="G1386" t="str">
        <f>VLOOKUP(F1386,Sheet1!$H$4:$I$11,2,FALSE)</f>
        <v>2_FKIP</v>
      </c>
      <c r="H1386" t="s">
        <v>1714</v>
      </c>
      <c r="I1386" t="s">
        <v>25</v>
      </c>
      <c r="J1386" t="s">
        <v>2996</v>
      </c>
      <c r="K1386" t="s">
        <v>3559</v>
      </c>
      <c r="L1386" t="s">
        <v>27</v>
      </c>
      <c r="O1386" t="s">
        <v>66</v>
      </c>
      <c r="P1386" t="str">
        <f t="shared" si="67"/>
        <v>SMAN</v>
      </c>
      <c r="Q1386" t="str">
        <f t="shared" si="68"/>
        <v>Negeri</v>
      </c>
      <c r="R1386" t="str">
        <f t="shared" si="66"/>
        <v>SMA</v>
      </c>
      <c r="S1386" t="s">
        <v>42</v>
      </c>
      <c r="T1386" t="s">
        <v>28</v>
      </c>
      <c r="U1386" t="s">
        <v>30</v>
      </c>
      <c r="Z1386" t="str">
        <f>VLOOKUP(A1386,[1]registrasi!$B$2:$C$3000,2,FALSE)</f>
        <v>registrasi</v>
      </c>
      <c r="AA1386">
        <f>VLOOKUP(D1386,[2]Sheet1!$B$2:$D$42,3,FALSE)</f>
        <v>473</v>
      </c>
      <c r="AB1386" t="e">
        <f>VLOOKUP(A1386,[1]nim!$A$2:$B$3000,2,FALSE)</f>
        <v>#N/A</v>
      </c>
    </row>
    <row r="1387" spans="1:28" x14ac:dyDescent="0.3">
      <c r="A1387" s="2">
        <v>221311060029</v>
      </c>
      <c r="B1387">
        <v>2</v>
      </c>
      <c r="C1387">
        <v>2020</v>
      </c>
      <c r="D1387" s="3">
        <v>3112192</v>
      </c>
      <c r="E1387" t="s">
        <v>177</v>
      </c>
      <c r="F1387" t="s">
        <v>327</v>
      </c>
      <c r="G1387" t="str">
        <f>VLOOKUP(F1387,Sheet1!$H$4:$I$11,2,FALSE)</f>
        <v>6_FISIP</v>
      </c>
      <c r="H1387" t="s">
        <v>1715</v>
      </c>
      <c r="I1387" t="s">
        <v>25</v>
      </c>
      <c r="J1387" t="s">
        <v>215</v>
      </c>
      <c r="K1387" t="s">
        <v>3396</v>
      </c>
      <c r="L1387" t="s">
        <v>27</v>
      </c>
      <c r="O1387" t="s">
        <v>4223</v>
      </c>
      <c r="P1387" t="str">
        <f t="shared" si="67"/>
        <v>SMAS</v>
      </c>
      <c r="Q1387" t="str">
        <f t="shared" si="68"/>
        <v>Swasta</v>
      </c>
      <c r="R1387" t="str">
        <f t="shared" si="66"/>
        <v>SMA</v>
      </c>
      <c r="S1387" t="s">
        <v>38</v>
      </c>
      <c r="T1387" t="s">
        <v>28</v>
      </c>
      <c r="U1387" t="s">
        <v>30</v>
      </c>
      <c r="Z1387" t="str">
        <f>VLOOKUP(A1387,[1]registrasi!$B$2:$C$3000,2,FALSE)</f>
        <v>registrasi</v>
      </c>
      <c r="AA1387">
        <f>VLOOKUP(D1387,[2]Sheet1!$B$2:$D$42,3,FALSE)</f>
        <v>611</v>
      </c>
      <c r="AB1387" t="e">
        <f>VLOOKUP(A1387,[1]nim!$A$2:$B$3000,2,FALSE)</f>
        <v>#N/A</v>
      </c>
    </row>
    <row r="1388" spans="1:28" x14ac:dyDescent="0.3">
      <c r="A1388" s="2">
        <v>221311060034</v>
      </c>
      <c r="B1388">
        <v>1</v>
      </c>
      <c r="C1388">
        <v>2021</v>
      </c>
      <c r="D1388" s="3">
        <v>3112033</v>
      </c>
      <c r="E1388" t="s">
        <v>179</v>
      </c>
      <c r="F1388" t="s">
        <v>326</v>
      </c>
      <c r="G1388" t="str">
        <f>VLOOKUP(F1388,Sheet1!$H$4:$I$11,2,FALSE)</f>
        <v>5_FEB</v>
      </c>
      <c r="H1388" t="s">
        <v>1716</v>
      </c>
      <c r="I1388" t="s">
        <v>34</v>
      </c>
      <c r="J1388" t="s">
        <v>216</v>
      </c>
      <c r="K1388" t="s">
        <v>3163</v>
      </c>
      <c r="L1388" t="s">
        <v>27</v>
      </c>
      <c r="O1388" t="s">
        <v>4046</v>
      </c>
      <c r="P1388" t="str">
        <f t="shared" si="67"/>
        <v>MAS</v>
      </c>
      <c r="Q1388" t="str">
        <f t="shared" si="68"/>
        <v>Swasta</v>
      </c>
      <c r="R1388" t="str">
        <f t="shared" si="66"/>
        <v>MA</v>
      </c>
      <c r="S1388" t="s">
        <v>136</v>
      </c>
      <c r="T1388" t="s">
        <v>110</v>
      </c>
      <c r="U1388" t="s">
        <v>36</v>
      </c>
      <c r="Z1388" t="str">
        <f>VLOOKUP(A1388,[1]registrasi!$B$2:$C$3000,2,FALSE)</f>
        <v>registrasi</v>
      </c>
      <c r="AA1388">
        <f>VLOOKUP(D1388,[2]Sheet1!$B$2:$D$42,3,FALSE)</f>
        <v>920</v>
      </c>
      <c r="AB1388" t="e">
        <f>VLOOKUP(A1388,[1]nim!$A$2:$B$3000,2,FALSE)</f>
        <v>#N/A</v>
      </c>
    </row>
    <row r="1389" spans="1:28" x14ac:dyDescent="0.3">
      <c r="A1389" s="2">
        <v>221311060096</v>
      </c>
      <c r="B1389">
        <v>2</v>
      </c>
      <c r="C1389">
        <v>2021</v>
      </c>
      <c r="D1389" s="3">
        <v>3112087</v>
      </c>
      <c r="E1389" t="s">
        <v>330</v>
      </c>
      <c r="F1389" t="s">
        <v>323</v>
      </c>
      <c r="G1389" t="str">
        <f>VLOOKUP(F1389,Sheet1!$H$4:$I$11,2,FALSE)</f>
        <v>2_FKIP</v>
      </c>
      <c r="H1389" t="s">
        <v>1717</v>
      </c>
      <c r="I1389" t="s">
        <v>25</v>
      </c>
      <c r="J1389" t="s">
        <v>217</v>
      </c>
      <c r="K1389" t="s">
        <v>2911</v>
      </c>
      <c r="L1389" t="s">
        <v>27</v>
      </c>
      <c r="O1389" t="s">
        <v>98</v>
      </c>
      <c r="P1389" t="str">
        <f t="shared" si="67"/>
        <v>SMAN</v>
      </c>
      <c r="Q1389" t="str">
        <f t="shared" si="68"/>
        <v>Negeri</v>
      </c>
      <c r="R1389" t="str">
        <f t="shared" si="66"/>
        <v>SMA</v>
      </c>
      <c r="S1389" t="s">
        <v>54</v>
      </c>
      <c r="T1389" t="s">
        <v>28</v>
      </c>
      <c r="U1389" t="s">
        <v>36</v>
      </c>
      <c r="Z1389" t="e">
        <f>VLOOKUP(A1389,[1]registrasi!$B$2:$C$3000,2,FALSE)</f>
        <v>#N/A</v>
      </c>
      <c r="AA1389">
        <f>VLOOKUP(D1389,[2]Sheet1!$B$2:$D$42,3,FALSE)</f>
        <v>363</v>
      </c>
      <c r="AB1389" t="e">
        <f>VLOOKUP(A1389,[1]nim!$A$2:$B$3000,2,FALSE)</f>
        <v>#N/A</v>
      </c>
    </row>
    <row r="1390" spans="1:28" x14ac:dyDescent="0.3">
      <c r="A1390" s="2">
        <v>221311060116</v>
      </c>
      <c r="B1390">
        <v>1</v>
      </c>
      <c r="C1390">
        <v>2020</v>
      </c>
      <c r="D1390" s="3">
        <v>3112161</v>
      </c>
      <c r="E1390" t="s">
        <v>174</v>
      </c>
      <c r="F1390" t="s">
        <v>323</v>
      </c>
      <c r="G1390" t="str">
        <f>VLOOKUP(F1390,Sheet1!$H$4:$I$11,2,FALSE)</f>
        <v>2_FKIP</v>
      </c>
      <c r="H1390" t="s">
        <v>1718</v>
      </c>
      <c r="I1390" t="s">
        <v>34</v>
      </c>
      <c r="J1390" t="s">
        <v>214</v>
      </c>
      <c r="K1390" t="s">
        <v>3041</v>
      </c>
      <c r="L1390" t="s">
        <v>27</v>
      </c>
      <c r="O1390" t="s">
        <v>74</v>
      </c>
      <c r="P1390" t="str">
        <f t="shared" si="67"/>
        <v>SMAN</v>
      </c>
      <c r="Q1390" t="str">
        <f t="shared" si="68"/>
        <v>Negeri</v>
      </c>
      <c r="R1390" t="str">
        <f t="shared" si="66"/>
        <v>SMA</v>
      </c>
      <c r="S1390" t="s">
        <v>41</v>
      </c>
      <c r="T1390" t="s">
        <v>28</v>
      </c>
      <c r="U1390" t="s">
        <v>30</v>
      </c>
      <c r="Z1390" t="str">
        <f>VLOOKUP(A1390,[1]registrasi!$B$2:$C$3000,2,FALSE)</f>
        <v>registrasi</v>
      </c>
      <c r="AA1390">
        <f>VLOOKUP(D1390,[2]Sheet1!$B$2:$D$42,3,FALSE)</f>
        <v>42</v>
      </c>
      <c r="AB1390" t="e">
        <f>VLOOKUP(A1390,[1]nim!$A$2:$B$3000,2,FALSE)</f>
        <v>#N/A</v>
      </c>
    </row>
    <row r="1391" spans="1:28" x14ac:dyDescent="0.3">
      <c r="A1391" s="2">
        <v>221311060123</v>
      </c>
      <c r="B1391">
        <v>1</v>
      </c>
      <c r="C1391">
        <v>2020</v>
      </c>
      <c r="D1391" s="3">
        <v>3112176</v>
      </c>
      <c r="E1391" t="s">
        <v>182</v>
      </c>
      <c r="F1391" t="s">
        <v>323</v>
      </c>
      <c r="G1391" t="str">
        <f>VLOOKUP(F1391,Sheet1!$H$4:$I$11,2,FALSE)</f>
        <v>2_FKIP</v>
      </c>
      <c r="H1391" t="s">
        <v>1719</v>
      </c>
      <c r="I1391" t="s">
        <v>34</v>
      </c>
      <c r="J1391" t="s">
        <v>216</v>
      </c>
      <c r="K1391" t="s">
        <v>3207</v>
      </c>
      <c r="L1391" t="s">
        <v>27</v>
      </c>
      <c r="O1391" t="s">
        <v>139</v>
      </c>
      <c r="P1391" t="str">
        <f t="shared" si="67"/>
        <v>SMAN</v>
      </c>
      <c r="Q1391" t="str">
        <f t="shared" si="68"/>
        <v>Negeri</v>
      </c>
      <c r="R1391" t="str">
        <f t="shared" si="66"/>
        <v>SMA</v>
      </c>
      <c r="S1391" t="s">
        <v>48</v>
      </c>
      <c r="T1391" t="s">
        <v>28</v>
      </c>
      <c r="U1391" t="s">
        <v>30</v>
      </c>
      <c r="Z1391" t="str">
        <f>VLOOKUP(A1391,[1]registrasi!$B$2:$C$3000,2,FALSE)</f>
        <v>registrasi</v>
      </c>
      <c r="AA1391">
        <f>VLOOKUP(D1391,[2]Sheet1!$B$2:$D$42,3,FALSE)</f>
        <v>564</v>
      </c>
      <c r="AB1391" t="e">
        <f>VLOOKUP(A1391,[1]nim!$A$2:$B$3000,2,FALSE)</f>
        <v>#N/A</v>
      </c>
    </row>
    <row r="1392" spans="1:28" x14ac:dyDescent="0.3">
      <c r="A1392" s="2">
        <v>221311060173</v>
      </c>
      <c r="B1392">
        <v>2</v>
      </c>
      <c r="C1392">
        <v>2020</v>
      </c>
      <c r="D1392" s="3">
        <v>3112114</v>
      </c>
      <c r="E1392" t="s">
        <v>204</v>
      </c>
      <c r="F1392" t="s">
        <v>323</v>
      </c>
      <c r="G1392" t="str">
        <f>VLOOKUP(F1392,Sheet1!$H$4:$I$11,2,FALSE)</f>
        <v>2_FKIP</v>
      </c>
      <c r="H1392" t="s">
        <v>1720</v>
      </c>
      <c r="I1392" t="s">
        <v>34</v>
      </c>
      <c r="J1392" t="s">
        <v>231</v>
      </c>
      <c r="K1392" t="s">
        <v>2992</v>
      </c>
      <c r="L1392" t="s">
        <v>27</v>
      </c>
      <c r="O1392" t="s">
        <v>100</v>
      </c>
      <c r="P1392" t="str">
        <f t="shared" si="67"/>
        <v>SMAN</v>
      </c>
      <c r="Q1392" t="str">
        <f t="shared" si="68"/>
        <v>Negeri</v>
      </c>
      <c r="R1392" t="str">
        <f t="shared" si="66"/>
        <v>SMA</v>
      </c>
      <c r="S1392" t="s">
        <v>26</v>
      </c>
      <c r="T1392" t="s">
        <v>28</v>
      </c>
      <c r="U1392" t="s">
        <v>30</v>
      </c>
      <c r="Z1392" t="e">
        <f>VLOOKUP(A1392,[1]registrasi!$B$2:$C$3000,2,FALSE)</f>
        <v>#N/A</v>
      </c>
      <c r="AA1392">
        <f>VLOOKUP(D1392,[2]Sheet1!$B$2:$D$42,3,FALSE)</f>
        <v>169</v>
      </c>
      <c r="AB1392" t="e">
        <f>VLOOKUP(A1392,[1]nim!$A$2:$B$3000,2,FALSE)</f>
        <v>#N/A</v>
      </c>
    </row>
    <row r="1393" spans="1:28" x14ac:dyDescent="0.3">
      <c r="A1393" s="2">
        <v>221311060178</v>
      </c>
      <c r="B1393">
        <v>1</v>
      </c>
      <c r="C1393">
        <v>2021</v>
      </c>
      <c r="D1393" s="3">
        <v>3112122</v>
      </c>
      <c r="E1393" t="s">
        <v>211</v>
      </c>
      <c r="F1393" t="s">
        <v>326</v>
      </c>
      <c r="G1393" t="str">
        <f>VLOOKUP(F1393,Sheet1!$H$4:$I$11,2,FALSE)</f>
        <v>5_FEB</v>
      </c>
      <c r="H1393" t="s">
        <v>1721</v>
      </c>
      <c r="I1393" t="s">
        <v>34</v>
      </c>
      <c r="J1393" t="s">
        <v>247</v>
      </c>
      <c r="K1393" t="s">
        <v>3066</v>
      </c>
      <c r="L1393" t="s">
        <v>27</v>
      </c>
      <c r="O1393" t="s">
        <v>75</v>
      </c>
      <c r="P1393" t="str">
        <f t="shared" si="67"/>
        <v>SMAN</v>
      </c>
      <c r="Q1393" t="str">
        <f t="shared" si="68"/>
        <v>Negeri</v>
      </c>
      <c r="R1393" t="str">
        <f t="shared" si="66"/>
        <v>SMA</v>
      </c>
      <c r="S1393" t="s">
        <v>41</v>
      </c>
      <c r="T1393" t="s">
        <v>28</v>
      </c>
      <c r="U1393" t="s">
        <v>30</v>
      </c>
      <c r="Z1393" t="str">
        <f>VLOOKUP(A1393,[1]registrasi!$B$2:$C$3000,2,FALSE)</f>
        <v>registrasi</v>
      </c>
      <c r="AA1393">
        <f>VLOOKUP(D1393,[2]Sheet1!$B$2:$D$42,3,FALSE)</f>
        <v>375</v>
      </c>
      <c r="AB1393" t="e">
        <f>VLOOKUP(A1393,[1]nim!$A$2:$B$3000,2,FALSE)</f>
        <v>#N/A</v>
      </c>
    </row>
    <row r="1394" spans="1:28" x14ac:dyDescent="0.3">
      <c r="A1394" s="2">
        <v>221311060213</v>
      </c>
      <c r="B1394">
        <v>2</v>
      </c>
      <c r="C1394">
        <v>2020</v>
      </c>
      <c r="D1394" s="3">
        <v>3112064</v>
      </c>
      <c r="E1394" t="s">
        <v>190</v>
      </c>
      <c r="F1394" t="s">
        <v>327</v>
      </c>
      <c r="G1394" t="str">
        <f>VLOOKUP(F1394,Sheet1!$H$4:$I$11,2,FALSE)</f>
        <v>6_FISIP</v>
      </c>
      <c r="H1394" t="s">
        <v>1722</v>
      </c>
      <c r="I1394" t="s">
        <v>34</v>
      </c>
      <c r="J1394" t="s">
        <v>215</v>
      </c>
      <c r="K1394" t="s">
        <v>3560</v>
      </c>
      <c r="L1394" t="s">
        <v>27</v>
      </c>
      <c r="O1394" t="s">
        <v>91</v>
      </c>
      <c r="P1394" t="str">
        <f t="shared" si="67"/>
        <v>SMAN</v>
      </c>
      <c r="Q1394" t="str">
        <f t="shared" si="68"/>
        <v>Negeri</v>
      </c>
      <c r="R1394" t="str">
        <f t="shared" si="66"/>
        <v>SMA</v>
      </c>
      <c r="S1394" t="s">
        <v>41</v>
      </c>
      <c r="T1394" t="s">
        <v>28</v>
      </c>
      <c r="U1394" t="s">
        <v>36</v>
      </c>
      <c r="Z1394" t="str">
        <f>VLOOKUP(A1394,[1]registrasi!$B$2:$C$3000,2,FALSE)</f>
        <v>registrasi</v>
      </c>
      <c r="AA1394">
        <f>VLOOKUP(D1394,[2]Sheet1!$B$2:$D$42,3,FALSE)</f>
        <v>1607</v>
      </c>
      <c r="AB1394" t="e">
        <f>VLOOKUP(A1394,[1]nim!$A$2:$B$3000,2,FALSE)</f>
        <v>#N/A</v>
      </c>
    </row>
    <row r="1395" spans="1:28" x14ac:dyDescent="0.3">
      <c r="A1395" s="2">
        <v>221311060288</v>
      </c>
      <c r="B1395">
        <v>2</v>
      </c>
      <c r="C1395">
        <v>2020</v>
      </c>
      <c r="D1395" s="3">
        <v>3112072</v>
      </c>
      <c r="E1395" t="s">
        <v>178</v>
      </c>
      <c r="F1395" t="s">
        <v>323</v>
      </c>
      <c r="G1395" t="str">
        <f>VLOOKUP(F1395,Sheet1!$H$4:$I$11,2,FALSE)</f>
        <v>2_FKIP</v>
      </c>
      <c r="H1395" t="s">
        <v>1723</v>
      </c>
      <c r="I1395" t="s">
        <v>25</v>
      </c>
      <c r="J1395" t="s">
        <v>217</v>
      </c>
      <c r="K1395" t="s">
        <v>3254</v>
      </c>
      <c r="L1395" t="s">
        <v>27</v>
      </c>
      <c r="O1395" t="s">
        <v>158</v>
      </c>
      <c r="P1395" t="str">
        <f t="shared" si="67"/>
        <v>SMAN</v>
      </c>
      <c r="Q1395" t="str">
        <f t="shared" si="68"/>
        <v>Negeri</v>
      </c>
      <c r="R1395" t="str">
        <f t="shared" si="66"/>
        <v>SMA</v>
      </c>
      <c r="S1395" t="s">
        <v>42</v>
      </c>
      <c r="T1395" t="s">
        <v>28</v>
      </c>
      <c r="U1395" t="s">
        <v>36</v>
      </c>
      <c r="Z1395" t="str">
        <f>VLOOKUP(A1395,[1]registrasi!$B$2:$C$3000,2,FALSE)</f>
        <v>registrasi</v>
      </c>
      <c r="AA1395">
        <f>VLOOKUP(D1395,[2]Sheet1!$B$2:$D$42,3,FALSE)</f>
        <v>154</v>
      </c>
      <c r="AB1395" t="e">
        <f>VLOOKUP(A1395,[1]nim!$A$2:$B$3000,2,FALSE)</f>
        <v>#N/A</v>
      </c>
    </row>
    <row r="1396" spans="1:28" x14ac:dyDescent="0.3">
      <c r="A1396" s="2">
        <v>221311060302</v>
      </c>
      <c r="B1396">
        <v>1</v>
      </c>
      <c r="C1396">
        <v>2021</v>
      </c>
      <c r="D1396" s="3">
        <v>3112087</v>
      </c>
      <c r="E1396" t="s">
        <v>330</v>
      </c>
      <c r="F1396" t="s">
        <v>323</v>
      </c>
      <c r="G1396" t="str">
        <f>VLOOKUP(F1396,Sheet1!$H$4:$I$11,2,FALSE)</f>
        <v>2_FKIP</v>
      </c>
      <c r="H1396" t="s">
        <v>1724</v>
      </c>
      <c r="I1396" t="s">
        <v>34</v>
      </c>
      <c r="J1396" t="s">
        <v>3561</v>
      </c>
      <c r="K1396" t="s">
        <v>2904</v>
      </c>
      <c r="L1396" t="s">
        <v>27</v>
      </c>
      <c r="O1396" t="s">
        <v>98</v>
      </c>
      <c r="P1396" t="str">
        <f t="shared" si="67"/>
        <v>SMAN</v>
      </c>
      <c r="Q1396" t="str">
        <f t="shared" si="68"/>
        <v>Negeri</v>
      </c>
      <c r="R1396" t="str">
        <f t="shared" si="66"/>
        <v>SMA</v>
      </c>
      <c r="S1396" t="s">
        <v>54</v>
      </c>
      <c r="T1396" t="s">
        <v>28</v>
      </c>
      <c r="U1396" t="s">
        <v>30</v>
      </c>
      <c r="Z1396" t="str">
        <f>VLOOKUP(A1396,[1]registrasi!$B$2:$C$3000,2,FALSE)</f>
        <v>registrasi</v>
      </c>
      <c r="AA1396">
        <f>VLOOKUP(D1396,[2]Sheet1!$B$2:$D$42,3,FALSE)</f>
        <v>363</v>
      </c>
      <c r="AB1396" t="e">
        <f>VLOOKUP(A1396,[1]nim!$A$2:$B$3000,2,FALSE)</f>
        <v>#N/A</v>
      </c>
    </row>
    <row r="1397" spans="1:28" x14ac:dyDescent="0.3">
      <c r="A1397" s="2">
        <v>221311060312</v>
      </c>
      <c r="B1397">
        <v>1</v>
      </c>
      <c r="C1397">
        <v>2020</v>
      </c>
      <c r="D1397" s="3">
        <v>3112192</v>
      </c>
      <c r="E1397" t="s">
        <v>177</v>
      </c>
      <c r="F1397" t="s">
        <v>327</v>
      </c>
      <c r="G1397" t="str">
        <f>VLOOKUP(F1397,Sheet1!$H$4:$I$11,2,FALSE)</f>
        <v>6_FISIP</v>
      </c>
      <c r="H1397" t="s">
        <v>1725</v>
      </c>
      <c r="I1397" t="s">
        <v>34</v>
      </c>
      <c r="J1397" t="s">
        <v>219</v>
      </c>
      <c r="K1397" t="s">
        <v>3555</v>
      </c>
      <c r="L1397" t="s">
        <v>27</v>
      </c>
      <c r="O1397" t="s">
        <v>147</v>
      </c>
      <c r="P1397" t="str">
        <f t="shared" si="67"/>
        <v>SMAN</v>
      </c>
      <c r="Q1397" t="str">
        <f t="shared" si="68"/>
        <v>Negeri</v>
      </c>
      <c r="R1397" t="str">
        <f t="shared" si="66"/>
        <v>SMA</v>
      </c>
      <c r="S1397" t="s">
        <v>35</v>
      </c>
      <c r="T1397" t="s">
        <v>28</v>
      </c>
      <c r="U1397" t="s">
        <v>36</v>
      </c>
      <c r="Z1397" t="str">
        <f>VLOOKUP(A1397,[1]registrasi!$B$2:$C$3000,2,FALSE)</f>
        <v>registrasi</v>
      </c>
      <c r="AA1397">
        <f>VLOOKUP(D1397,[2]Sheet1!$B$2:$D$42,3,FALSE)</f>
        <v>611</v>
      </c>
      <c r="AB1397" t="e">
        <f>VLOOKUP(A1397,[1]nim!$A$2:$B$3000,2,FALSE)</f>
        <v>#N/A</v>
      </c>
    </row>
    <row r="1398" spans="1:28" x14ac:dyDescent="0.3">
      <c r="A1398" s="2">
        <v>221311060321</v>
      </c>
      <c r="B1398">
        <v>1</v>
      </c>
      <c r="C1398">
        <v>2020</v>
      </c>
      <c r="D1398" s="3">
        <v>3112017</v>
      </c>
      <c r="E1398" t="s">
        <v>322</v>
      </c>
      <c r="F1398" t="s">
        <v>53</v>
      </c>
      <c r="G1398" t="str">
        <f>VLOOKUP(F1398,Sheet1!$H$4:$I$11,2,FALSE)</f>
        <v>1_Hukum</v>
      </c>
      <c r="H1398" t="s">
        <v>1726</v>
      </c>
      <c r="I1398" t="s">
        <v>34</v>
      </c>
      <c r="J1398" t="s">
        <v>222</v>
      </c>
      <c r="K1398" t="s">
        <v>2907</v>
      </c>
      <c r="L1398" t="s">
        <v>27</v>
      </c>
      <c r="O1398" t="s">
        <v>75</v>
      </c>
      <c r="P1398" t="str">
        <f t="shared" si="67"/>
        <v>SMAN</v>
      </c>
      <c r="Q1398" t="str">
        <f t="shared" si="68"/>
        <v>Negeri</v>
      </c>
      <c r="R1398" t="str">
        <f t="shared" si="66"/>
        <v>SMA</v>
      </c>
      <c r="S1398" t="s">
        <v>41</v>
      </c>
      <c r="T1398" t="s">
        <v>28</v>
      </c>
      <c r="U1398" t="s">
        <v>30</v>
      </c>
      <c r="Z1398" t="e">
        <f>VLOOKUP(A1398,[1]registrasi!$B$2:$C$3000,2,FALSE)</f>
        <v>#N/A</v>
      </c>
      <c r="AA1398">
        <f>VLOOKUP(D1398,[2]Sheet1!$B$2:$D$42,3,FALSE)</f>
        <v>1258</v>
      </c>
      <c r="AB1398" t="e">
        <f>VLOOKUP(A1398,[1]nim!$A$2:$B$3000,2,FALSE)</f>
        <v>#N/A</v>
      </c>
    </row>
    <row r="1399" spans="1:28" x14ac:dyDescent="0.3">
      <c r="A1399" s="2">
        <v>221311060359</v>
      </c>
      <c r="B1399">
        <v>2</v>
      </c>
      <c r="C1399">
        <v>2020</v>
      </c>
      <c r="D1399" s="3">
        <v>3112122</v>
      </c>
      <c r="E1399" t="s">
        <v>211</v>
      </c>
      <c r="F1399" t="s">
        <v>326</v>
      </c>
      <c r="G1399" t="str">
        <f>VLOOKUP(F1399,Sheet1!$H$4:$I$11,2,FALSE)</f>
        <v>5_FEB</v>
      </c>
      <c r="H1399" t="s">
        <v>1727</v>
      </c>
      <c r="I1399" t="s">
        <v>34</v>
      </c>
      <c r="J1399" t="s">
        <v>215</v>
      </c>
      <c r="K1399" t="s">
        <v>3136</v>
      </c>
      <c r="L1399" t="s">
        <v>27</v>
      </c>
      <c r="O1399" t="s">
        <v>4217</v>
      </c>
      <c r="P1399" t="str">
        <f t="shared" si="67"/>
        <v>SMAS</v>
      </c>
      <c r="Q1399" t="str">
        <f t="shared" si="68"/>
        <v>Swasta</v>
      </c>
      <c r="R1399" t="str">
        <f t="shared" si="66"/>
        <v>SMA</v>
      </c>
      <c r="S1399" t="s">
        <v>26</v>
      </c>
      <c r="T1399" t="s">
        <v>28</v>
      </c>
      <c r="U1399" t="s">
        <v>30</v>
      </c>
      <c r="Z1399" t="e">
        <f>VLOOKUP(A1399,[1]registrasi!$B$2:$C$3000,2,FALSE)</f>
        <v>#N/A</v>
      </c>
      <c r="AA1399">
        <f>VLOOKUP(D1399,[2]Sheet1!$B$2:$D$42,3,FALSE)</f>
        <v>375</v>
      </c>
      <c r="AB1399" t="e">
        <f>VLOOKUP(A1399,[1]nim!$A$2:$B$3000,2,FALSE)</f>
        <v>#N/A</v>
      </c>
    </row>
    <row r="1400" spans="1:28" x14ac:dyDescent="0.3">
      <c r="A1400" s="2">
        <v>221311060390</v>
      </c>
      <c r="B1400">
        <v>1</v>
      </c>
      <c r="C1400">
        <v>2021</v>
      </c>
      <c r="D1400" s="3">
        <v>3112017</v>
      </c>
      <c r="E1400" t="s">
        <v>322</v>
      </c>
      <c r="F1400" t="s">
        <v>53</v>
      </c>
      <c r="G1400" t="str">
        <f>VLOOKUP(F1400,Sheet1!$H$4:$I$11,2,FALSE)</f>
        <v>1_Hukum</v>
      </c>
      <c r="H1400" t="s">
        <v>1728</v>
      </c>
      <c r="I1400" t="s">
        <v>34</v>
      </c>
      <c r="J1400" t="s">
        <v>214</v>
      </c>
      <c r="K1400" t="s">
        <v>3562</v>
      </c>
      <c r="L1400" t="s">
        <v>250</v>
      </c>
      <c r="O1400" t="s">
        <v>4048</v>
      </c>
      <c r="P1400" t="str">
        <f t="shared" si="67"/>
        <v>SMAN</v>
      </c>
      <c r="Q1400" t="str">
        <f t="shared" si="68"/>
        <v>Negeri</v>
      </c>
      <c r="R1400" t="str">
        <f t="shared" si="66"/>
        <v>SMA</v>
      </c>
      <c r="S1400" t="s">
        <v>113</v>
      </c>
      <c r="T1400" t="s">
        <v>329</v>
      </c>
      <c r="U1400" t="s">
        <v>30</v>
      </c>
      <c r="Z1400" t="str">
        <f>VLOOKUP(A1400,[1]registrasi!$B$2:$C$3000,2,FALSE)</f>
        <v>registrasi</v>
      </c>
      <c r="AA1400">
        <f>VLOOKUP(D1400,[2]Sheet1!$B$2:$D$42,3,FALSE)</f>
        <v>1258</v>
      </c>
      <c r="AB1400" t="e">
        <f>VLOOKUP(A1400,[1]nim!$A$2:$B$3000,2,FALSE)</f>
        <v>#N/A</v>
      </c>
    </row>
    <row r="1401" spans="1:28" x14ac:dyDescent="0.3">
      <c r="A1401" s="2">
        <v>221311060435</v>
      </c>
      <c r="B1401">
        <v>2</v>
      </c>
      <c r="C1401">
        <v>2020</v>
      </c>
      <c r="D1401" s="3">
        <v>3112025</v>
      </c>
      <c r="E1401" t="s">
        <v>197</v>
      </c>
      <c r="F1401" t="s">
        <v>326</v>
      </c>
      <c r="G1401" t="str">
        <f>VLOOKUP(F1401,Sheet1!$H$4:$I$11,2,FALSE)</f>
        <v>5_FEB</v>
      </c>
      <c r="H1401" t="s">
        <v>1729</v>
      </c>
      <c r="I1401" t="s">
        <v>25</v>
      </c>
      <c r="J1401" t="s">
        <v>3563</v>
      </c>
      <c r="K1401" t="s">
        <v>3187</v>
      </c>
      <c r="L1401" t="s">
        <v>27</v>
      </c>
      <c r="O1401" t="s">
        <v>4224</v>
      </c>
      <c r="P1401" t="str">
        <f t="shared" si="67"/>
        <v>SMK</v>
      </c>
      <c r="Q1401" t="str">
        <f t="shared" si="68"/>
        <v>Swasta</v>
      </c>
      <c r="R1401" t="str">
        <f t="shared" si="66"/>
        <v>SMK</v>
      </c>
      <c r="S1401" t="s">
        <v>67</v>
      </c>
      <c r="T1401" t="s">
        <v>28</v>
      </c>
      <c r="U1401" t="s">
        <v>30</v>
      </c>
      <c r="Z1401" t="str">
        <f>VLOOKUP(A1401,[1]registrasi!$B$2:$C$3000,2,FALSE)</f>
        <v>registrasi</v>
      </c>
      <c r="AA1401">
        <f>VLOOKUP(D1401,[2]Sheet1!$B$2:$D$42,3,FALSE)</f>
        <v>1577</v>
      </c>
      <c r="AB1401" t="e">
        <f>VLOOKUP(A1401,[1]nim!$A$2:$B$3000,2,FALSE)</f>
        <v>#N/A</v>
      </c>
    </row>
    <row r="1402" spans="1:28" x14ac:dyDescent="0.3">
      <c r="A1402" s="2">
        <v>221311060587</v>
      </c>
      <c r="B1402">
        <v>1</v>
      </c>
      <c r="C1402">
        <v>2020</v>
      </c>
      <c r="D1402" s="3">
        <v>3112025</v>
      </c>
      <c r="E1402" t="s">
        <v>197</v>
      </c>
      <c r="F1402" t="s">
        <v>326</v>
      </c>
      <c r="G1402" t="str">
        <f>VLOOKUP(F1402,Sheet1!$H$4:$I$11,2,FALSE)</f>
        <v>5_FEB</v>
      </c>
      <c r="H1402" t="s">
        <v>1730</v>
      </c>
      <c r="I1402" t="s">
        <v>25</v>
      </c>
      <c r="J1402" t="s">
        <v>229</v>
      </c>
      <c r="K1402" t="s">
        <v>3006</v>
      </c>
      <c r="L1402" t="s">
        <v>27</v>
      </c>
      <c r="O1402" t="s">
        <v>57</v>
      </c>
      <c r="P1402" t="str">
        <f t="shared" si="67"/>
        <v>SMAN</v>
      </c>
      <c r="Q1402" t="str">
        <f t="shared" si="68"/>
        <v>Negeri</v>
      </c>
      <c r="R1402" t="str">
        <f t="shared" si="66"/>
        <v>SMA</v>
      </c>
      <c r="S1402" t="s">
        <v>42</v>
      </c>
      <c r="T1402" t="s">
        <v>28</v>
      </c>
      <c r="U1402" t="s">
        <v>30</v>
      </c>
      <c r="Z1402" t="e">
        <f>VLOOKUP(A1402,[1]registrasi!$B$2:$C$3000,2,FALSE)</f>
        <v>#N/A</v>
      </c>
      <c r="AA1402">
        <f>VLOOKUP(D1402,[2]Sheet1!$B$2:$D$42,3,FALSE)</f>
        <v>1577</v>
      </c>
      <c r="AB1402" t="e">
        <f>VLOOKUP(A1402,[1]nim!$A$2:$B$3000,2,FALSE)</f>
        <v>#N/A</v>
      </c>
    </row>
    <row r="1403" spans="1:28" x14ac:dyDescent="0.3">
      <c r="A1403" s="2">
        <v>221311060632</v>
      </c>
      <c r="B1403">
        <v>1</v>
      </c>
      <c r="C1403">
        <v>2021</v>
      </c>
      <c r="D1403" s="3">
        <v>3112072</v>
      </c>
      <c r="E1403" t="s">
        <v>178</v>
      </c>
      <c r="F1403" t="s">
        <v>323</v>
      </c>
      <c r="G1403" t="str">
        <f>VLOOKUP(F1403,Sheet1!$H$4:$I$11,2,FALSE)</f>
        <v>2_FKIP</v>
      </c>
      <c r="H1403" t="s">
        <v>1731</v>
      </c>
      <c r="I1403" t="s">
        <v>34</v>
      </c>
      <c r="J1403" t="s">
        <v>217</v>
      </c>
      <c r="K1403" t="s">
        <v>2992</v>
      </c>
      <c r="L1403" t="s">
        <v>27</v>
      </c>
      <c r="O1403" t="s">
        <v>98</v>
      </c>
      <c r="P1403" t="str">
        <f t="shared" si="67"/>
        <v>SMAN</v>
      </c>
      <c r="Q1403" t="str">
        <f t="shared" si="68"/>
        <v>Negeri</v>
      </c>
      <c r="R1403" t="str">
        <f t="shared" si="66"/>
        <v>SMA</v>
      </c>
      <c r="S1403" t="s">
        <v>54</v>
      </c>
      <c r="T1403" t="s">
        <v>28</v>
      </c>
      <c r="U1403" t="s">
        <v>36</v>
      </c>
      <c r="Z1403" t="str">
        <f>VLOOKUP(A1403,[1]registrasi!$B$2:$C$3000,2,FALSE)</f>
        <v>registrasi</v>
      </c>
      <c r="AA1403">
        <f>VLOOKUP(D1403,[2]Sheet1!$B$2:$D$42,3,FALSE)</f>
        <v>154</v>
      </c>
      <c r="AB1403" t="e">
        <f>VLOOKUP(A1403,[1]nim!$A$2:$B$3000,2,FALSE)</f>
        <v>#N/A</v>
      </c>
    </row>
    <row r="1404" spans="1:28" x14ac:dyDescent="0.3">
      <c r="A1404" s="2">
        <v>221311060643</v>
      </c>
      <c r="B1404">
        <v>1</v>
      </c>
      <c r="C1404">
        <v>2020</v>
      </c>
      <c r="D1404" s="3">
        <v>3112017</v>
      </c>
      <c r="E1404" t="s">
        <v>322</v>
      </c>
      <c r="F1404" t="s">
        <v>53</v>
      </c>
      <c r="G1404" t="str">
        <f>VLOOKUP(F1404,Sheet1!$H$4:$I$11,2,FALSE)</f>
        <v>1_Hukum</v>
      </c>
      <c r="H1404" t="s">
        <v>1732</v>
      </c>
      <c r="I1404" t="s">
        <v>34</v>
      </c>
      <c r="J1404" t="s">
        <v>216</v>
      </c>
      <c r="K1404" t="s">
        <v>3123</v>
      </c>
      <c r="L1404" t="s">
        <v>27</v>
      </c>
      <c r="O1404" t="s">
        <v>139</v>
      </c>
      <c r="P1404" t="str">
        <f t="shared" si="67"/>
        <v>SMAN</v>
      </c>
      <c r="Q1404" t="str">
        <f t="shared" si="68"/>
        <v>Negeri</v>
      </c>
      <c r="R1404" t="str">
        <f t="shared" si="66"/>
        <v>SMA</v>
      </c>
      <c r="S1404" t="s">
        <v>48</v>
      </c>
      <c r="T1404" t="s">
        <v>28</v>
      </c>
      <c r="U1404" t="s">
        <v>30</v>
      </c>
      <c r="Z1404" t="str">
        <f>VLOOKUP(A1404,[1]registrasi!$B$2:$C$3000,2,FALSE)</f>
        <v>registrasi</v>
      </c>
      <c r="AA1404">
        <f>VLOOKUP(D1404,[2]Sheet1!$B$2:$D$42,3,FALSE)</f>
        <v>1258</v>
      </c>
      <c r="AB1404" t="e">
        <f>VLOOKUP(A1404,[1]nim!$A$2:$B$3000,2,FALSE)</f>
        <v>#N/A</v>
      </c>
    </row>
    <row r="1405" spans="1:28" x14ac:dyDescent="0.3">
      <c r="A1405" s="2">
        <v>221311060695</v>
      </c>
      <c r="B1405">
        <v>2</v>
      </c>
      <c r="C1405">
        <v>2021</v>
      </c>
      <c r="D1405" s="3">
        <v>3112033</v>
      </c>
      <c r="E1405" t="s">
        <v>179</v>
      </c>
      <c r="F1405" t="s">
        <v>326</v>
      </c>
      <c r="G1405" t="str">
        <f>VLOOKUP(F1405,Sheet1!$H$4:$I$11,2,FALSE)</f>
        <v>5_FEB</v>
      </c>
      <c r="H1405" t="s">
        <v>1733</v>
      </c>
      <c r="I1405" t="s">
        <v>34</v>
      </c>
      <c r="J1405" t="s">
        <v>214</v>
      </c>
      <c r="K1405" t="s">
        <v>3340</v>
      </c>
      <c r="L1405" t="s">
        <v>27</v>
      </c>
      <c r="O1405" t="s">
        <v>4225</v>
      </c>
      <c r="P1405" t="str">
        <f t="shared" si="67"/>
        <v>SMAN</v>
      </c>
      <c r="Q1405" t="str">
        <f t="shared" si="68"/>
        <v>Negeri</v>
      </c>
      <c r="R1405" t="str">
        <f t="shared" si="66"/>
        <v>SMA</v>
      </c>
      <c r="S1405" t="s">
        <v>83</v>
      </c>
      <c r="T1405" t="s">
        <v>329</v>
      </c>
      <c r="U1405" t="s">
        <v>30</v>
      </c>
      <c r="Z1405" t="str">
        <f>VLOOKUP(A1405,[1]registrasi!$B$2:$C$3000,2,FALSE)</f>
        <v>registrasi</v>
      </c>
      <c r="AA1405">
        <f>VLOOKUP(D1405,[2]Sheet1!$B$2:$D$42,3,FALSE)</f>
        <v>920</v>
      </c>
      <c r="AB1405" t="e">
        <f>VLOOKUP(A1405,[1]nim!$A$2:$B$3000,2,FALSE)</f>
        <v>#N/A</v>
      </c>
    </row>
    <row r="1406" spans="1:28" x14ac:dyDescent="0.3">
      <c r="A1406" s="2">
        <v>221311060749</v>
      </c>
      <c r="B1406">
        <v>1</v>
      </c>
      <c r="C1406">
        <v>2021</v>
      </c>
      <c r="D1406" s="3">
        <v>3112153</v>
      </c>
      <c r="E1406" t="s">
        <v>196</v>
      </c>
      <c r="F1406" t="s">
        <v>323</v>
      </c>
      <c r="G1406" t="str">
        <f>VLOOKUP(F1406,Sheet1!$H$4:$I$11,2,FALSE)</f>
        <v>2_FKIP</v>
      </c>
      <c r="H1406" t="s">
        <v>1734</v>
      </c>
      <c r="I1406" t="s">
        <v>25</v>
      </c>
      <c r="J1406" t="s">
        <v>2996</v>
      </c>
      <c r="K1406" t="s">
        <v>2787</v>
      </c>
      <c r="L1406" t="s">
        <v>27</v>
      </c>
      <c r="O1406" t="s">
        <v>88</v>
      </c>
      <c r="P1406" t="str">
        <f t="shared" si="67"/>
        <v>SMKN</v>
      </c>
      <c r="Q1406" t="str">
        <f t="shared" si="68"/>
        <v>Negeri</v>
      </c>
      <c r="R1406" t="str">
        <f t="shared" si="66"/>
        <v>SMK</v>
      </c>
      <c r="S1406" t="s">
        <v>26</v>
      </c>
      <c r="T1406" t="s">
        <v>28</v>
      </c>
      <c r="U1406" t="s">
        <v>36</v>
      </c>
      <c r="Z1406" t="str">
        <f>VLOOKUP(A1406,[1]registrasi!$B$2:$C$3000,2,FALSE)</f>
        <v>registrasi</v>
      </c>
      <c r="AA1406">
        <f>VLOOKUP(D1406,[2]Sheet1!$B$2:$D$42,3,FALSE)</f>
        <v>195</v>
      </c>
      <c r="AB1406" t="e">
        <f>VLOOKUP(A1406,[1]nim!$A$2:$B$3000,2,FALSE)</f>
        <v>#N/A</v>
      </c>
    </row>
    <row r="1407" spans="1:28" x14ac:dyDescent="0.3">
      <c r="A1407" s="2">
        <v>221311060773</v>
      </c>
      <c r="B1407">
        <v>2</v>
      </c>
      <c r="C1407">
        <v>2020</v>
      </c>
      <c r="D1407" s="3">
        <v>3112041</v>
      </c>
      <c r="E1407" t="s">
        <v>321</v>
      </c>
      <c r="F1407" t="s">
        <v>326</v>
      </c>
      <c r="G1407" t="str">
        <f>VLOOKUP(F1407,Sheet1!$H$4:$I$11,2,FALSE)</f>
        <v>5_FEB</v>
      </c>
      <c r="H1407" t="s">
        <v>1735</v>
      </c>
      <c r="I1407" t="s">
        <v>25</v>
      </c>
      <c r="J1407" t="s">
        <v>215</v>
      </c>
      <c r="K1407" t="s">
        <v>2882</v>
      </c>
      <c r="L1407" t="s">
        <v>250</v>
      </c>
      <c r="O1407" t="s">
        <v>100</v>
      </c>
      <c r="P1407" t="str">
        <f t="shared" si="67"/>
        <v>SMAN</v>
      </c>
      <c r="Q1407" t="str">
        <f t="shared" si="68"/>
        <v>Negeri</v>
      </c>
      <c r="R1407" t="str">
        <f t="shared" si="66"/>
        <v>SMA</v>
      </c>
      <c r="S1407" t="s">
        <v>26</v>
      </c>
      <c r="T1407" t="s">
        <v>28</v>
      </c>
      <c r="U1407" t="s">
        <v>30</v>
      </c>
      <c r="Z1407" t="str">
        <f>VLOOKUP(A1407,[1]registrasi!$B$2:$C$3000,2,FALSE)</f>
        <v>registrasi</v>
      </c>
      <c r="AA1407">
        <f>VLOOKUP(D1407,[2]Sheet1!$B$2:$D$42,3,FALSE)</f>
        <v>675</v>
      </c>
      <c r="AB1407" t="e">
        <f>VLOOKUP(A1407,[1]nim!$A$2:$B$3000,2,FALSE)</f>
        <v>#N/A</v>
      </c>
    </row>
    <row r="1408" spans="1:28" x14ac:dyDescent="0.3">
      <c r="A1408" s="2">
        <v>221311070011</v>
      </c>
      <c r="B1408">
        <v>1</v>
      </c>
      <c r="C1408">
        <v>2021</v>
      </c>
      <c r="D1408" s="3">
        <v>3112072</v>
      </c>
      <c r="E1408" t="s">
        <v>178</v>
      </c>
      <c r="F1408" t="s">
        <v>323</v>
      </c>
      <c r="G1408" t="str">
        <f>VLOOKUP(F1408,Sheet1!$H$4:$I$11,2,FALSE)</f>
        <v>2_FKIP</v>
      </c>
      <c r="H1408" t="s">
        <v>1736</v>
      </c>
      <c r="I1408" t="s">
        <v>34</v>
      </c>
      <c r="J1408" t="s">
        <v>215</v>
      </c>
      <c r="K1408" t="s">
        <v>3564</v>
      </c>
      <c r="L1408" t="s">
        <v>250</v>
      </c>
      <c r="O1408" t="s">
        <v>127</v>
      </c>
      <c r="P1408" t="str">
        <f t="shared" si="67"/>
        <v>SMAN</v>
      </c>
      <c r="Q1408" t="str">
        <f t="shared" si="68"/>
        <v>Negeri</v>
      </c>
      <c r="R1408" t="str">
        <f t="shared" si="66"/>
        <v>SMA</v>
      </c>
      <c r="S1408" t="s">
        <v>67</v>
      </c>
      <c r="T1408" t="s">
        <v>28</v>
      </c>
      <c r="U1408" t="s">
        <v>36</v>
      </c>
      <c r="Z1408" t="str">
        <f>VLOOKUP(A1408,[1]registrasi!$B$2:$C$3000,2,FALSE)</f>
        <v>registrasi</v>
      </c>
      <c r="AA1408">
        <f>VLOOKUP(D1408,[2]Sheet1!$B$2:$D$42,3,FALSE)</f>
        <v>154</v>
      </c>
      <c r="AB1408" t="e">
        <f>VLOOKUP(A1408,[1]nim!$A$2:$B$3000,2,FALSE)</f>
        <v>#N/A</v>
      </c>
    </row>
    <row r="1409" spans="1:28" x14ac:dyDescent="0.3">
      <c r="A1409" s="2">
        <v>221311070048</v>
      </c>
      <c r="B1409">
        <v>2</v>
      </c>
      <c r="C1409">
        <v>2020</v>
      </c>
      <c r="D1409" s="3">
        <v>3112041</v>
      </c>
      <c r="E1409" t="s">
        <v>321</v>
      </c>
      <c r="F1409" t="s">
        <v>326</v>
      </c>
      <c r="G1409" t="str">
        <f>VLOOKUP(F1409,Sheet1!$H$4:$I$11,2,FALSE)</f>
        <v>5_FEB</v>
      </c>
      <c r="H1409" t="s">
        <v>1737</v>
      </c>
      <c r="I1409" t="s">
        <v>34</v>
      </c>
      <c r="J1409" t="s">
        <v>222</v>
      </c>
      <c r="K1409" t="s">
        <v>3565</v>
      </c>
      <c r="L1409" t="s">
        <v>27</v>
      </c>
      <c r="O1409" t="s">
        <v>74</v>
      </c>
      <c r="P1409" t="str">
        <f t="shared" si="67"/>
        <v>SMAN</v>
      </c>
      <c r="Q1409" t="str">
        <f t="shared" si="68"/>
        <v>Negeri</v>
      </c>
      <c r="R1409" t="str">
        <f t="shared" si="66"/>
        <v>SMA</v>
      </c>
      <c r="S1409" t="s">
        <v>41</v>
      </c>
      <c r="T1409" t="s">
        <v>28</v>
      </c>
      <c r="U1409" t="s">
        <v>30</v>
      </c>
      <c r="Z1409" t="str">
        <f>VLOOKUP(A1409,[1]registrasi!$B$2:$C$3000,2,FALSE)</f>
        <v>registrasi</v>
      </c>
      <c r="AA1409">
        <f>VLOOKUP(D1409,[2]Sheet1!$B$2:$D$42,3,FALSE)</f>
        <v>675</v>
      </c>
      <c r="AB1409" t="e">
        <f>VLOOKUP(A1409,[1]nim!$A$2:$B$3000,2,FALSE)</f>
        <v>#N/A</v>
      </c>
    </row>
    <row r="1410" spans="1:28" x14ac:dyDescent="0.3">
      <c r="A1410" s="2">
        <v>221311070062</v>
      </c>
      <c r="B1410">
        <v>1</v>
      </c>
      <c r="C1410">
        <v>2021</v>
      </c>
      <c r="D1410" s="3">
        <v>3112017</v>
      </c>
      <c r="E1410" t="s">
        <v>322</v>
      </c>
      <c r="F1410" t="s">
        <v>53</v>
      </c>
      <c r="G1410" t="str">
        <f>VLOOKUP(F1410,Sheet1!$H$4:$I$11,2,FALSE)</f>
        <v>1_Hukum</v>
      </c>
      <c r="H1410" t="s">
        <v>1738</v>
      </c>
      <c r="I1410" t="s">
        <v>25</v>
      </c>
      <c r="J1410" t="s">
        <v>222</v>
      </c>
      <c r="K1410" t="s">
        <v>3566</v>
      </c>
      <c r="L1410" t="s">
        <v>27</v>
      </c>
      <c r="O1410" t="s">
        <v>3877</v>
      </c>
      <c r="P1410" t="str">
        <f t="shared" si="67"/>
        <v>SMAS</v>
      </c>
      <c r="Q1410" t="str">
        <f t="shared" si="68"/>
        <v>Swasta</v>
      </c>
      <c r="R1410" t="str">
        <f t="shared" si="66"/>
        <v>SMA</v>
      </c>
      <c r="S1410" t="s">
        <v>41</v>
      </c>
      <c r="T1410" t="s">
        <v>28</v>
      </c>
      <c r="U1410" t="s">
        <v>30</v>
      </c>
      <c r="Z1410" t="str">
        <f>VLOOKUP(A1410,[1]registrasi!$B$2:$C$3000,2,FALSE)</f>
        <v>registrasi</v>
      </c>
      <c r="AA1410">
        <f>VLOOKUP(D1410,[2]Sheet1!$B$2:$D$42,3,FALSE)</f>
        <v>1258</v>
      </c>
      <c r="AB1410" t="e">
        <f>VLOOKUP(A1410,[1]nim!$A$2:$B$3000,2,FALSE)</f>
        <v>#N/A</v>
      </c>
    </row>
    <row r="1411" spans="1:28" x14ac:dyDescent="0.3">
      <c r="A1411" s="2">
        <v>221311070068</v>
      </c>
      <c r="B1411">
        <v>1</v>
      </c>
      <c r="C1411">
        <v>2020</v>
      </c>
      <c r="D1411" s="3">
        <v>3112161</v>
      </c>
      <c r="E1411" t="s">
        <v>174</v>
      </c>
      <c r="F1411" t="s">
        <v>323</v>
      </c>
      <c r="G1411" t="str">
        <f>VLOOKUP(F1411,Sheet1!$H$4:$I$11,2,FALSE)</f>
        <v>2_FKIP</v>
      </c>
      <c r="H1411" t="s">
        <v>1739</v>
      </c>
      <c r="I1411" t="s">
        <v>34</v>
      </c>
      <c r="J1411" t="s">
        <v>217</v>
      </c>
      <c r="K1411" t="s">
        <v>3023</v>
      </c>
      <c r="L1411" t="s">
        <v>27</v>
      </c>
      <c r="O1411" t="s">
        <v>102</v>
      </c>
      <c r="P1411" t="str">
        <f t="shared" si="67"/>
        <v>SMAN</v>
      </c>
      <c r="Q1411" t="str">
        <f t="shared" si="68"/>
        <v>Negeri</v>
      </c>
      <c r="R1411" t="str">
        <f t="shared" si="66"/>
        <v>SMA</v>
      </c>
      <c r="S1411" t="s">
        <v>42</v>
      </c>
      <c r="T1411" t="s">
        <v>28</v>
      </c>
      <c r="U1411" t="s">
        <v>30</v>
      </c>
      <c r="Z1411" t="str">
        <f>VLOOKUP(A1411,[1]registrasi!$B$2:$C$3000,2,FALSE)</f>
        <v>registrasi</v>
      </c>
      <c r="AA1411">
        <f>VLOOKUP(D1411,[2]Sheet1!$B$2:$D$42,3,FALSE)</f>
        <v>42</v>
      </c>
      <c r="AB1411" t="e">
        <f>VLOOKUP(A1411,[1]nim!$A$2:$B$3000,2,FALSE)</f>
        <v>#N/A</v>
      </c>
    </row>
    <row r="1412" spans="1:28" x14ac:dyDescent="0.3">
      <c r="A1412" s="2">
        <v>221311070074</v>
      </c>
      <c r="B1412">
        <v>2</v>
      </c>
      <c r="C1412">
        <v>2020</v>
      </c>
      <c r="D1412" s="3">
        <v>3112145</v>
      </c>
      <c r="E1412" t="s">
        <v>194</v>
      </c>
      <c r="F1412" t="s">
        <v>323</v>
      </c>
      <c r="G1412" t="str">
        <f>VLOOKUP(F1412,Sheet1!$H$4:$I$11,2,FALSE)</f>
        <v>2_FKIP</v>
      </c>
      <c r="H1412" t="s">
        <v>1740</v>
      </c>
      <c r="I1412" t="s">
        <v>25</v>
      </c>
      <c r="J1412" t="s">
        <v>2798</v>
      </c>
      <c r="K1412" t="s">
        <v>3429</v>
      </c>
      <c r="L1412" t="s">
        <v>27</v>
      </c>
      <c r="O1412" t="s">
        <v>130</v>
      </c>
      <c r="P1412" t="str">
        <f t="shared" si="67"/>
        <v>SMAN</v>
      </c>
      <c r="Q1412" t="str">
        <f t="shared" si="68"/>
        <v>Negeri</v>
      </c>
      <c r="R1412" t="str">
        <f t="shared" si="66"/>
        <v>SMA</v>
      </c>
      <c r="S1412" t="s">
        <v>54</v>
      </c>
      <c r="T1412" t="s">
        <v>28</v>
      </c>
      <c r="U1412" t="s">
        <v>30</v>
      </c>
      <c r="Z1412" t="str">
        <f>VLOOKUP(A1412,[1]registrasi!$B$2:$C$3000,2,FALSE)</f>
        <v>registrasi</v>
      </c>
      <c r="AA1412">
        <f>VLOOKUP(D1412,[2]Sheet1!$B$2:$D$42,3,FALSE)</f>
        <v>259</v>
      </c>
      <c r="AB1412" t="e">
        <f>VLOOKUP(A1412,[1]nim!$A$2:$B$3000,2,FALSE)</f>
        <v>#N/A</v>
      </c>
    </row>
    <row r="1413" spans="1:28" x14ac:dyDescent="0.3">
      <c r="A1413" s="2">
        <v>221311070083</v>
      </c>
      <c r="B1413">
        <v>2</v>
      </c>
      <c r="C1413">
        <v>2021</v>
      </c>
      <c r="D1413" s="3">
        <v>3112114</v>
      </c>
      <c r="E1413" t="s">
        <v>204</v>
      </c>
      <c r="F1413" t="s">
        <v>323</v>
      </c>
      <c r="G1413" t="str">
        <f>VLOOKUP(F1413,Sheet1!$H$4:$I$11,2,FALSE)</f>
        <v>2_FKIP</v>
      </c>
      <c r="H1413" t="s">
        <v>1741</v>
      </c>
      <c r="I1413" t="s">
        <v>34</v>
      </c>
      <c r="J1413" t="s">
        <v>217</v>
      </c>
      <c r="K1413" t="s">
        <v>2992</v>
      </c>
      <c r="L1413" t="s">
        <v>27</v>
      </c>
      <c r="O1413" t="s">
        <v>57</v>
      </c>
      <c r="P1413" t="str">
        <f t="shared" si="67"/>
        <v>SMAN</v>
      </c>
      <c r="Q1413" t="str">
        <f t="shared" si="68"/>
        <v>Negeri</v>
      </c>
      <c r="R1413" t="str">
        <f t="shared" ref="R1413:R1476" si="69">IF(Q1413="Negeri",LEFT(P1413,LEN(P1413)-1),IF(RIGHT(P1413,1)="S",LEFT(P1413,LEN(P1413)-1),P1413))</f>
        <v>SMA</v>
      </c>
      <c r="S1413" t="s">
        <v>42</v>
      </c>
      <c r="T1413" t="s">
        <v>28</v>
      </c>
      <c r="U1413" t="s">
        <v>30</v>
      </c>
      <c r="Z1413" t="e">
        <f>VLOOKUP(A1413,[1]registrasi!$B$2:$C$3000,2,FALSE)</f>
        <v>#N/A</v>
      </c>
      <c r="AA1413">
        <f>VLOOKUP(D1413,[2]Sheet1!$B$2:$D$42,3,FALSE)</f>
        <v>169</v>
      </c>
      <c r="AB1413" t="e">
        <f>VLOOKUP(A1413,[1]nim!$A$2:$B$3000,2,FALSE)</f>
        <v>#N/A</v>
      </c>
    </row>
    <row r="1414" spans="1:28" x14ac:dyDescent="0.3">
      <c r="A1414" s="2">
        <v>221311070105</v>
      </c>
      <c r="B1414">
        <v>2</v>
      </c>
      <c r="C1414">
        <v>2021</v>
      </c>
      <c r="D1414" s="3">
        <v>3112122</v>
      </c>
      <c r="E1414" t="s">
        <v>211</v>
      </c>
      <c r="F1414" t="s">
        <v>326</v>
      </c>
      <c r="G1414" t="str">
        <f>VLOOKUP(F1414,Sheet1!$H$4:$I$11,2,FALSE)</f>
        <v>5_FEB</v>
      </c>
      <c r="H1414" t="s">
        <v>1742</v>
      </c>
      <c r="I1414" t="s">
        <v>25</v>
      </c>
      <c r="J1414" t="s">
        <v>217</v>
      </c>
      <c r="K1414" t="s">
        <v>3567</v>
      </c>
      <c r="L1414" t="s">
        <v>27</v>
      </c>
      <c r="O1414" t="s">
        <v>4226</v>
      </c>
      <c r="P1414" t="str">
        <f t="shared" si="67"/>
        <v>SMK</v>
      </c>
      <c r="Q1414" t="str">
        <f t="shared" si="68"/>
        <v>Swasta</v>
      </c>
      <c r="R1414" t="str">
        <f t="shared" si="69"/>
        <v>SMK</v>
      </c>
      <c r="S1414" t="s">
        <v>54</v>
      </c>
      <c r="T1414" t="s">
        <v>28</v>
      </c>
      <c r="U1414" t="s">
        <v>36</v>
      </c>
      <c r="Z1414" t="str">
        <f>VLOOKUP(A1414,[1]registrasi!$B$2:$C$3000,2,FALSE)</f>
        <v>registrasi</v>
      </c>
      <c r="AA1414">
        <f>VLOOKUP(D1414,[2]Sheet1!$B$2:$D$42,3,FALSE)</f>
        <v>375</v>
      </c>
      <c r="AB1414" t="e">
        <f>VLOOKUP(A1414,[1]nim!$A$2:$B$3000,2,FALSE)</f>
        <v>#N/A</v>
      </c>
    </row>
    <row r="1415" spans="1:28" x14ac:dyDescent="0.3">
      <c r="A1415" s="2">
        <v>221311070113</v>
      </c>
      <c r="B1415">
        <v>2</v>
      </c>
      <c r="C1415">
        <v>2020</v>
      </c>
      <c r="D1415" s="3">
        <v>3112095</v>
      </c>
      <c r="E1415" t="s">
        <v>187</v>
      </c>
      <c r="F1415" t="s">
        <v>323</v>
      </c>
      <c r="G1415" t="str">
        <f>VLOOKUP(F1415,Sheet1!$H$4:$I$11,2,FALSE)</f>
        <v>2_FKIP</v>
      </c>
      <c r="H1415" t="s">
        <v>1743</v>
      </c>
      <c r="I1415" t="s">
        <v>34</v>
      </c>
      <c r="J1415" t="s">
        <v>216</v>
      </c>
      <c r="K1415" t="s">
        <v>3263</v>
      </c>
      <c r="L1415" t="s">
        <v>27</v>
      </c>
      <c r="O1415" t="s">
        <v>157</v>
      </c>
      <c r="P1415" t="str">
        <f t="shared" si="67"/>
        <v>SMAN</v>
      </c>
      <c r="Q1415" t="str">
        <f t="shared" si="68"/>
        <v>Negeri</v>
      </c>
      <c r="R1415" t="str">
        <f t="shared" si="69"/>
        <v>SMA</v>
      </c>
      <c r="S1415" t="s">
        <v>48</v>
      </c>
      <c r="T1415" t="s">
        <v>28</v>
      </c>
      <c r="U1415" t="s">
        <v>36</v>
      </c>
      <c r="Z1415" t="str">
        <f>VLOOKUP(A1415,[1]registrasi!$B$2:$C$3000,2,FALSE)</f>
        <v>registrasi</v>
      </c>
      <c r="AA1415">
        <f>VLOOKUP(D1415,[2]Sheet1!$B$2:$D$42,3,FALSE)</f>
        <v>473</v>
      </c>
      <c r="AB1415" t="e">
        <f>VLOOKUP(A1415,[1]nim!$A$2:$B$3000,2,FALSE)</f>
        <v>#N/A</v>
      </c>
    </row>
    <row r="1416" spans="1:28" x14ac:dyDescent="0.3">
      <c r="A1416" s="2">
        <v>221311070140</v>
      </c>
      <c r="B1416">
        <v>1</v>
      </c>
      <c r="C1416">
        <v>2021</v>
      </c>
      <c r="D1416" s="3">
        <v>3112106</v>
      </c>
      <c r="E1416" t="s">
        <v>186</v>
      </c>
      <c r="F1416" t="s">
        <v>323</v>
      </c>
      <c r="G1416" t="str">
        <f>VLOOKUP(F1416,Sheet1!$H$4:$I$11,2,FALSE)</f>
        <v>2_FKIP</v>
      </c>
      <c r="H1416" t="s">
        <v>1744</v>
      </c>
      <c r="I1416" t="s">
        <v>34</v>
      </c>
      <c r="J1416" t="s">
        <v>217</v>
      </c>
      <c r="K1416" t="s">
        <v>2928</v>
      </c>
      <c r="L1416" t="s">
        <v>27</v>
      </c>
      <c r="O1416" t="s">
        <v>74</v>
      </c>
      <c r="P1416" t="str">
        <f t="shared" si="67"/>
        <v>SMAN</v>
      </c>
      <c r="Q1416" t="str">
        <f t="shared" si="68"/>
        <v>Negeri</v>
      </c>
      <c r="R1416" t="str">
        <f t="shared" si="69"/>
        <v>SMA</v>
      </c>
      <c r="S1416" t="s">
        <v>41</v>
      </c>
      <c r="T1416" t="s">
        <v>28</v>
      </c>
      <c r="U1416" t="s">
        <v>30</v>
      </c>
      <c r="Z1416" t="str">
        <f>VLOOKUP(A1416,[1]registrasi!$B$2:$C$3000,2,FALSE)</f>
        <v>registrasi</v>
      </c>
      <c r="AA1416">
        <f>VLOOKUP(D1416,[2]Sheet1!$B$2:$D$42,3,FALSE)</f>
        <v>607</v>
      </c>
      <c r="AB1416" t="e">
        <f>VLOOKUP(A1416,[1]nim!$A$2:$B$3000,2,FALSE)</f>
        <v>#N/A</v>
      </c>
    </row>
    <row r="1417" spans="1:28" x14ac:dyDescent="0.3">
      <c r="A1417" s="2">
        <v>221311070156</v>
      </c>
      <c r="B1417">
        <v>2</v>
      </c>
      <c r="C1417">
        <v>2020</v>
      </c>
      <c r="D1417" s="3">
        <v>3112041</v>
      </c>
      <c r="E1417" t="s">
        <v>321</v>
      </c>
      <c r="F1417" t="s">
        <v>326</v>
      </c>
      <c r="G1417" t="str">
        <f>VLOOKUP(F1417,Sheet1!$H$4:$I$11,2,FALSE)</f>
        <v>5_FEB</v>
      </c>
      <c r="H1417" t="s">
        <v>1745</v>
      </c>
      <c r="I1417" t="s">
        <v>34</v>
      </c>
      <c r="J1417" t="s">
        <v>217</v>
      </c>
      <c r="K1417" t="s">
        <v>3345</v>
      </c>
      <c r="L1417" t="s">
        <v>27</v>
      </c>
      <c r="O1417" t="s">
        <v>98</v>
      </c>
      <c r="P1417" t="str">
        <f t="shared" si="67"/>
        <v>SMAN</v>
      </c>
      <c r="Q1417" t="str">
        <f t="shared" si="68"/>
        <v>Negeri</v>
      </c>
      <c r="R1417" t="str">
        <f t="shared" si="69"/>
        <v>SMA</v>
      </c>
      <c r="S1417" t="s">
        <v>54</v>
      </c>
      <c r="T1417" t="s">
        <v>28</v>
      </c>
      <c r="U1417" t="s">
        <v>30</v>
      </c>
      <c r="Z1417" t="str">
        <f>VLOOKUP(A1417,[1]registrasi!$B$2:$C$3000,2,FALSE)</f>
        <v>registrasi</v>
      </c>
      <c r="AA1417">
        <f>VLOOKUP(D1417,[2]Sheet1!$B$2:$D$42,3,FALSE)</f>
        <v>675</v>
      </c>
      <c r="AB1417" t="e">
        <f>VLOOKUP(A1417,[1]nim!$A$2:$B$3000,2,FALSE)</f>
        <v>#N/A</v>
      </c>
    </row>
    <row r="1418" spans="1:28" x14ac:dyDescent="0.3">
      <c r="A1418" s="2">
        <v>221311070183</v>
      </c>
      <c r="B1418">
        <v>1</v>
      </c>
      <c r="C1418">
        <v>2019</v>
      </c>
      <c r="D1418" s="3">
        <v>3112056</v>
      </c>
      <c r="E1418" t="s">
        <v>199</v>
      </c>
      <c r="F1418" t="s">
        <v>327</v>
      </c>
      <c r="G1418" t="str">
        <f>VLOOKUP(F1418,Sheet1!$H$4:$I$11,2,FALSE)</f>
        <v>6_FISIP</v>
      </c>
      <c r="H1418" t="s">
        <v>1746</v>
      </c>
      <c r="I1418" t="s">
        <v>34</v>
      </c>
      <c r="J1418" t="s">
        <v>3568</v>
      </c>
      <c r="K1418" t="s">
        <v>3569</v>
      </c>
      <c r="L1418" t="s">
        <v>27</v>
      </c>
      <c r="O1418" t="s">
        <v>98</v>
      </c>
      <c r="P1418" t="str">
        <f t="shared" si="67"/>
        <v>SMAN</v>
      </c>
      <c r="Q1418" t="str">
        <f t="shared" si="68"/>
        <v>Negeri</v>
      </c>
      <c r="R1418" t="str">
        <f t="shared" si="69"/>
        <v>SMA</v>
      </c>
      <c r="S1418" t="s">
        <v>54</v>
      </c>
      <c r="T1418" t="s">
        <v>28</v>
      </c>
      <c r="U1418" t="s">
        <v>30</v>
      </c>
      <c r="Z1418" t="str">
        <f>VLOOKUP(A1418,[1]registrasi!$B$2:$C$3000,2,FALSE)</f>
        <v>registrasi</v>
      </c>
      <c r="AA1418">
        <f>VLOOKUP(D1418,[2]Sheet1!$B$2:$D$42,3,FALSE)</f>
        <v>929</v>
      </c>
      <c r="AB1418" t="e">
        <f>VLOOKUP(A1418,[1]nim!$A$2:$B$3000,2,FALSE)</f>
        <v>#N/A</v>
      </c>
    </row>
    <row r="1419" spans="1:28" x14ac:dyDescent="0.3">
      <c r="A1419" s="2">
        <v>221311070184</v>
      </c>
      <c r="B1419">
        <v>1</v>
      </c>
      <c r="C1419">
        <v>2021</v>
      </c>
      <c r="D1419" s="3">
        <v>3112095</v>
      </c>
      <c r="E1419" t="s">
        <v>187</v>
      </c>
      <c r="F1419" t="s">
        <v>323</v>
      </c>
      <c r="G1419" t="str">
        <f>VLOOKUP(F1419,Sheet1!$H$4:$I$11,2,FALSE)</f>
        <v>2_FKIP</v>
      </c>
      <c r="H1419" t="s">
        <v>1747</v>
      </c>
      <c r="I1419" t="s">
        <v>34</v>
      </c>
      <c r="J1419" t="s">
        <v>217</v>
      </c>
      <c r="K1419" t="s">
        <v>2969</v>
      </c>
      <c r="L1419" t="s">
        <v>27</v>
      </c>
      <c r="O1419" t="s">
        <v>65</v>
      </c>
      <c r="P1419" t="str">
        <f t="shared" si="67"/>
        <v>MAN</v>
      </c>
      <c r="Q1419" t="str">
        <f t="shared" si="68"/>
        <v>Negeri</v>
      </c>
      <c r="R1419" t="str">
        <f t="shared" si="69"/>
        <v>MA</v>
      </c>
      <c r="S1419" t="s">
        <v>42</v>
      </c>
      <c r="T1419" t="s">
        <v>28</v>
      </c>
      <c r="U1419" t="s">
        <v>30</v>
      </c>
      <c r="Z1419" t="e">
        <f>VLOOKUP(A1419,[1]registrasi!$B$2:$C$3000,2,FALSE)</f>
        <v>#N/A</v>
      </c>
      <c r="AA1419">
        <f>VLOOKUP(D1419,[2]Sheet1!$B$2:$D$42,3,FALSE)</f>
        <v>473</v>
      </c>
      <c r="AB1419" t="e">
        <f>VLOOKUP(A1419,[1]nim!$A$2:$B$3000,2,FALSE)</f>
        <v>#N/A</v>
      </c>
    </row>
    <row r="1420" spans="1:28" x14ac:dyDescent="0.3">
      <c r="A1420" s="2">
        <v>221311070195</v>
      </c>
      <c r="B1420">
        <v>1</v>
      </c>
      <c r="C1420">
        <v>2020</v>
      </c>
      <c r="D1420" s="3">
        <v>3112017</v>
      </c>
      <c r="E1420" t="s">
        <v>322</v>
      </c>
      <c r="F1420" t="s">
        <v>53</v>
      </c>
      <c r="G1420" t="str">
        <f>VLOOKUP(F1420,Sheet1!$H$4:$I$11,2,FALSE)</f>
        <v>1_Hukum</v>
      </c>
      <c r="H1420" t="s">
        <v>1748</v>
      </c>
      <c r="I1420" t="s">
        <v>34</v>
      </c>
      <c r="J1420" t="s">
        <v>217</v>
      </c>
      <c r="K1420" t="s">
        <v>3079</v>
      </c>
      <c r="L1420" t="s">
        <v>27</v>
      </c>
      <c r="O1420" t="s">
        <v>102</v>
      </c>
      <c r="P1420" t="str">
        <f t="shared" si="67"/>
        <v>SMAN</v>
      </c>
      <c r="Q1420" t="str">
        <f t="shared" si="68"/>
        <v>Negeri</v>
      </c>
      <c r="R1420" t="str">
        <f t="shared" si="69"/>
        <v>SMA</v>
      </c>
      <c r="S1420" t="s">
        <v>42</v>
      </c>
      <c r="T1420" t="s">
        <v>28</v>
      </c>
      <c r="U1420" t="s">
        <v>30</v>
      </c>
      <c r="Z1420" t="str">
        <f>VLOOKUP(A1420,[1]registrasi!$B$2:$C$3000,2,FALSE)</f>
        <v>registrasi</v>
      </c>
      <c r="AA1420">
        <f>VLOOKUP(D1420,[2]Sheet1!$B$2:$D$42,3,FALSE)</f>
        <v>1258</v>
      </c>
      <c r="AB1420" t="e">
        <f>VLOOKUP(A1420,[1]nim!$A$2:$B$3000,2,FALSE)</f>
        <v>#N/A</v>
      </c>
    </row>
    <row r="1421" spans="1:28" x14ac:dyDescent="0.3">
      <c r="A1421" s="2">
        <v>221311070221</v>
      </c>
      <c r="B1421">
        <v>1</v>
      </c>
      <c r="C1421">
        <v>2020</v>
      </c>
      <c r="D1421" s="3">
        <v>3112106</v>
      </c>
      <c r="E1421" t="s">
        <v>186</v>
      </c>
      <c r="F1421" t="s">
        <v>323</v>
      </c>
      <c r="G1421" t="str">
        <f>VLOOKUP(F1421,Sheet1!$H$4:$I$11,2,FALSE)</f>
        <v>2_FKIP</v>
      </c>
      <c r="H1421" t="s">
        <v>1749</v>
      </c>
      <c r="I1421" t="s">
        <v>34</v>
      </c>
      <c r="J1421" t="s">
        <v>217</v>
      </c>
      <c r="K1421" t="s">
        <v>3570</v>
      </c>
      <c r="L1421" t="s">
        <v>27</v>
      </c>
      <c r="O1421" t="s">
        <v>66</v>
      </c>
      <c r="P1421" t="str">
        <f t="shared" si="67"/>
        <v>SMAN</v>
      </c>
      <c r="Q1421" t="str">
        <f t="shared" si="68"/>
        <v>Negeri</v>
      </c>
      <c r="R1421" t="str">
        <f t="shared" si="69"/>
        <v>SMA</v>
      </c>
      <c r="S1421" t="s">
        <v>42</v>
      </c>
      <c r="T1421" t="s">
        <v>28</v>
      </c>
      <c r="U1421" t="s">
        <v>36</v>
      </c>
      <c r="Z1421" t="str">
        <f>VLOOKUP(A1421,[1]registrasi!$B$2:$C$3000,2,FALSE)</f>
        <v>registrasi</v>
      </c>
      <c r="AA1421">
        <f>VLOOKUP(D1421,[2]Sheet1!$B$2:$D$42,3,FALSE)</f>
        <v>607</v>
      </c>
      <c r="AB1421" t="e">
        <f>VLOOKUP(A1421,[1]nim!$A$2:$B$3000,2,FALSE)</f>
        <v>#N/A</v>
      </c>
    </row>
    <row r="1422" spans="1:28" x14ac:dyDescent="0.3">
      <c r="A1422" s="2">
        <v>221311070252</v>
      </c>
      <c r="B1422">
        <v>1</v>
      </c>
      <c r="C1422">
        <v>2021</v>
      </c>
      <c r="D1422" s="3">
        <v>3112056</v>
      </c>
      <c r="E1422" t="s">
        <v>199</v>
      </c>
      <c r="F1422" t="s">
        <v>327</v>
      </c>
      <c r="G1422" t="str">
        <f>VLOOKUP(F1422,Sheet1!$H$4:$I$11,2,FALSE)</f>
        <v>6_FISIP</v>
      </c>
      <c r="H1422" t="s">
        <v>1750</v>
      </c>
      <c r="I1422" t="s">
        <v>25</v>
      </c>
      <c r="J1422" t="s">
        <v>217</v>
      </c>
      <c r="K1422" t="s">
        <v>3571</v>
      </c>
      <c r="L1422" t="s">
        <v>27</v>
      </c>
      <c r="O1422" t="s">
        <v>57</v>
      </c>
      <c r="P1422" t="str">
        <f t="shared" si="67"/>
        <v>SMAN</v>
      </c>
      <c r="Q1422" t="str">
        <f t="shared" si="68"/>
        <v>Negeri</v>
      </c>
      <c r="R1422" t="str">
        <f t="shared" si="69"/>
        <v>SMA</v>
      </c>
      <c r="S1422" t="s">
        <v>42</v>
      </c>
      <c r="T1422" t="s">
        <v>28</v>
      </c>
      <c r="U1422" t="s">
        <v>30</v>
      </c>
      <c r="Z1422" t="e">
        <f>VLOOKUP(A1422,[1]registrasi!$B$2:$C$3000,2,FALSE)</f>
        <v>#N/A</v>
      </c>
      <c r="AA1422">
        <f>VLOOKUP(D1422,[2]Sheet1!$B$2:$D$42,3,FALSE)</f>
        <v>929</v>
      </c>
      <c r="AB1422" t="e">
        <f>VLOOKUP(A1422,[1]nim!$A$2:$B$3000,2,FALSE)</f>
        <v>#N/A</v>
      </c>
    </row>
    <row r="1423" spans="1:28" x14ac:dyDescent="0.3">
      <c r="A1423" s="2">
        <v>221311070274</v>
      </c>
      <c r="B1423">
        <v>2</v>
      </c>
      <c r="C1423">
        <v>2020</v>
      </c>
      <c r="D1423" s="3">
        <v>3112137</v>
      </c>
      <c r="E1423" t="s">
        <v>185</v>
      </c>
      <c r="F1423" t="s">
        <v>323</v>
      </c>
      <c r="G1423" t="str">
        <f>VLOOKUP(F1423,Sheet1!$H$4:$I$11,2,FALSE)</f>
        <v>2_FKIP</v>
      </c>
      <c r="H1423" t="s">
        <v>1751</v>
      </c>
      <c r="I1423" t="s">
        <v>34</v>
      </c>
      <c r="J1423" t="s">
        <v>214</v>
      </c>
      <c r="K1423" t="s">
        <v>3440</v>
      </c>
      <c r="L1423" t="s">
        <v>27</v>
      </c>
      <c r="O1423" t="s">
        <v>4058</v>
      </c>
      <c r="P1423" t="str">
        <f t="shared" si="67"/>
        <v>SMAN</v>
      </c>
      <c r="Q1423" t="str">
        <f t="shared" si="68"/>
        <v>Negeri</v>
      </c>
      <c r="R1423" t="str">
        <f t="shared" si="69"/>
        <v>SMA</v>
      </c>
      <c r="S1423" t="s">
        <v>70</v>
      </c>
      <c r="T1423" t="s">
        <v>329</v>
      </c>
      <c r="U1423" t="s">
        <v>36</v>
      </c>
      <c r="Z1423" t="str">
        <f>VLOOKUP(A1423,[1]registrasi!$B$2:$C$3000,2,FALSE)</f>
        <v>registrasi</v>
      </c>
      <c r="AA1423">
        <f>VLOOKUP(D1423,[2]Sheet1!$B$2:$D$42,3,FALSE)</f>
        <v>394</v>
      </c>
      <c r="AB1423" t="e">
        <f>VLOOKUP(A1423,[1]nim!$A$2:$B$3000,2,FALSE)</f>
        <v>#N/A</v>
      </c>
    </row>
    <row r="1424" spans="1:28" x14ac:dyDescent="0.3">
      <c r="A1424" s="2">
        <v>221311070280</v>
      </c>
      <c r="B1424">
        <v>1</v>
      </c>
      <c r="C1424">
        <v>2020</v>
      </c>
      <c r="D1424" s="3">
        <v>3112122</v>
      </c>
      <c r="E1424" t="s">
        <v>211</v>
      </c>
      <c r="F1424" t="s">
        <v>326</v>
      </c>
      <c r="G1424" t="str">
        <f>VLOOKUP(F1424,Sheet1!$H$4:$I$11,2,FALSE)</f>
        <v>5_FEB</v>
      </c>
      <c r="H1424" t="s">
        <v>1752</v>
      </c>
      <c r="I1424" t="s">
        <v>34</v>
      </c>
      <c r="J1424" t="s">
        <v>219</v>
      </c>
      <c r="K1424" t="s">
        <v>2848</v>
      </c>
      <c r="L1424" t="s">
        <v>27</v>
      </c>
      <c r="O1424" t="s">
        <v>4227</v>
      </c>
      <c r="P1424" t="str">
        <f t="shared" si="67"/>
        <v>SMKS</v>
      </c>
      <c r="Q1424" t="str">
        <f t="shared" si="68"/>
        <v>Swasta</v>
      </c>
      <c r="R1424" t="str">
        <f t="shared" si="69"/>
        <v>SMK</v>
      </c>
      <c r="S1424" t="s">
        <v>70</v>
      </c>
      <c r="T1424" t="s">
        <v>329</v>
      </c>
      <c r="U1424" t="s">
        <v>30</v>
      </c>
      <c r="Z1424" t="str">
        <f>VLOOKUP(A1424,[1]registrasi!$B$2:$C$3000,2,FALSE)</f>
        <v>registrasi</v>
      </c>
      <c r="AA1424">
        <f>VLOOKUP(D1424,[2]Sheet1!$B$2:$D$42,3,FALSE)</f>
        <v>375</v>
      </c>
      <c r="AB1424" t="e">
        <f>VLOOKUP(A1424,[1]nim!$A$2:$B$3000,2,FALSE)</f>
        <v>#N/A</v>
      </c>
    </row>
    <row r="1425" spans="1:28" x14ac:dyDescent="0.3">
      <c r="A1425" s="2">
        <v>221311070311</v>
      </c>
      <c r="B1425">
        <v>2</v>
      </c>
      <c r="C1425">
        <v>2020</v>
      </c>
      <c r="D1425" s="3">
        <v>3112064</v>
      </c>
      <c r="E1425" t="s">
        <v>190</v>
      </c>
      <c r="F1425" t="s">
        <v>327</v>
      </c>
      <c r="G1425" t="str">
        <f>VLOOKUP(F1425,Sheet1!$H$4:$I$11,2,FALSE)</f>
        <v>6_FISIP</v>
      </c>
      <c r="H1425" t="s">
        <v>1753</v>
      </c>
      <c r="I1425" t="s">
        <v>34</v>
      </c>
      <c r="J1425" t="s">
        <v>219</v>
      </c>
      <c r="K1425" t="s">
        <v>2903</v>
      </c>
      <c r="L1425" t="s">
        <v>27</v>
      </c>
      <c r="O1425" t="s">
        <v>4228</v>
      </c>
      <c r="P1425" t="str">
        <f t="shared" si="67"/>
        <v>MAS</v>
      </c>
      <c r="Q1425" t="str">
        <f t="shared" si="68"/>
        <v>Swasta</v>
      </c>
      <c r="R1425" t="str">
        <f t="shared" si="69"/>
        <v>MA</v>
      </c>
      <c r="S1425" t="s">
        <v>35</v>
      </c>
      <c r="T1425" t="s">
        <v>28</v>
      </c>
      <c r="U1425" t="s">
        <v>36</v>
      </c>
      <c r="Z1425" t="e">
        <f>VLOOKUP(A1425,[1]registrasi!$B$2:$C$3000,2,FALSE)</f>
        <v>#N/A</v>
      </c>
      <c r="AA1425">
        <f>VLOOKUP(D1425,[2]Sheet1!$B$2:$D$42,3,FALSE)</f>
        <v>1607</v>
      </c>
      <c r="AB1425" t="e">
        <f>VLOOKUP(A1425,[1]nim!$A$2:$B$3000,2,FALSE)</f>
        <v>#N/A</v>
      </c>
    </row>
    <row r="1426" spans="1:28" x14ac:dyDescent="0.3">
      <c r="A1426" s="2">
        <v>221311070370</v>
      </c>
      <c r="B1426">
        <v>1</v>
      </c>
      <c r="C1426">
        <v>2021</v>
      </c>
      <c r="D1426" s="3">
        <v>3112145</v>
      </c>
      <c r="E1426" t="s">
        <v>194</v>
      </c>
      <c r="F1426" t="s">
        <v>323</v>
      </c>
      <c r="G1426" t="str">
        <f>VLOOKUP(F1426,Sheet1!$H$4:$I$11,2,FALSE)</f>
        <v>2_FKIP</v>
      </c>
      <c r="H1426" t="s">
        <v>1754</v>
      </c>
      <c r="I1426" t="s">
        <v>34</v>
      </c>
      <c r="J1426" t="s">
        <v>219</v>
      </c>
      <c r="K1426" t="s">
        <v>3572</v>
      </c>
      <c r="L1426" t="s">
        <v>27</v>
      </c>
      <c r="O1426" t="s">
        <v>147</v>
      </c>
      <c r="P1426" t="str">
        <f t="shared" si="67"/>
        <v>SMAN</v>
      </c>
      <c r="Q1426" t="str">
        <f t="shared" si="68"/>
        <v>Negeri</v>
      </c>
      <c r="R1426" t="str">
        <f t="shared" si="69"/>
        <v>SMA</v>
      </c>
      <c r="S1426" t="s">
        <v>35</v>
      </c>
      <c r="T1426" t="s">
        <v>28</v>
      </c>
      <c r="U1426" t="s">
        <v>30</v>
      </c>
      <c r="Z1426" t="str">
        <f>VLOOKUP(A1426,[1]registrasi!$B$2:$C$3000,2,FALSE)</f>
        <v>registrasi</v>
      </c>
      <c r="AA1426">
        <f>VLOOKUP(D1426,[2]Sheet1!$B$2:$D$42,3,FALSE)</f>
        <v>259</v>
      </c>
      <c r="AB1426" t="e">
        <f>VLOOKUP(A1426,[1]nim!$A$2:$B$3000,2,FALSE)</f>
        <v>#N/A</v>
      </c>
    </row>
    <row r="1427" spans="1:28" x14ac:dyDescent="0.3">
      <c r="A1427" s="2">
        <v>221311070438</v>
      </c>
      <c r="B1427">
        <v>2</v>
      </c>
      <c r="C1427">
        <v>2020</v>
      </c>
      <c r="D1427" s="3">
        <v>3112122</v>
      </c>
      <c r="E1427" t="s">
        <v>211</v>
      </c>
      <c r="F1427" t="s">
        <v>326</v>
      </c>
      <c r="G1427" t="str">
        <f>VLOOKUP(F1427,Sheet1!$H$4:$I$11,2,FALSE)</f>
        <v>5_FEB</v>
      </c>
      <c r="H1427" t="s">
        <v>1755</v>
      </c>
      <c r="I1427" t="s">
        <v>34</v>
      </c>
      <c r="J1427" t="s">
        <v>219</v>
      </c>
      <c r="K1427" t="s">
        <v>3573</v>
      </c>
      <c r="L1427" t="s">
        <v>27</v>
      </c>
      <c r="O1427" t="s">
        <v>3889</v>
      </c>
      <c r="P1427" t="str">
        <f t="shared" si="67"/>
        <v>SMAN</v>
      </c>
      <c r="Q1427" t="str">
        <f t="shared" si="68"/>
        <v>Negeri</v>
      </c>
      <c r="R1427" t="str">
        <f t="shared" si="69"/>
        <v>SMA</v>
      </c>
      <c r="S1427" t="s">
        <v>35</v>
      </c>
      <c r="T1427" t="s">
        <v>28</v>
      </c>
      <c r="U1427" t="s">
        <v>30</v>
      </c>
      <c r="Z1427" t="str">
        <f>VLOOKUP(A1427,[1]registrasi!$B$2:$C$3000,2,FALSE)</f>
        <v>registrasi</v>
      </c>
      <c r="AA1427">
        <f>VLOOKUP(D1427,[2]Sheet1!$B$2:$D$42,3,FALSE)</f>
        <v>375</v>
      </c>
      <c r="AB1427" t="e">
        <f>VLOOKUP(A1427,[1]nim!$A$2:$B$3000,2,FALSE)</f>
        <v>#N/A</v>
      </c>
    </row>
    <row r="1428" spans="1:28" x14ac:dyDescent="0.3">
      <c r="A1428" s="2">
        <v>221311070441</v>
      </c>
      <c r="B1428">
        <v>2</v>
      </c>
      <c r="C1428">
        <v>2020</v>
      </c>
      <c r="D1428" s="3">
        <v>3112017</v>
      </c>
      <c r="E1428" t="s">
        <v>322</v>
      </c>
      <c r="F1428" t="s">
        <v>53</v>
      </c>
      <c r="G1428" t="str">
        <f>VLOOKUP(F1428,Sheet1!$H$4:$I$11,2,FALSE)</f>
        <v>1_Hukum</v>
      </c>
      <c r="H1428" t="s">
        <v>1756</v>
      </c>
      <c r="I1428" t="s">
        <v>34</v>
      </c>
      <c r="J1428" t="s">
        <v>222</v>
      </c>
      <c r="K1428" t="s">
        <v>2911</v>
      </c>
      <c r="L1428" t="s">
        <v>27</v>
      </c>
      <c r="O1428" t="s">
        <v>74</v>
      </c>
      <c r="P1428" t="str">
        <f t="shared" si="67"/>
        <v>SMAN</v>
      </c>
      <c r="Q1428" t="str">
        <f t="shared" si="68"/>
        <v>Negeri</v>
      </c>
      <c r="R1428" t="str">
        <f t="shared" si="69"/>
        <v>SMA</v>
      </c>
      <c r="S1428" t="s">
        <v>41</v>
      </c>
      <c r="T1428" t="s">
        <v>28</v>
      </c>
      <c r="U1428" t="s">
        <v>30</v>
      </c>
      <c r="Z1428" t="str">
        <f>VLOOKUP(A1428,[1]registrasi!$B$2:$C$3000,2,FALSE)</f>
        <v>registrasi</v>
      </c>
      <c r="AA1428">
        <f>VLOOKUP(D1428,[2]Sheet1!$B$2:$D$42,3,FALSE)</f>
        <v>1258</v>
      </c>
      <c r="AB1428" t="e">
        <f>VLOOKUP(A1428,[1]nim!$A$2:$B$3000,2,FALSE)</f>
        <v>#N/A</v>
      </c>
    </row>
    <row r="1429" spans="1:28" x14ac:dyDescent="0.3">
      <c r="A1429" s="2">
        <v>221311070455</v>
      </c>
      <c r="B1429">
        <v>2</v>
      </c>
      <c r="C1429">
        <v>2020</v>
      </c>
      <c r="D1429" s="3">
        <v>3112122</v>
      </c>
      <c r="E1429" t="s">
        <v>211</v>
      </c>
      <c r="F1429" t="s">
        <v>326</v>
      </c>
      <c r="G1429" t="str">
        <f>VLOOKUP(F1429,Sheet1!$H$4:$I$11,2,FALSE)</f>
        <v>5_FEB</v>
      </c>
      <c r="H1429" t="s">
        <v>1757</v>
      </c>
      <c r="I1429" t="s">
        <v>34</v>
      </c>
      <c r="J1429" t="s">
        <v>217</v>
      </c>
      <c r="K1429" t="s">
        <v>3245</v>
      </c>
      <c r="L1429" t="s">
        <v>27</v>
      </c>
      <c r="O1429" t="s">
        <v>3942</v>
      </c>
      <c r="P1429" t="str">
        <f t="shared" ref="P1429:P1492" si="70">TRIM(LEFT(O1429,FIND(" ",O1429,1)))</f>
        <v>SMKN</v>
      </c>
      <c r="Q1429" t="str">
        <f t="shared" ref="Q1429:Q1492" si="71">IF(RIGHT(P1429,1)="N","Negeri","Swasta")</f>
        <v>Negeri</v>
      </c>
      <c r="R1429" t="str">
        <f t="shared" si="69"/>
        <v>SMK</v>
      </c>
      <c r="S1429" t="s">
        <v>42</v>
      </c>
      <c r="T1429" t="s">
        <v>28</v>
      </c>
      <c r="U1429" t="s">
        <v>30</v>
      </c>
      <c r="Z1429" t="str">
        <f>VLOOKUP(A1429,[1]registrasi!$B$2:$C$3000,2,FALSE)</f>
        <v>registrasi</v>
      </c>
      <c r="AA1429">
        <f>VLOOKUP(D1429,[2]Sheet1!$B$2:$D$42,3,FALSE)</f>
        <v>375</v>
      </c>
      <c r="AB1429" t="e">
        <f>VLOOKUP(A1429,[1]nim!$A$2:$B$3000,2,FALSE)</f>
        <v>#N/A</v>
      </c>
    </row>
    <row r="1430" spans="1:28" x14ac:dyDescent="0.3">
      <c r="A1430" s="2">
        <v>221311070456</v>
      </c>
      <c r="B1430">
        <v>2</v>
      </c>
      <c r="C1430">
        <v>2021</v>
      </c>
      <c r="D1430" s="3">
        <v>3112017</v>
      </c>
      <c r="E1430" t="s">
        <v>322</v>
      </c>
      <c r="F1430" t="s">
        <v>53</v>
      </c>
      <c r="G1430" t="str">
        <f>VLOOKUP(F1430,Sheet1!$H$4:$I$11,2,FALSE)</f>
        <v>1_Hukum</v>
      </c>
      <c r="H1430" t="s">
        <v>1758</v>
      </c>
      <c r="I1430" t="s">
        <v>34</v>
      </c>
      <c r="J1430" t="s">
        <v>217</v>
      </c>
      <c r="K1430" t="s">
        <v>3574</v>
      </c>
      <c r="L1430" t="s">
        <v>27</v>
      </c>
      <c r="O1430" t="s">
        <v>153</v>
      </c>
      <c r="P1430" t="str">
        <f t="shared" si="70"/>
        <v>MAN</v>
      </c>
      <c r="Q1430" t="str">
        <f t="shared" si="71"/>
        <v>Negeri</v>
      </c>
      <c r="R1430" t="str">
        <f t="shared" si="69"/>
        <v>MA</v>
      </c>
      <c r="S1430" t="s">
        <v>42</v>
      </c>
      <c r="T1430" t="s">
        <v>28</v>
      </c>
      <c r="U1430" t="s">
        <v>30</v>
      </c>
      <c r="Z1430" t="e">
        <f>VLOOKUP(A1430,[1]registrasi!$B$2:$C$3000,2,FALSE)</f>
        <v>#N/A</v>
      </c>
      <c r="AA1430">
        <f>VLOOKUP(D1430,[2]Sheet1!$B$2:$D$42,3,FALSE)</f>
        <v>1258</v>
      </c>
      <c r="AB1430" t="e">
        <f>VLOOKUP(A1430,[1]nim!$A$2:$B$3000,2,FALSE)</f>
        <v>#N/A</v>
      </c>
    </row>
    <row r="1431" spans="1:28" x14ac:dyDescent="0.3">
      <c r="A1431" s="2">
        <v>221311070472</v>
      </c>
      <c r="B1431">
        <v>2</v>
      </c>
      <c r="C1431">
        <v>2020</v>
      </c>
      <c r="D1431" s="3">
        <v>3112017</v>
      </c>
      <c r="E1431" t="s">
        <v>322</v>
      </c>
      <c r="F1431" t="s">
        <v>53</v>
      </c>
      <c r="G1431" t="str">
        <f>VLOOKUP(F1431,Sheet1!$H$4:$I$11,2,FALSE)</f>
        <v>1_Hukum</v>
      </c>
      <c r="H1431" t="s">
        <v>1759</v>
      </c>
      <c r="I1431" t="s">
        <v>34</v>
      </c>
      <c r="J1431" t="s">
        <v>219</v>
      </c>
      <c r="K1431" t="s">
        <v>3416</v>
      </c>
      <c r="L1431" t="s">
        <v>27</v>
      </c>
      <c r="O1431" t="s">
        <v>72</v>
      </c>
      <c r="P1431" t="str">
        <f t="shared" si="70"/>
        <v>SMAN</v>
      </c>
      <c r="Q1431" t="str">
        <f t="shared" si="71"/>
        <v>Negeri</v>
      </c>
      <c r="R1431" t="str">
        <f t="shared" si="69"/>
        <v>SMA</v>
      </c>
      <c r="S1431" t="s">
        <v>35</v>
      </c>
      <c r="T1431" t="s">
        <v>28</v>
      </c>
      <c r="U1431" t="s">
        <v>36</v>
      </c>
      <c r="Z1431" t="str">
        <f>VLOOKUP(A1431,[1]registrasi!$B$2:$C$3000,2,FALSE)</f>
        <v>registrasi</v>
      </c>
      <c r="AA1431">
        <f>VLOOKUP(D1431,[2]Sheet1!$B$2:$D$42,3,FALSE)</f>
        <v>1258</v>
      </c>
      <c r="AB1431" t="e">
        <f>VLOOKUP(A1431,[1]nim!$A$2:$B$3000,2,FALSE)</f>
        <v>#N/A</v>
      </c>
    </row>
    <row r="1432" spans="1:28" x14ac:dyDescent="0.3">
      <c r="A1432" s="2">
        <v>221311070523</v>
      </c>
      <c r="B1432">
        <v>2</v>
      </c>
      <c r="C1432">
        <v>2020</v>
      </c>
      <c r="D1432" s="3">
        <v>3112176</v>
      </c>
      <c r="E1432" t="s">
        <v>182</v>
      </c>
      <c r="F1432" t="s">
        <v>323</v>
      </c>
      <c r="G1432" t="str">
        <f>VLOOKUP(F1432,Sheet1!$H$4:$I$11,2,FALSE)</f>
        <v>2_FKIP</v>
      </c>
      <c r="H1432" t="s">
        <v>1760</v>
      </c>
      <c r="I1432" t="s">
        <v>34</v>
      </c>
      <c r="J1432" t="s">
        <v>3052</v>
      </c>
      <c r="K1432" t="s">
        <v>3036</v>
      </c>
      <c r="L1432" t="s">
        <v>27</v>
      </c>
      <c r="O1432" t="s">
        <v>3942</v>
      </c>
      <c r="P1432" t="str">
        <f t="shared" si="70"/>
        <v>SMKN</v>
      </c>
      <c r="Q1432" t="str">
        <f t="shared" si="71"/>
        <v>Negeri</v>
      </c>
      <c r="R1432" t="str">
        <f t="shared" si="69"/>
        <v>SMK</v>
      </c>
      <c r="S1432" t="s">
        <v>42</v>
      </c>
      <c r="T1432" t="s">
        <v>28</v>
      </c>
      <c r="U1432" t="s">
        <v>30</v>
      </c>
      <c r="Z1432" t="str">
        <f>VLOOKUP(A1432,[1]registrasi!$B$2:$C$3000,2,FALSE)</f>
        <v>registrasi</v>
      </c>
      <c r="AA1432">
        <f>VLOOKUP(D1432,[2]Sheet1!$B$2:$D$42,3,FALSE)</f>
        <v>564</v>
      </c>
      <c r="AB1432" t="e">
        <f>VLOOKUP(A1432,[1]nim!$A$2:$B$3000,2,FALSE)</f>
        <v>#N/A</v>
      </c>
    </row>
    <row r="1433" spans="1:28" x14ac:dyDescent="0.3">
      <c r="A1433" s="2">
        <v>221311070559</v>
      </c>
      <c r="B1433">
        <v>2</v>
      </c>
      <c r="C1433">
        <v>2020</v>
      </c>
      <c r="D1433" s="3">
        <v>3112153</v>
      </c>
      <c r="E1433" t="s">
        <v>196</v>
      </c>
      <c r="F1433" t="s">
        <v>323</v>
      </c>
      <c r="G1433" t="str">
        <f>VLOOKUP(F1433,Sheet1!$H$4:$I$11,2,FALSE)</f>
        <v>2_FKIP</v>
      </c>
      <c r="H1433" t="s">
        <v>1761</v>
      </c>
      <c r="I1433" t="s">
        <v>34</v>
      </c>
      <c r="J1433" t="s">
        <v>217</v>
      </c>
      <c r="K1433" t="s">
        <v>3016</v>
      </c>
      <c r="L1433" t="s">
        <v>27</v>
      </c>
      <c r="O1433" t="s">
        <v>81</v>
      </c>
      <c r="P1433" t="str">
        <f t="shared" si="70"/>
        <v>SMAN</v>
      </c>
      <c r="Q1433" t="str">
        <f t="shared" si="71"/>
        <v>Negeri</v>
      </c>
      <c r="R1433" t="str">
        <f t="shared" si="69"/>
        <v>SMA</v>
      </c>
      <c r="S1433" t="s">
        <v>54</v>
      </c>
      <c r="T1433" t="s">
        <v>28</v>
      </c>
      <c r="U1433" t="s">
        <v>36</v>
      </c>
      <c r="Z1433" t="str">
        <f>VLOOKUP(A1433,[1]registrasi!$B$2:$C$3000,2,FALSE)</f>
        <v>registrasi</v>
      </c>
      <c r="AA1433">
        <f>VLOOKUP(D1433,[2]Sheet1!$B$2:$D$42,3,FALSE)</f>
        <v>195</v>
      </c>
      <c r="AB1433" t="e">
        <f>VLOOKUP(A1433,[1]nim!$A$2:$B$3000,2,FALSE)</f>
        <v>#N/A</v>
      </c>
    </row>
    <row r="1434" spans="1:28" x14ac:dyDescent="0.3">
      <c r="A1434" s="2">
        <v>221311070561</v>
      </c>
      <c r="B1434">
        <v>1</v>
      </c>
      <c r="C1434">
        <v>2020</v>
      </c>
      <c r="D1434" s="3">
        <v>3112064</v>
      </c>
      <c r="E1434" t="s">
        <v>190</v>
      </c>
      <c r="F1434" t="s">
        <v>327</v>
      </c>
      <c r="G1434" t="str">
        <f>VLOOKUP(F1434,Sheet1!$H$4:$I$11,2,FALSE)</f>
        <v>6_FISIP</v>
      </c>
      <c r="H1434" t="s">
        <v>1762</v>
      </c>
      <c r="I1434" t="s">
        <v>34</v>
      </c>
      <c r="J1434" t="s">
        <v>219</v>
      </c>
      <c r="K1434" t="s">
        <v>3575</v>
      </c>
      <c r="L1434" t="s">
        <v>27</v>
      </c>
      <c r="O1434" t="s">
        <v>4229</v>
      </c>
      <c r="P1434" t="str">
        <f t="shared" si="70"/>
        <v>SMKS</v>
      </c>
      <c r="Q1434" t="str">
        <f t="shared" si="71"/>
        <v>Swasta</v>
      </c>
      <c r="R1434" t="str">
        <f t="shared" si="69"/>
        <v>SMK</v>
      </c>
      <c r="S1434" t="s">
        <v>35</v>
      </c>
      <c r="T1434" t="s">
        <v>28</v>
      </c>
      <c r="U1434" t="s">
        <v>30</v>
      </c>
      <c r="Z1434" t="str">
        <f>VLOOKUP(A1434,[1]registrasi!$B$2:$C$3000,2,FALSE)</f>
        <v>registrasi</v>
      </c>
      <c r="AA1434">
        <f>VLOOKUP(D1434,[2]Sheet1!$B$2:$D$42,3,FALSE)</f>
        <v>1607</v>
      </c>
      <c r="AB1434" t="e">
        <f>VLOOKUP(A1434,[1]nim!$A$2:$B$3000,2,FALSE)</f>
        <v>#N/A</v>
      </c>
    </row>
    <row r="1435" spans="1:28" x14ac:dyDescent="0.3">
      <c r="A1435" s="2">
        <v>221311070577</v>
      </c>
      <c r="B1435">
        <v>1</v>
      </c>
      <c r="C1435">
        <v>2020</v>
      </c>
      <c r="D1435" s="3">
        <v>3112017</v>
      </c>
      <c r="E1435" t="s">
        <v>322</v>
      </c>
      <c r="F1435" t="s">
        <v>53</v>
      </c>
      <c r="G1435" t="str">
        <f>VLOOKUP(F1435,Sheet1!$H$4:$I$11,2,FALSE)</f>
        <v>1_Hukum</v>
      </c>
      <c r="H1435" t="s">
        <v>1763</v>
      </c>
      <c r="I1435" t="s">
        <v>34</v>
      </c>
      <c r="J1435" t="s">
        <v>214</v>
      </c>
      <c r="K1435" t="s">
        <v>2874</v>
      </c>
      <c r="L1435" t="s">
        <v>27</v>
      </c>
      <c r="O1435" t="s">
        <v>3915</v>
      </c>
      <c r="P1435" t="str">
        <f t="shared" si="70"/>
        <v>SMAN</v>
      </c>
      <c r="Q1435" t="str">
        <f t="shared" si="71"/>
        <v>Negeri</v>
      </c>
      <c r="R1435" t="str">
        <f t="shared" si="69"/>
        <v>SMA</v>
      </c>
      <c r="S1435" t="s">
        <v>113</v>
      </c>
      <c r="T1435" t="s">
        <v>329</v>
      </c>
      <c r="U1435" t="s">
        <v>30</v>
      </c>
      <c r="Z1435" t="str">
        <f>VLOOKUP(A1435,[1]registrasi!$B$2:$C$3000,2,FALSE)</f>
        <v>registrasi</v>
      </c>
      <c r="AA1435">
        <f>VLOOKUP(D1435,[2]Sheet1!$B$2:$D$42,3,FALSE)</f>
        <v>1258</v>
      </c>
      <c r="AB1435" t="e">
        <f>VLOOKUP(A1435,[1]nim!$A$2:$B$3000,2,FALSE)</f>
        <v>#N/A</v>
      </c>
    </row>
    <row r="1436" spans="1:28" x14ac:dyDescent="0.3">
      <c r="A1436" s="2">
        <v>221311070599</v>
      </c>
      <c r="B1436">
        <v>2</v>
      </c>
      <c r="C1436">
        <v>2020</v>
      </c>
      <c r="D1436" s="3">
        <v>3112184</v>
      </c>
      <c r="E1436" t="s">
        <v>206</v>
      </c>
      <c r="F1436" t="s">
        <v>323</v>
      </c>
      <c r="G1436" t="str">
        <f>VLOOKUP(F1436,Sheet1!$H$4:$I$11,2,FALSE)</f>
        <v>2_FKIP</v>
      </c>
      <c r="H1436" t="s">
        <v>1764</v>
      </c>
      <c r="I1436" t="s">
        <v>34</v>
      </c>
      <c r="J1436" t="s">
        <v>239</v>
      </c>
      <c r="K1436" t="s">
        <v>3288</v>
      </c>
      <c r="L1436" t="s">
        <v>27</v>
      </c>
      <c r="O1436" t="s">
        <v>124</v>
      </c>
      <c r="P1436" t="str">
        <f t="shared" si="70"/>
        <v>SMKN</v>
      </c>
      <c r="Q1436" t="str">
        <f t="shared" si="71"/>
        <v>Negeri</v>
      </c>
      <c r="R1436" t="str">
        <f t="shared" si="69"/>
        <v>SMK</v>
      </c>
      <c r="S1436" t="s">
        <v>35</v>
      </c>
      <c r="T1436" t="s">
        <v>28</v>
      </c>
      <c r="U1436" t="s">
        <v>36</v>
      </c>
      <c r="Z1436" t="e">
        <f>VLOOKUP(A1436,[1]registrasi!$B$2:$C$3000,2,FALSE)</f>
        <v>#N/A</v>
      </c>
      <c r="AA1436">
        <f>VLOOKUP(D1436,[2]Sheet1!$B$2:$D$42,3,FALSE)</f>
        <v>109</v>
      </c>
      <c r="AB1436" t="e">
        <f>VLOOKUP(A1436,[1]nim!$A$2:$B$3000,2,FALSE)</f>
        <v>#N/A</v>
      </c>
    </row>
    <row r="1437" spans="1:28" x14ac:dyDescent="0.3">
      <c r="A1437" s="2">
        <v>221311070638</v>
      </c>
      <c r="B1437">
        <v>2</v>
      </c>
      <c r="C1437">
        <v>2020</v>
      </c>
      <c r="D1437" s="3">
        <v>3112122</v>
      </c>
      <c r="E1437" t="s">
        <v>211</v>
      </c>
      <c r="F1437" t="s">
        <v>326</v>
      </c>
      <c r="G1437" t="str">
        <f>VLOOKUP(F1437,Sheet1!$H$4:$I$11,2,FALSE)</f>
        <v>5_FEB</v>
      </c>
      <c r="H1437" t="s">
        <v>1765</v>
      </c>
      <c r="I1437" t="s">
        <v>25</v>
      </c>
      <c r="J1437" t="s">
        <v>218</v>
      </c>
      <c r="K1437" t="s">
        <v>2902</v>
      </c>
      <c r="L1437" t="s">
        <v>27</v>
      </c>
      <c r="O1437" t="s">
        <v>127</v>
      </c>
      <c r="P1437" t="str">
        <f t="shared" si="70"/>
        <v>SMAN</v>
      </c>
      <c r="Q1437" t="str">
        <f t="shared" si="71"/>
        <v>Negeri</v>
      </c>
      <c r="R1437" t="str">
        <f t="shared" si="69"/>
        <v>SMA</v>
      </c>
      <c r="S1437" t="s">
        <v>67</v>
      </c>
      <c r="T1437" t="s">
        <v>28</v>
      </c>
      <c r="U1437" t="s">
        <v>30</v>
      </c>
      <c r="Z1437" t="e">
        <f>VLOOKUP(A1437,[1]registrasi!$B$2:$C$3000,2,FALSE)</f>
        <v>#N/A</v>
      </c>
      <c r="AA1437">
        <f>VLOOKUP(D1437,[2]Sheet1!$B$2:$D$42,3,FALSE)</f>
        <v>375</v>
      </c>
      <c r="AB1437" t="e">
        <f>VLOOKUP(A1437,[1]nim!$A$2:$B$3000,2,FALSE)</f>
        <v>#N/A</v>
      </c>
    </row>
    <row r="1438" spans="1:28" x14ac:dyDescent="0.3">
      <c r="A1438" s="2">
        <v>221311070657</v>
      </c>
      <c r="B1438">
        <v>2</v>
      </c>
      <c r="C1438">
        <v>2021</v>
      </c>
      <c r="D1438" s="3">
        <v>3112137</v>
      </c>
      <c r="E1438" t="s">
        <v>185</v>
      </c>
      <c r="F1438" t="s">
        <v>323</v>
      </c>
      <c r="G1438" t="str">
        <f>VLOOKUP(F1438,Sheet1!$H$4:$I$11,2,FALSE)</f>
        <v>2_FKIP</v>
      </c>
      <c r="H1438" t="s">
        <v>1766</v>
      </c>
      <c r="I1438" t="s">
        <v>25</v>
      </c>
      <c r="J1438" t="s">
        <v>219</v>
      </c>
      <c r="K1438" t="s">
        <v>3576</v>
      </c>
      <c r="L1438" t="s">
        <v>27</v>
      </c>
      <c r="O1438" t="s">
        <v>147</v>
      </c>
      <c r="P1438" t="str">
        <f t="shared" si="70"/>
        <v>SMAN</v>
      </c>
      <c r="Q1438" t="str">
        <f t="shared" si="71"/>
        <v>Negeri</v>
      </c>
      <c r="R1438" t="str">
        <f t="shared" si="69"/>
        <v>SMA</v>
      </c>
      <c r="S1438" t="s">
        <v>35</v>
      </c>
      <c r="T1438" t="s">
        <v>28</v>
      </c>
      <c r="U1438" t="s">
        <v>36</v>
      </c>
      <c r="Z1438" t="e">
        <f>VLOOKUP(A1438,[1]registrasi!$B$2:$C$3000,2,FALSE)</f>
        <v>#N/A</v>
      </c>
      <c r="AA1438">
        <f>VLOOKUP(D1438,[2]Sheet1!$B$2:$D$42,3,FALSE)</f>
        <v>394</v>
      </c>
      <c r="AB1438" t="e">
        <f>VLOOKUP(A1438,[1]nim!$A$2:$B$3000,2,FALSE)</f>
        <v>#N/A</v>
      </c>
    </row>
    <row r="1439" spans="1:28" x14ac:dyDescent="0.3">
      <c r="A1439" s="2">
        <v>221311070763</v>
      </c>
      <c r="B1439">
        <v>2</v>
      </c>
      <c r="C1439">
        <v>2020</v>
      </c>
      <c r="D1439" s="3">
        <v>3112145</v>
      </c>
      <c r="E1439" t="s">
        <v>194</v>
      </c>
      <c r="F1439" t="s">
        <v>323</v>
      </c>
      <c r="G1439" t="str">
        <f>VLOOKUP(F1439,Sheet1!$H$4:$I$11,2,FALSE)</f>
        <v>2_FKIP</v>
      </c>
      <c r="H1439" t="s">
        <v>1767</v>
      </c>
      <c r="I1439" t="s">
        <v>25</v>
      </c>
      <c r="J1439" t="s">
        <v>215</v>
      </c>
      <c r="K1439" t="s">
        <v>3321</v>
      </c>
      <c r="L1439" t="s">
        <v>27</v>
      </c>
      <c r="O1439" t="s">
        <v>121</v>
      </c>
      <c r="P1439" t="str">
        <f t="shared" si="70"/>
        <v>SMAN</v>
      </c>
      <c r="Q1439" t="str">
        <f t="shared" si="71"/>
        <v>Negeri</v>
      </c>
      <c r="R1439" t="str">
        <f t="shared" si="69"/>
        <v>SMA</v>
      </c>
      <c r="S1439" t="s">
        <v>26</v>
      </c>
      <c r="T1439" t="s">
        <v>28</v>
      </c>
      <c r="U1439" t="s">
        <v>30</v>
      </c>
      <c r="Z1439" t="str">
        <f>VLOOKUP(A1439,[1]registrasi!$B$2:$C$3000,2,FALSE)</f>
        <v>registrasi</v>
      </c>
      <c r="AA1439">
        <f>VLOOKUP(D1439,[2]Sheet1!$B$2:$D$42,3,FALSE)</f>
        <v>259</v>
      </c>
      <c r="AB1439" t="e">
        <f>VLOOKUP(A1439,[1]nim!$A$2:$B$3000,2,FALSE)</f>
        <v>#N/A</v>
      </c>
    </row>
    <row r="1440" spans="1:28" x14ac:dyDescent="0.3">
      <c r="A1440" s="2">
        <v>221311070779</v>
      </c>
      <c r="B1440">
        <v>1</v>
      </c>
      <c r="C1440">
        <v>2021</v>
      </c>
      <c r="D1440" s="3">
        <v>3112122</v>
      </c>
      <c r="E1440" t="s">
        <v>211</v>
      </c>
      <c r="F1440" t="s">
        <v>326</v>
      </c>
      <c r="G1440" t="str">
        <f>VLOOKUP(F1440,Sheet1!$H$4:$I$11,2,FALSE)</f>
        <v>5_FEB</v>
      </c>
      <c r="H1440" t="s">
        <v>1768</v>
      </c>
      <c r="I1440" t="s">
        <v>25</v>
      </c>
      <c r="J1440" t="s">
        <v>3465</v>
      </c>
      <c r="K1440" t="s">
        <v>3365</v>
      </c>
      <c r="L1440" t="s">
        <v>27</v>
      </c>
      <c r="O1440" t="s">
        <v>147</v>
      </c>
      <c r="P1440" t="str">
        <f t="shared" si="70"/>
        <v>SMAN</v>
      </c>
      <c r="Q1440" t="str">
        <f t="shared" si="71"/>
        <v>Negeri</v>
      </c>
      <c r="R1440" t="str">
        <f t="shared" si="69"/>
        <v>SMA</v>
      </c>
      <c r="S1440" t="s">
        <v>35</v>
      </c>
      <c r="T1440" t="s">
        <v>28</v>
      </c>
      <c r="U1440" t="s">
        <v>36</v>
      </c>
      <c r="Z1440" t="e">
        <f>VLOOKUP(A1440,[1]registrasi!$B$2:$C$3000,2,FALSE)</f>
        <v>#N/A</v>
      </c>
      <c r="AA1440">
        <f>VLOOKUP(D1440,[2]Sheet1!$B$2:$D$42,3,FALSE)</f>
        <v>375</v>
      </c>
      <c r="AB1440" t="e">
        <f>VLOOKUP(A1440,[1]nim!$A$2:$B$3000,2,FALSE)</f>
        <v>#N/A</v>
      </c>
    </row>
    <row r="1441" spans="1:28" x14ac:dyDescent="0.3">
      <c r="A1441" s="2">
        <v>221311070875</v>
      </c>
      <c r="B1441">
        <v>2</v>
      </c>
      <c r="C1441">
        <v>2021</v>
      </c>
      <c r="D1441" s="3">
        <v>3112017</v>
      </c>
      <c r="E1441" t="s">
        <v>322</v>
      </c>
      <c r="F1441" t="s">
        <v>53</v>
      </c>
      <c r="G1441" t="str">
        <f>VLOOKUP(F1441,Sheet1!$H$4:$I$11,2,FALSE)</f>
        <v>1_Hukum</v>
      </c>
      <c r="H1441" t="s">
        <v>1769</v>
      </c>
      <c r="I1441" t="s">
        <v>25</v>
      </c>
      <c r="J1441" t="s">
        <v>215</v>
      </c>
      <c r="K1441" t="s">
        <v>2915</v>
      </c>
      <c r="L1441" t="s">
        <v>27</v>
      </c>
      <c r="O1441" t="s">
        <v>3914</v>
      </c>
      <c r="P1441" t="str">
        <f t="shared" si="70"/>
        <v>SMAN</v>
      </c>
      <c r="Q1441" t="str">
        <f t="shared" si="71"/>
        <v>Negeri</v>
      </c>
      <c r="R1441" t="str">
        <f t="shared" si="69"/>
        <v>SMA</v>
      </c>
      <c r="S1441" t="s">
        <v>26</v>
      </c>
      <c r="T1441" t="s">
        <v>28</v>
      </c>
      <c r="U1441" t="s">
        <v>30</v>
      </c>
      <c r="Z1441" t="e">
        <f>VLOOKUP(A1441,[1]registrasi!$B$2:$C$3000,2,FALSE)</f>
        <v>#N/A</v>
      </c>
      <c r="AA1441">
        <f>VLOOKUP(D1441,[2]Sheet1!$B$2:$D$42,3,FALSE)</f>
        <v>1258</v>
      </c>
      <c r="AB1441" t="e">
        <f>VLOOKUP(A1441,[1]nim!$A$2:$B$3000,2,FALSE)</f>
        <v>#N/A</v>
      </c>
    </row>
    <row r="1442" spans="1:28" x14ac:dyDescent="0.3">
      <c r="A1442" s="2">
        <v>221311070879</v>
      </c>
      <c r="B1442">
        <v>1</v>
      </c>
      <c r="C1442">
        <v>2020</v>
      </c>
      <c r="D1442" s="3">
        <v>3112017</v>
      </c>
      <c r="E1442" t="s">
        <v>322</v>
      </c>
      <c r="F1442" t="s">
        <v>53</v>
      </c>
      <c r="G1442" t="str">
        <f>VLOOKUP(F1442,Sheet1!$H$4:$I$11,2,FALSE)</f>
        <v>1_Hukum</v>
      </c>
      <c r="H1442" t="s">
        <v>1770</v>
      </c>
      <c r="I1442" t="s">
        <v>34</v>
      </c>
      <c r="J1442" t="s">
        <v>216</v>
      </c>
      <c r="K1442" t="s">
        <v>2904</v>
      </c>
      <c r="L1442" t="s">
        <v>27</v>
      </c>
      <c r="O1442" t="s">
        <v>168</v>
      </c>
      <c r="P1442" t="str">
        <f t="shared" si="70"/>
        <v>SMAN</v>
      </c>
      <c r="Q1442" t="str">
        <f t="shared" si="71"/>
        <v>Negeri</v>
      </c>
      <c r="R1442" t="str">
        <f t="shared" si="69"/>
        <v>SMA</v>
      </c>
      <c r="S1442" t="s">
        <v>48</v>
      </c>
      <c r="T1442" t="s">
        <v>28</v>
      </c>
      <c r="U1442" t="s">
        <v>36</v>
      </c>
      <c r="Z1442" t="str">
        <f>VLOOKUP(A1442,[1]registrasi!$B$2:$C$3000,2,FALSE)</f>
        <v>registrasi</v>
      </c>
      <c r="AA1442">
        <f>VLOOKUP(D1442,[2]Sheet1!$B$2:$D$42,3,FALSE)</f>
        <v>1258</v>
      </c>
      <c r="AB1442" t="e">
        <f>VLOOKUP(A1442,[1]nim!$A$2:$B$3000,2,FALSE)</f>
        <v>#N/A</v>
      </c>
    </row>
    <row r="1443" spans="1:28" x14ac:dyDescent="0.3">
      <c r="A1443" s="2">
        <v>221311070916</v>
      </c>
      <c r="B1443">
        <v>2</v>
      </c>
      <c r="C1443">
        <v>2020</v>
      </c>
      <c r="D1443" s="3">
        <v>3112161</v>
      </c>
      <c r="E1443" t="s">
        <v>174</v>
      </c>
      <c r="F1443" t="s">
        <v>323</v>
      </c>
      <c r="G1443" t="str">
        <f>VLOOKUP(F1443,Sheet1!$H$4:$I$11,2,FALSE)</f>
        <v>2_FKIP</v>
      </c>
      <c r="H1443" t="s">
        <v>1771</v>
      </c>
      <c r="I1443" t="s">
        <v>34</v>
      </c>
      <c r="J1443" t="s">
        <v>218</v>
      </c>
      <c r="K1443" t="s">
        <v>3270</v>
      </c>
      <c r="L1443" t="s">
        <v>27</v>
      </c>
      <c r="O1443" t="s">
        <v>3996</v>
      </c>
      <c r="P1443" t="str">
        <f t="shared" si="70"/>
        <v>SMAN</v>
      </c>
      <c r="Q1443" t="str">
        <f t="shared" si="71"/>
        <v>Negeri</v>
      </c>
      <c r="R1443" t="str">
        <f t="shared" si="69"/>
        <v>SMA</v>
      </c>
      <c r="S1443" t="s">
        <v>4471</v>
      </c>
      <c r="T1443" t="s">
        <v>110</v>
      </c>
      <c r="U1443" t="s">
        <v>30</v>
      </c>
      <c r="Z1443" t="str">
        <f>VLOOKUP(A1443,[1]registrasi!$B$2:$C$3000,2,FALSE)</f>
        <v>registrasi</v>
      </c>
      <c r="AA1443">
        <f>VLOOKUP(D1443,[2]Sheet1!$B$2:$D$42,3,FALSE)</f>
        <v>42</v>
      </c>
      <c r="AB1443" t="e">
        <f>VLOOKUP(A1443,[1]nim!$A$2:$B$3000,2,FALSE)</f>
        <v>#N/A</v>
      </c>
    </row>
    <row r="1444" spans="1:28" x14ac:dyDescent="0.3">
      <c r="A1444" s="2">
        <v>221311070983</v>
      </c>
      <c r="B1444">
        <v>1</v>
      </c>
      <c r="C1444">
        <v>2020</v>
      </c>
      <c r="D1444" s="3">
        <v>3112056</v>
      </c>
      <c r="E1444" t="s">
        <v>199</v>
      </c>
      <c r="F1444" t="s">
        <v>327</v>
      </c>
      <c r="G1444" t="str">
        <f>VLOOKUP(F1444,Sheet1!$H$4:$I$11,2,FALSE)</f>
        <v>6_FISIP</v>
      </c>
      <c r="H1444" t="s">
        <v>1772</v>
      </c>
      <c r="I1444" t="s">
        <v>25</v>
      </c>
      <c r="J1444" t="s">
        <v>214</v>
      </c>
      <c r="K1444" t="s">
        <v>3536</v>
      </c>
      <c r="L1444" t="s">
        <v>27</v>
      </c>
      <c r="O1444" t="s">
        <v>4230</v>
      </c>
      <c r="P1444" t="str">
        <f t="shared" si="70"/>
        <v>MAN</v>
      </c>
      <c r="Q1444" t="str">
        <f t="shared" si="71"/>
        <v>Negeri</v>
      </c>
      <c r="R1444" t="str">
        <f t="shared" si="69"/>
        <v>MA</v>
      </c>
      <c r="S1444" t="s">
        <v>70</v>
      </c>
      <c r="T1444" t="s">
        <v>329</v>
      </c>
      <c r="U1444" t="s">
        <v>30</v>
      </c>
      <c r="Z1444" t="e">
        <f>VLOOKUP(A1444,[1]registrasi!$B$2:$C$3000,2,FALSE)</f>
        <v>#N/A</v>
      </c>
      <c r="AA1444">
        <f>VLOOKUP(D1444,[2]Sheet1!$B$2:$D$42,3,FALSE)</f>
        <v>929</v>
      </c>
      <c r="AB1444" t="e">
        <f>VLOOKUP(A1444,[1]nim!$A$2:$B$3000,2,FALSE)</f>
        <v>#N/A</v>
      </c>
    </row>
    <row r="1445" spans="1:28" x14ac:dyDescent="0.3">
      <c r="A1445" s="2">
        <v>221311080034</v>
      </c>
      <c r="B1445">
        <v>2</v>
      </c>
      <c r="C1445">
        <v>2020</v>
      </c>
      <c r="D1445" s="3">
        <v>3112033</v>
      </c>
      <c r="E1445" t="s">
        <v>179</v>
      </c>
      <c r="F1445" t="s">
        <v>326</v>
      </c>
      <c r="G1445" t="str">
        <f>VLOOKUP(F1445,Sheet1!$H$4:$I$11,2,FALSE)</f>
        <v>5_FEB</v>
      </c>
      <c r="H1445" t="s">
        <v>1773</v>
      </c>
      <c r="I1445" t="s">
        <v>25</v>
      </c>
      <c r="J1445" t="s">
        <v>3577</v>
      </c>
      <c r="K1445" t="s">
        <v>3463</v>
      </c>
      <c r="L1445" t="s">
        <v>27</v>
      </c>
      <c r="O1445" t="s">
        <v>74</v>
      </c>
      <c r="P1445" t="str">
        <f t="shared" si="70"/>
        <v>SMAN</v>
      </c>
      <c r="Q1445" t="str">
        <f t="shared" si="71"/>
        <v>Negeri</v>
      </c>
      <c r="R1445" t="str">
        <f t="shared" si="69"/>
        <v>SMA</v>
      </c>
      <c r="S1445" t="s">
        <v>41</v>
      </c>
      <c r="T1445" t="s">
        <v>28</v>
      </c>
      <c r="U1445" t="s">
        <v>30</v>
      </c>
      <c r="Z1445" t="str">
        <f>VLOOKUP(A1445,[1]registrasi!$B$2:$C$3000,2,FALSE)</f>
        <v>registrasi</v>
      </c>
      <c r="AA1445">
        <f>VLOOKUP(D1445,[2]Sheet1!$B$2:$D$42,3,FALSE)</f>
        <v>920</v>
      </c>
      <c r="AB1445" t="e">
        <f>VLOOKUP(A1445,[1]nim!$A$2:$B$3000,2,FALSE)</f>
        <v>#N/A</v>
      </c>
    </row>
    <row r="1446" spans="1:28" x14ac:dyDescent="0.3">
      <c r="A1446" s="2">
        <v>221311080054</v>
      </c>
      <c r="B1446">
        <v>1</v>
      </c>
      <c r="C1446">
        <v>2020</v>
      </c>
      <c r="D1446" s="3">
        <v>3112106</v>
      </c>
      <c r="E1446" t="s">
        <v>186</v>
      </c>
      <c r="F1446" t="s">
        <v>323</v>
      </c>
      <c r="G1446" t="str">
        <f>VLOOKUP(F1446,Sheet1!$H$4:$I$11,2,FALSE)</f>
        <v>2_FKIP</v>
      </c>
      <c r="H1446" t="s">
        <v>1774</v>
      </c>
      <c r="I1446" t="s">
        <v>34</v>
      </c>
      <c r="J1446" t="s">
        <v>219</v>
      </c>
      <c r="K1446" t="s">
        <v>3378</v>
      </c>
      <c r="L1446" t="s">
        <v>27</v>
      </c>
      <c r="O1446" t="s">
        <v>128</v>
      </c>
      <c r="P1446" t="str">
        <f t="shared" si="70"/>
        <v>SMAN</v>
      </c>
      <c r="Q1446" t="str">
        <f t="shared" si="71"/>
        <v>Negeri</v>
      </c>
      <c r="R1446" t="str">
        <f t="shared" si="69"/>
        <v>SMA</v>
      </c>
      <c r="S1446" t="s">
        <v>35</v>
      </c>
      <c r="T1446" t="s">
        <v>28</v>
      </c>
      <c r="U1446" t="s">
        <v>30</v>
      </c>
      <c r="Z1446" t="str">
        <f>VLOOKUP(A1446,[1]registrasi!$B$2:$C$3000,2,FALSE)</f>
        <v>registrasi</v>
      </c>
      <c r="AA1446">
        <f>VLOOKUP(D1446,[2]Sheet1!$B$2:$D$42,3,FALSE)</f>
        <v>607</v>
      </c>
      <c r="AB1446" t="e">
        <f>VLOOKUP(A1446,[1]nim!$A$2:$B$3000,2,FALSE)</f>
        <v>#N/A</v>
      </c>
    </row>
    <row r="1447" spans="1:28" x14ac:dyDescent="0.3">
      <c r="A1447" s="2">
        <v>221311080108</v>
      </c>
      <c r="B1447">
        <v>1</v>
      </c>
      <c r="C1447">
        <v>2020</v>
      </c>
      <c r="D1447" s="3">
        <v>3112095</v>
      </c>
      <c r="E1447" t="s">
        <v>187</v>
      </c>
      <c r="F1447" t="s">
        <v>323</v>
      </c>
      <c r="G1447" t="str">
        <f>VLOOKUP(F1447,Sheet1!$H$4:$I$11,2,FALSE)</f>
        <v>2_FKIP</v>
      </c>
      <c r="H1447" t="s">
        <v>1775</v>
      </c>
      <c r="I1447" t="s">
        <v>34</v>
      </c>
      <c r="J1447" t="s">
        <v>3578</v>
      </c>
      <c r="K1447" t="s">
        <v>3579</v>
      </c>
      <c r="L1447" t="s">
        <v>27</v>
      </c>
      <c r="O1447" t="s">
        <v>66</v>
      </c>
      <c r="P1447" t="str">
        <f t="shared" si="70"/>
        <v>SMAN</v>
      </c>
      <c r="Q1447" t="str">
        <f t="shared" si="71"/>
        <v>Negeri</v>
      </c>
      <c r="R1447" t="str">
        <f t="shared" si="69"/>
        <v>SMA</v>
      </c>
      <c r="S1447" t="s">
        <v>42</v>
      </c>
      <c r="T1447" t="s">
        <v>28</v>
      </c>
      <c r="U1447" t="s">
        <v>36</v>
      </c>
      <c r="Z1447" t="str">
        <f>VLOOKUP(A1447,[1]registrasi!$B$2:$C$3000,2,FALSE)</f>
        <v>registrasi</v>
      </c>
      <c r="AA1447">
        <f>VLOOKUP(D1447,[2]Sheet1!$B$2:$D$42,3,FALSE)</f>
        <v>473</v>
      </c>
      <c r="AB1447" t="e">
        <f>VLOOKUP(A1447,[1]nim!$A$2:$B$3000,2,FALSE)</f>
        <v>#N/A</v>
      </c>
    </row>
    <row r="1448" spans="1:28" x14ac:dyDescent="0.3">
      <c r="A1448" s="2">
        <v>221311080139</v>
      </c>
      <c r="B1448">
        <v>2</v>
      </c>
      <c r="C1448">
        <v>2021</v>
      </c>
      <c r="D1448" s="3">
        <v>3112017</v>
      </c>
      <c r="E1448" t="s">
        <v>322</v>
      </c>
      <c r="F1448" t="s">
        <v>53</v>
      </c>
      <c r="G1448" t="str">
        <f>VLOOKUP(F1448,Sheet1!$H$4:$I$11,2,FALSE)</f>
        <v>1_Hukum</v>
      </c>
      <c r="H1448" t="s">
        <v>1776</v>
      </c>
      <c r="I1448" t="s">
        <v>34</v>
      </c>
      <c r="J1448" t="s">
        <v>222</v>
      </c>
      <c r="K1448" t="s">
        <v>2954</v>
      </c>
      <c r="L1448" t="s">
        <v>27</v>
      </c>
      <c r="O1448" t="s">
        <v>75</v>
      </c>
      <c r="P1448" t="str">
        <f t="shared" si="70"/>
        <v>SMAN</v>
      </c>
      <c r="Q1448" t="str">
        <f t="shared" si="71"/>
        <v>Negeri</v>
      </c>
      <c r="R1448" t="str">
        <f t="shared" si="69"/>
        <v>SMA</v>
      </c>
      <c r="S1448" t="s">
        <v>41</v>
      </c>
      <c r="T1448" t="s">
        <v>28</v>
      </c>
      <c r="U1448" t="s">
        <v>30</v>
      </c>
      <c r="Z1448" t="e">
        <f>VLOOKUP(A1448,[1]registrasi!$B$2:$C$3000,2,FALSE)</f>
        <v>#N/A</v>
      </c>
      <c r="AA1448">
        <f>VLOOKUP(D1448,[2]Sheet1!$B$2:$D$42,3,FALSE)</f>
        <v>1258</v>
      </c>
      <c r="AB1448" t="e">
        <f>VLOOKUP(A1448,[1]nim!$A$2:$B$3000,2,FALSE)</f>
        <v>#N/A</v>
      </c>
    </row>
    <row r="1449" spans="1:28" x14ac:dyDescent="0.3">
      <c r="A1449" s="2">
        <v>221311080140</v>
      </c>
      <c r="B1449">
        <v>1</v>
      </c>
      <c r="C1449">
        <v>2021</v>
      </c>
      <c r="D1449" s="3">
        <v>3112064</v>
      </c>
      <c r="E1449" t="s">
        <v>190</v>
      </c>
      <c r="F1449" t="s">
        <v>327</v>
      </c>
      <c r="G1449" t="str">
        <f>VLOOKUP(F1449,Sheet1!$H$4:$I$11,2,FALSE)</f>
        <v>6_FISIP</v>
      </c>
      <c r="H1449" t="s">
        <v>1777</v>
      </c>
      <c r="I1449" t="s">
        <v>34</v>
      </c>
      <c r="J1449" t="s">
        <v>217</v>
      </c>
      <c r="K1449" t="s">
        <v>2827</v>
      </c>
      <c r="L1449" t="s">
        <v>27</v>
      </c>
      <c r="O1449" t="s">
        <v>153</v>
      </c>
      <c r="P1449" t="str">
        <f t="shared" si="70"/>
        <v>MAN</v>
      </c>
      <c r="Q1449" t="str">
        <f t="shared" si="71"/>
        <v>Negeri</v>
      </c>
      <c r="R1449" t="str">
        <f t="shared" si="69"/>
        <v>MA</v>
      </c>
      <c r="S1449" t="s">
        <v>42</v>
      </c>
      <c r="T1449" t="s">
        <v>28</v>
      </c>
      <c r="U1449" t="s">
        <v>30</v>
      </c>
      <c r="Z1449" t="e">
        <f>VLOOKUP(A1449,[1]registrasi!$B$2:$C$3000,2,FALSE)</f>
        <v>#N/A</v>
      </c>
      <c r="AA1449">
        <f>VLOOKUP(D1449,[2]Sheet1!$B$2:$D$42,3,FALSE)</f>
        <v>1607</v>
      </c>
      <c r="AB1449" t="e">
        <f>VLOOKUP(A1449,[1]nim!$A$2:$B$3000,2,FALSE)</f>
        <v>#N/A</v>
      </c>
    </row>
    <row r="1450" spans="1:28" x14ac:dyDescent="0.3">
      <c r="A1450" s="2">
        <v>221311080147</v>
      </c>
      <c r="B1450">
        <v>2</v>
      </c>
      <c r="C1450">
        <v>2021</v>
      </c>
      <c r="D1450" s="3">
        <v>3112017</v>
      </c>
      <c r="E1450" t="s">
        <v>322</v>
      </c>
      <c r="F1450" t="s">
        <v>53</v>
      </c>
      <c r="G1450" t="str">
        <f>VLOOKUP(F1450,Sheet1!$H$4:$I$11,2,FALSE)</f>
        <v>1_Hukum</v>
      </c>
      <c r="H1450" t="s">
        <v>1778</v>
      </c>
      <c r="I1450" t="s">
        <v>25</v>
      </c>
      <c r="J1450" t="s">
        <v>235</v>
      </c>
      <c r="K1450" t="s">
        <v>3112</v>
      </c>
      <c r="L1450" t="s">
        <v>27</v>
      </c>
      <c r="O1450" t="s">
        <v>66</v>
      </c>
      <c r="P1450" t="str">
        <f t="shared" si="70"/>
        <v>SMAN</v>
      </c>
      <c r="Q1450" t="str">
        <f t="shared" si="71"/>
        <v>Negeri</v>
      </c>
      <c r="R1450" t="str">
        <f t="shared" si="69"/>
        <v>SMA</v>
      </c>
      <c r="S1450" t="s">
        <v>42</v>
      </c>
      <c r="T1450" t="s">
        <v>28</v>
      </c>
      <c r="U1450" t="s">
        <v>30</v>
      </c>
      <c r="Z1450" t="str">
        <f>VLOOKUP(A1450,[1]registrasi!$B$2:$C$3000,2,FALSE)</f>
        <v>registrasi</v>
      </c>
      <c r="AA1450">
        <f>VLOOKUP(D1450,[2]Sheet1!$B$2:$D$42,3,FALSE)</f>
        <v>1258</v>
      </c>
      <c r="AB1450" t="e">
        <f>VLOOKUP(A1450,[1]nim!$A$2:$B$3000,2,FALSE)</f>
        <v>#N/A</v>
      </c>
    </row>
    <row r="1451" spans="1:28" x14ac:dyDescent="0.3">
      <c r="A1451" s="2">
        <v>221311080148</v>
      </c>
      <c r="B1451">
        <v>1</v>
      </c>
      <c r="C1451">
        <v>2020</v>
      </c>
      <c r="D1451" s="3">
        <v>3112114</v>
      </c>
      <c r="E1451" t="s">
        <v>204</v>
      </c>
      <c r="F1451" t="s">
        <v>323</v>
      </c>
      <c r="G1451" t="str">
        <f>VLOOKUP(F1451,Sheet1!$H$4:$I$11,2,FALSE)</f>
        <v>2_FKIP</v>
      </c>
      <c r="H1451" t="s">
        <v>1779</v>
      </c>
      <c r="I1451" t="s">
        <v>34</v>
      </c>
      <c r="J1451" t="s">
        <v>3580</v>
      </c>
      <c r="K1451" t="s">
        <v>2887</v>
      </c>
      <c r="L1451" t="s">
        <v>27</v>
      </c>
      <c r="O1451" t="s">
        <v>139</v>
      </c>
      <c r="P1451" t="str">
        <f t="shared" si="70"/>
        <v>SMAN</v>
      </c>
      <c r="Q1451" t="str">
        <f t="shared" si="71"/>
        <v>Negeri</v>
      </c>
      <c r="R1451" t="str">
        <f t="shared" si="69"/>
        <v>SMA</v>
      </c>
      <c r="S1451" t="s">
        <v>48</v>
      </c>
      <c r="T1451" t="s">
        <v>28</v>
      </c>
      <c r="U1451" t="s">
        <v>30</v>
      </c>
      <c r="Z1451" t="str">
        <f>VLOOKUP(A1451,[1]registrasi!$B$2:$C$3000,2,FALSE)</f>
        <v>registrasi</v>
      </c>
      <c r="AA1451">
        <f>VLOOKUP(D1451,[2]Sheet1!$B$2:$D$42,3,FALSE)</f>
        <v>169</v>
      </c>
      <c r="AB1451" t="e">
        <f>VLOOKUP(A1451,[1]nim!$A$2:$B$3000,2,FALSE)</f>
        <v>#N/A</v>
      </c>
    </row>
    <row r="1452" spans="1:28" x14ac:dyDescent="0.3">
      <c r="A1452" s="2">
        <v>221311080153</v>
      </c>
      <c r="B1452">
        <v>1</v>
      </c>
      <c r="C1452">
        <v>2020</v>
      </c>
      <c r="D1452" s="3">
        <v>3112095</v>
      </c>
      <c r="E1452" t="s">
        <v>187</v>
      </c>
      <c r="F1452" t="s">
        <v>323</v>
      </c>
      <c r="G1452" t="str">
        <f>VLOOKUP(F1452,Sheet1!$H$4:$I$11,2,FALSE)</f>
        <v>2_FKIP</v>
      </c>
      <c r="H1452" t="s">
        <v>1780</v>
      </c>
      <c r="I1452" t="s">
        <v>34</v>
      </c>
      <c r="J1452" t="s">
        <v>217</v>
      </c>
      <c r="K1452" t="s">
        <v>3581</v>
      </c>
      <c r="L1452" t="s">
        <v>27</v>
      </c>
      <c r="O1452" t="s">
        <v>57</v>
      </c>
      <c r="P1452" t="str">
        <f t="shared" si="70"/>
        <v>SMAN</v>
      </c>
      <c r="Q1452" t="str">
        <f t="shared" si="71"/>
        <v>Negeri</v>
      </c>
      <c r="R1452" t="str">
        <f t="shared" si="69"/>
        <v>SMA</v>
      </c>
      <c r="S1452" t="s">
        <v>42</v>
      </c>
      <c r="T1452" t="s">
        <v>28</v>
      </c>
      <c r="U1452" t="s">
        <v>30</v>
      </c>
      <c r="Z1452" t="str">
        <f>VLOOKUP(A1452,[1]registrasi!$B$2:$C$3000,2,FALSE)</f>
        <v>registrasi</v>
      </c>
      <c r="AA1452">
        <f>VLOOKUP(D1452,[2]Sheet1!$B$2:$D$42,3,FALSE)</f>
        <v>473</v>
      </c>
      <c r="AB1452" t="e">
        <f>VLOOKUP(A1452,[1]nim!$A$2:$B$3000,2,FALSE)</f>
        <v>#N/A</v>
      </c>
    </row>
    <row r="1453" spans="1:28" x14ac:dyDescent="0.3">
      <c r="A1453" s="2">
        <v>221311080183</v>
      </c>
      <c r="B1453">
        <v>1</v>
      </c>
      <c r="C1453">
        <v>2020</v>
      </c>
      <c r="D1453" s="3">
        <v>3112017</v>
      </c>
      <c r="E1453" t="s">
        <v>322</v>
      </c>
      <c r="F1453" t="s">
        <v>53</v>
      </c>
      <c r="G1453" t="str">
        <f>VLOOKUP(F1453,Sheet1!$H$4:$I$11,2,FALSE)</f>
        <v>1_Hukum</v>
      </c>
      <c r="H1453" t="s">
        <v>1781</v>
      </c>
      <c r="I1453" t="s">
        <v>34</v>
      </c>
      <c r="J1453" t="s">
        <v>222</v>
      </c>
      <c r="K1453" t="s">
        <v>3582</v>
      </c>
      <c r="L1453" t="s">
        <v>27</v>
      </c>
      <c r="O1453" t="s">
        <v>163</v>
      </c>
      <c r="P1453" t="str">
        <f t="shared" si="70"/>
        <v>SMAN</v>
      </c>
      <c r="Q1453" t="str">
        <f t="shared" si="71"/>
        <v>Negeri</v>
      </c>
      <c r="R1453" t="str">
        <f t="shared" si="69"/>
        <v>SMA</v>
      </c>
      <c r="S1453" t="s">
        <v>41</v>
      </c>
      <c r="T1453" t="s">
        <v>28</v>
      </c>
      <c r="U1453" t="s">
        <v>36</v>
      </c>
      <c r="Z1453" t="str">
        <f>VLOOKUP(A1453,[1]registrasi!$B$2:$C$3000,2,FALSE)</f>
        <v>registrasi</v>
      </c>
      <c r="AA1453">
        <f>VLOOKUP(D1453,[2]Sheet1!$B$2:$D$42,3,FALSE)</f>
        <v>1258</v>
      </c>
      <c r="AB1453" t="e">
        <f>VLOOKUP(A1453,[1]nim!$A$2:$B$3000,2,FALSE)</f>
        <v>#N/A</v>
      </c>
    </row>
    <row r="1454" spans="1:28" x14ac:dyDescent="0.3">
      <c r="A1454" s="2">
        <v>221311080423</v>
      </c>
      <c r="B1454">
        <v>1</v>
      </c>
      <c r="C1454">
        <v>2021</v>
      </c>
      <c r="D1454" s="3">
        <v>3112095</v>
      </c>
      <c r="E1454" t="s">
        <v>187</v>
      </c>
      <c r="F1454" t="s">
        <v>323</v>
      </c>
      <c r="G1454" t="str">
        <f>VLOOKUP(F1454,Sheet1!$H$4:$I$11,2,FALSE)</f>
        <v>2_FKIP</v>
      </c>
      <c r="H1454" t="s">
        <v>1782</v>
      </c>
      <c r="I1454" t="s">
        <v>34</v>
      </c>
      <c r="J1454" t="s">
        <v>214</v>
      </c>
      <c r="K1454" t="s">
        <v>3583</v>
      </c>
      <c r="L1454" t="s">
        <v>27</v>
      </c>
      <c r="O1454" t="s">
        <v>3942</v>
      </c>
      <c r="P1454" t="str">
        <f t="shared" si="70"/>
        <v>SMKN</v>
      </c>
      <c r="Q1454" t="str">
        <f t="shared" si="71"/>
        <v>Negeri</v>
      </c>
      <c r="R1454" t="str">
        <f t="shared" si="69"/>
        <v>SMK</v>
      </c>
      <c r="S1454" t="s">
        <v>42</v>
      </c>
      <c r="T1454" t="s">
        <v>28</v>
      </c>
      <c r="U1454" t="s">
        <v>30</v>
      </c>
      <c r="Z1454" t="str">
        <f>VLOOKUP(A1454,[1]registrasi!$B$2:$C$3000,2,FALSE)</f>
        <v>registrasi</v>
      </c>
      <c r="AA1454">
        <f>VLOOKUP(D1454,[2]Sheet1!$B$2:$D$42,3,FALSE)</f>
        <v>473</v>
      </c>
      <c r="AB1454" t="e">
        <f>VLOOKUP(A1454,[1]nim!$A$2:$B$3000,2,FALSE)</f>
        <v>#N/A</v>
      </c>
    </row>
    <row r="1455" spans="1:28" x14ac:dyDescent="0.3">
      <c r="A1455" s="2">
        <v>221311080673</v>
      </c>
      <c r="B1455">
        <v>1</v>
      </c>
      <c r="C1455">
        <v>2020</v>
      </c>
      <c r="D1455" s="3">
        <v>3112145</v>
      </c>
      <c r="E1455" t="s">
        <v>194</v>
      </c>
      <c r="F1455" t="s">
        <v>323</v>
      </c>
      <c r="G1455" t="str">
        <f>VLOOKUP(F1455,Sheet1!$H$4:$I$11,2,FALSE)</f>
        <v>2_FKIP</v>
      </c>
      <c r="H1455" t="s">
        <v>1783</v>
      </c>
      <c r="I1455" t="s">
        <v>25</v>
      </c>
      <c r="J1455" t="s">
        <v>217</v>
      </c>
      <c r="K1455" t="s">
        <v>3112</v>
      </c>
      <c r="L1455" t="s">
        <v>27</v>
      </c>
      <c r="O1455" t="s">
        <v>81</v>
      </c>
      <c r="P1455" t="str">
        <f t="shared" si="70"/>
        <v>SMAN</v>
      </c>
      <c r="Q1455" t="str">
        <f t="shared" si="71"/>
        <v>Negeri</v>
      </c>
      <c r="R1455" t="str">
        <f t="shared" si="69"/>
        <v>SMA</v>
      </c>
      <c r="S1455" t="s">
        <v>54</v>
      </c>
      <c r="T1455" t="s">
        <v>28</v>
      </c>
      <c r="U1455" t="s">
        <v>30</v>
      </c>
      <c r="Z1455" t="str">
        <f>VLOOKUP(A1455,[1]registrasi!$B$2:$C$3000,2,FALSE)</f>
        <v>registrasi</v>
      </c>
      <c r="AA1455">
        <f>VLOOKUP(D1455,[2]Sheet1!$B$2:$D$42,3,FALSE)</f>
        <v>259</v>
      </c>
      <c r="AB1455" t="e">
        <f>VLOOKUP(A1455,[1]nim!$A$2:$B$3000,2,FALSE)</f>
        <v>#N/A</v>
      </c>
    </row>
    <row r="1456" spans="1:28" x14ac:dyDescent="0.3">
      <c r="A1456" s="2">
        <v>221311080691</v>
      </c>
      <c r="B1456">
        <v>2</v>
      </c>
      <c r="C1456">
        <v>2020</v>
      </c>
      <c r="D1456" s="3">
        <v>3112106</v>
      </c>
      <c r="E1456" t="s">
        <v>186</v>
      </c>
      <c r="F1456" t="s">
        <v>323</v>
      </c>
      <c r="G1456" t="str">
        <f>VLOOKUP(F1456,Sheet1!$H$4:$I$11,2,FALSE)</f>
        <v>2_FKIP</v>
      </c>
      <c r="H1456" t="s">
        <v>1784</v>
      </c>
      <c r="I1456" t="s">
        <v>34</v>
      </c>
      <c r="J1456" t="s">
        <v>215</v>
      </c>
      <c r="K1456" t="s">
        <v>3584</v>
      </c>
      <c r="L1456" t="s">
        <v>27</v>
      </c>
      <c r="O1456" t="s">
        <v>3975</v>
      </c>
      <c r="P1456" t="str">
        <f t="shared" si="70"/>
        <v>SMAN</v>
      </c>
      <c r="Q1456" t="str">
        <f t="shared" si="71"/>
        <v>Negeri</v>
      </c>
      <c r="R1456" t="str">
        <f t="shared" si="69"/>
        <v>SMA</v>
      </c>
      <c r="S1456" t="s">
        <v>38</v>
      </c>
      <c r="T1456" t="s">
        <v>28</v>
      </c>
      <c r="U1456" t="s">
        <v>30</v>
      </c>
      <c r="Z1456" t="str">
        <f>VLOOKUP(A1456,[1]registrasi!$B$2:$C$3000,2,FALSE)</f>
        <v>registrasi</v>
      </c>
      <c r="AA1456">
        <f>VLOOKUP(D1456,[2]Sheet1!$B$2:$D$42,3,FALSE)</f>
        <v>607</v>
      </c>
      <c r="AB1456" t="e">
        <f>VLOOKUP(A1456,[1]nim!$A$2:$B$3000,2,FALSE)</f>
        <v>#N/A</v>
      </c>
    </row>
    <row r="1457" spans="1:28" x14ac:dyDescent="0.3">
      <c r="A1457" s="2">
        <v>221311080695</v>
      </c>
      <c r="B1457">
        <v>1</v>
      </c>
      <c r="C1457">
        <v>2021</v>
      </c>
      <c r="D1457" s="3">
        <v>3112025</v>
      </c>
      <c r="E1457" t="s">
        <v>197</v>
      </c>
      <c r="F1457" t="s">
        <v>326</v>
      </c>
      <c r="G1457" t="str">
        <f>VLOOKUP(F1457,Sheet1!$H$4:$I$11,2,FALSE)</f>
        <v>5_FEB</v>
      </c>
      <c r="H1457" t="s">
        <v>1785</v>
      </c>
      <c r="I1457" t="s">
        <v>34</v>
      </c>
      <c r="J1457" t="s">
        <v>214</v>
      </c>
      <c r="K1457" t="s">
        <v>2981</v>
      </c>
      <c r="L1457" t="s">
        <v>27</v>
      </c>
      <c r="O1457" t="s">
        <v>4231</v>
      </c>
      <c r="P1457" t="str">
        <f t="shared" si="70"/>
        <v>SMAN</v>
      </c>
      <c r="Q1457" t="str">
        <f t="shared" si="71"/>
        <v>Negeri</v>
      </c>
      <c r="R1457" t="str">
        <f t="shared" si="69"/>
        <v>SMA</v>
      </c>
      <c r="S1457" t="s">
        <v>70</v>
      </c>
      <c r="T1457" t="s">
        <v>329</v>
      </c>
      <c r="U1457" t="s">
        <v>30</v>
      </c>
      <c r="Z1457" t="str">
        <f>VLOOKUP(A1457,[1]registrasi!$B$2:$C$3000,2,FALSE)</f>
        <v>registrasi</v>
      </c>
      <c r="AA1457">
        <f>VLOOKUP(D1457,[2]Sheet1!$B$2:$D$42,3,FALSE)</f>
        <v>1577</v>
      </c>
      <c r="AB1457" t="e">
        <f>VLOOKUP(A1457,[1]nim!$A$2:$B$3000,2,FALSE)</f>
        <v>#N/A</v>
      </c>
    </row>
    <row r="1458" spans="1:28" x14ac:dyDescent="0.3">
      <c r="A1458" s="2">
        <v>221311080762</v>
      </c>
      <c r="B1458">
        <v>2</v>
      </c>
      <c r="C1458">
        <v>2021</v>
      </c>
      <c r="D1458" s="3">
        <v>3112017</v>
      </c>
      <c r="E1458" t="s">
        <v>322</v>
      </c>
      <c r="F1458" t="s">
        <v>53</v>
      </c>
      <c r="G1458" t="str">
        <f>VLOOKUP(F1458,Sheet1!$H$4:$I$11,2,FALSE)</f>
        <v>1_Hukum</v>
      </c>
      <c r="H1458" t="s">
        <v>1786</v>
      </c>
      <c r="I1458" t="s">
        <v>25</v>
      </c>
      <c r="J1458" t="s">
        <v>214</v>
      </c>
      <c r="K1458" t="s">
        <v>3348</v>
      </c>
      <c r="L1458" t="s">
        <v>27</v>
      </c>
      <c r="O1458" t="s">
        <v>4232</v>
      </c>
      <c r="P1458" t="str">
        <f t="shared" si="70"/>
        <v>SMAS</v>
      </c>
      <c r="Q1458" t="str">
        <f t="shared" si="71"/>
        <v>Swasta</v>
      </c>
      <c r="R1458" t="str">
        <f t="shared" si="69"/>
        <v>SMA</v>
      </c>
      <c r="S1458" t="s">
        <v>113</v>
      </c>
      <c r="T1458" t="s">
        <v>329</v>
      </c>
      <c r="U1458" t="s">
        <v>36</v>
      </c>
      <c r="Z1458" t="str">
        <f>VLOOKUP(A1458,[1]registrasi!$B$2:$C$3000,2,FALSE)</f>
        <v>registrasi</v>
      </c>
      <c r="AA1458">
        <f>VLOOKUP(D1458,[2]Sheet1!$B$2:$D$42,3,FALSE)</f>
        <v>1258</v>
      </c>
      <c r="AB1458" t="e">
        <f>VLOOKUP(A1458,[1]nim!$A$2:$B$3000,2,FALSE)</f>
        <v>#N/A</v>
      </c>
    </row>
    <row r="1459" spans="1:28" x14ac:dyDescent="0.3">
      <c r="A1459" s="2">
        <v>221311080796</v>
      </c>
      <c r="B1459">
        <v>2</v>
      </c>
      <c r="C1459">
        <v>2020</v>
      </c>
      <c r="D1459" s="3">
        <v>3112064</v>
      </c>
      <c r="E1459" t="s">
        <v>190</v>
      </c>
      <c r="F1459" t="s">
        <v>327</v>
      </c>
      <c r="G1459" t="str">
        <f>VLOOKUP(F1459,Sheet1!$H$4:$I$11,2,FALSE)</f>
        <v>6_FISIP</v>
      </c>
      <c r="H1459" t="s">
        <v>1787</v>
      </c>
      <c r="I1459" t="s">
        <v>25</v>
      </c>
      <c r="J1459" t="s">
        <v>214</v>
      </c>
      <c r="K1459" t="s">
        <v>3585</v>
      </c>
      <c r="L1459" t="s">
        <v>27</v>
      </c>
      <c r="O1459" t="s">
        <v>128</v>
      </c>
      <c r="P1459" t="str">
        <f t="shared" si="70"/>
        <v>SMAN</v>
      </c>
      <c r="Q1459" t="str">
        <f t="shared" si="71"/>
        <v>Negeri</v>
      </c>
      <c r="R1459" t="str">
        <f t="shared" si="69"/>
        <v>SMA</v>
      </c>
      <c r="S1459" t="s">
        <v>35</v>
      </c>
      <c r="T1459" t="s">
        <v>28</v>
      </c>
      <c r="U1459" t="s">
        <v>30</v>
      </c>
      <c r="Z1459" t="e">
        <f>VLOOKUP(A1459,[1]registrasi!$B$2:$C$3000,2,FALSE)</f>
        <v>#N/A</v>
      </c>
      <c r="AA1459">
        <f>VLOOKUP(D1459,[2]Sheet1!$B$2:$D$42,3,FALSE)</f>
        <v>1607</v>
      </c>
      <c r="AB1459" t="e">
        <f>VLOOKUP(A1459,[1]nim!$A$2:$B$3000,2,FALSE)</f>
        <v>#N/A</v>
      </c>
    </row>
    <row r="1460" spans="1:28" x14ac:dyDescent="0.3">
      <c r="A1460" s="2">
        <v>221311080809</v>
      </c>
      <c r="B1460">
        <v>2</v>
      </c>
      <c r="C1460">
        <v>2020</v>
      </c>
      <c r="D1460" s="3">
        <v>3112087</v>
      </c>
      <c r="E1460" t="s">
        <v>330</v>
      </c>
      <c r="F1460" t="s">
        <v>323</v>
      </c>
      <c r="G1460" t="str">
        <f>VLOOKUP(F1460,Sheet1!$H$4:$I$11,2,FALSE)</f>
        <v>2_FKIP</v>
      </c>
      <c r="H1460" t="s">
        <v>1788</v>
      </c>
      <c r="I1460" t="s">
        <v>25</v>
      </c>
      <c r="J1460" t="s">
        <v>216</v>
      </c>
      <c r="K1460" t="s">
        <v>2857</v>
      </c>
      <c r="L1460" t="s">
        <v>27</v>
      </c>
      <c r="O1460" t="s">
        <v>103</v>
      </c>
      <c r="P1460" t="str">
        <f t="shared" si="70"/>
        <v>SMAN</v>
      </c>
      <c r="Q1460" t="str">
        <f t="shared" si="71"/>
        <v>Negeri</v>
      </c>
      <c r="R1460" t="str">
        <f t="shared" si="69"/>
        <v>SMA</v>
      </c>
      <c r="S1460" t="s">
        <v>48</v>
      </c>
      <c r="T1460" t="s">
        <v>28</v>
      </c>
      <c r="U1460" t="s">
        <v>30</v>
      </c>
      <c r="Z1460" t="str">
        <f>VLOOKUP(A1460,[1]registrasi!$B$2:$C$3000,2,FALSE)</f>
        <v>registrasi</v>
      </c>
      <c r="AA1460">
        <f>VLOOKUP(D1460,[2]Sheet1!$B$2:$D$42,3,FALSE)</f>
        <v>363</v>
      </c>
      <c r="AB1460" t="e">
        <f>VLOOKUP(A1460,[1]nim!$A$2:$B$3000,2,FALSE)</f>
        <v>#N/A</v>
      </c>
    </row>
    <row r="1461" spans="1:28" x14ac:dyDescent="0.3">
      <c r="A1461" s="2">
        <v>221311080851</v>
      </c>
      <c r="B1461">
        <v>2</v>
      </c>
      <c r="C1461">
        <v>2021</v>
      </c>
      <c r="D1461" s="3">
        <v>3112064</v>
      </c>
      <c r="E1461" t="s">
        <v>190</v>
      </c>
      <c r="F1461" t="s">
        <v>327</v>
      </c>
      <c r="G1461" t="str">
        <f>VLOOKUP(F1461,Sheet1!$H$4:$I$11,2,FALSE)</f>
        <v>6_FISIP</v>
      </c>
      <c r="H1461" t="s">
        <v>1789</v>
      </c>
      <c r="I1461" t="s">
        <v>34</v>
      </c>
      <c r="J1461" t="s">
        <v>215</v>
      </c>
      <c r="K1461" t="s">
        <v>3043</v>
      </c>
      <c r="L1461" t="s">
        <v>27</v>
      </c>
      <c r="O1461" t="s">
        <v>87</v>
      </c>
      <c r="P1461" t="str">
        <f t="shared" si="70"/>
        <v>SMAN</v>
      </c>
      <c r="Q1461" t="str">
        <f t="shared" si="71"/>
        <v>Negeri</v>
      </c>
      <c r="R1461" t="str">
        <f t="shared" si="69"/>
        <v>SMA</v>
      </c>
      <c r="S1461" t="s">
        <v>26</v>
      </c>
      <c r="T1461" t="s">
        <v>28</v>
      </c>
      <c r="U1461" t="s">
        <v>30</v>
      </c>
      <c r="Z1461" t="str">
        <f>VLOOKUP(A1461,[1]registrasi!$B$2:$C$3000,2,FALSE)</f>
        <v>registrasi</v>
      </c>
      <c r="AA1461">
        <f>VLOOKUP(D1461,[2]Sheet1!$B$2:$D$42,3,FALSE)</f>
        <v>1607</v>
      </c>
      <c r="AB1461" t="e">
        <f>VLOOKUP(A1461,[1]nim!$A$2:$B$3000,2,FALSE)</f>
        <v>#N/A</v>
      </c>
    </row>
    <row r="1462" spans="1:28" x14ac:dyDescent="0.3">
      <c r="A1462" s="2">
        <v>221311090018</v>
      </c>
      <c r="B1462">
        <v>2</v>
      </c>
      <c r="C1462">
        <v>2020</v>
      </c>
      <c r="D1462" s="3">
        <v>3112017</v>
      </c>
      <c r="E1462" t="s">
        <v>322</v>
      </c>
      <c r="F1462" t="s">
        <v>53</v>
      </c>
      <c r="G1462" t="str">
        <f>VLOOKUP(F1462,Sheet1!$H$4:$I$11,2,FALSE)</f>
        <v>1_Hukum</v>
      </c>
      <c r="H1462" t="s">
        <v>1790</v>
      </c>
      <c r="I1462" t="s">
        <v>34</v>
      </c>
      <c r="J1462" t="s">
        <v>217</v>
      </c>
      <c r="K1462" t="s">
        <v>3586</v>
      </c>
      <c r="L1462" t="s">
        <v>27</v>
      </c>
      <c r="O1462" t="s">
        <v>98</v>
      </c>
      <c r="P1462" t="str">
        <f t="shared" si="70"/>
        <v>SMAN</v>
      </c>
      <c r="Q1462" t="str">
        <f t="shared" si="71"/>
        <v>Negeri</v>
      </c>
      <c r="R1462" t="str">
        <f t="shared" si="69"/>
        <v>SMA</v>
      </c>
      <c r="S1462" t="s">
        <v>54</v>
      </c>
      <c r="T1462" t="s">
        <v>28</v>
      </c>
      <c r="U1462" t="s">
        <v>30</v>
      </c>
      <c r="Z1462" t="str">
        <f>VLOOKUP(A1462,[1]registrasi!$B$2:$C$3000,2,FALSE)</f>
        <v>registrasi</v>
      </c>
      <c r="AA1462">
        <f>VLOOKUP(D1462,[2]Sheet1!$B$2:$D$42,3,FALSE)</f>
        <v>1258</v>
      </c>
      <c r="AB1462" t="e">
        <f>VLOOKUP(A1462,[1]nim!$A$2:$B$3000,2,FALSE)</f>
        <v>#N/A</v>
      </c>
    </row>
    <row r="1463" spans="1:28" x14ac:dyDescent="0.3">
      <c r="A1463" s="2">
        <v>221311090026</v>
      </c>
      <c r="B1463">
        <v>1</v>
      </c>
      <c r="C1463">
        <v>2021</v>
      </c>
      <c r="D1463" s="3">
        <v>3112025</v>
      </c>
      <c r="E1463" t="s">
        <v>197</v>
      </c>
      <c r="F1463" t="s">
        <v>326</v>
      </c>
      <c r="G1463" t="str">
        <f>VLOOKUP(F1463,Sheet1!$H$4:$I$11,2,FALSE)</f>
        <v>5_FEB</v>
      </c>
      <c r="H1463" t="s">
        <v>1791</v>
      </c>
      <c r="I1463" t="s">
        <v>25</v>
      </c>
      <c r="J1463" t="s">
        <v>222</v>
      </c>
      <c r="K1463" t="s">
        <v>3243</v>
      </c>
      <c r="L1463" t="s">
        <v>27</v>
      </c>
      <c r="O1463" t="s">
        <v>75</v>
      </c>
      <c r="P1463" t="str">
        <f t="shared" si="70"/>
        <v>SMAN</v>
      </c>
      <c r="Q1463" t="str">
        <f t="shared" si="71"/>
        <v>Negeri</v>
      </c>
      <c r="R1463" t="str">
        <f t="shared" si="69"/>
        <v>SMA</v>
      </c>
      <c r="S1463" t="s">
        <v>41</v>
      </c>
      <c r="T1463" t="s">
        <v>28</v>
      </c>
      <c r="U1463" t="s">
        <v>30</v>
      </c>
      <c r="Z1463" t="str">
        <f>VLOOKUP(A1463,[1]registrasi!$B$2:$C$3000,2,FALSE)</f>
        <v>registrasi</v>
      </c>
      <c r="AA1463">
        <f>VLOOKUP(D1463,[2]Sheet1!$B$2:$D$42,3,FALSE)</f>
        <v>1577</v>
      </c>
      <c r="AB1463" t="e">
        <f>VLOOKUP(A1463,[1]nim!$A$2:$B$3000,2,FALSE)</f>
        <v>#N/A</v>
      </c>
    </row>
    <row r="1464" spans="1:28" x14ac:dyDescent="0.3">
      <c r="A1464" s="2">
        <v>221311090036</v>
      </c>
      <c r="B1464">
        <v>1</v>
      </c>
      <c r="C1464">
        <v>2020</v>
      </c>
      <c r="D1464" s="3">
        <v>3112017</v>
      </c>
      <c r="E1464" t="s">
        <v>322</v>
      </c>
      <c r="F1464" t="s">
        <v>53</v>
      </c>
      <c r="G1464" t="str">
        <f>VLOOKUP(F1464,Sheet1!$H$4:$I$11,2,FALSE)</f>
        <v>1_Hukum</v>
      </c>
      <c r="H1464" t="s">
        <v>1792</v>
      </c>
      <c r="I1464" t="s">
        <v>34</v>
      </c>
      <c r="J1464" t="s">
        <v>222</v>
      </c>
      <c r="K1464" t="s">
        <v>3358</v>
      </c>
      <c r="L1464" t="s">
        <v>27</v>
      </c>
      <c r="O1464" t="s">
        <v>74</v>
      </c>
      <c r="P1464" t="str">
        <f t="shared" si="70"/>
        <v>SMAN</v>
      </c>
      <c r="Q1464" t="str">
        <f t="shared" si="71"/>
        <v>Negeri</v>
      </c>
      <c r="R1464" t="str">
        <f t="shared" si="69"/>
        <v>SMA</v>
      </c>
      <c r="S1464" t="s">
        <v>41</v>
      </c>
      <c r="T1464" t="s">
        <v>28</v>
      </c>
      <c r="U1464" t="s">
        <v>30</v>
      </c>
      <c r="Z1464" t="str">
        <f>VLOOKUP(A1464,[1]registrasi!$B$2:$C$3000,2,FALSE)</f>
        <v>registrasi</v>
      </c>
      <c r="AA1464">
        <f>VLOOKUP(D1464,[2]Sheet1!$B$2:$D$42,3,FALSE)</f>
        <v>1258</v>
      </c>
      <c r="AB1464" t="e">
        <f>VLOOKUP(A1464,[1]nim!$A$2:$B$3000,2,FALSE)</f>
        <v>#N/A</v>
      </c>
    </row>
    <row r="1465" spans="1:28" x14ac:dyDescent="0.3">
      <c r="A1465" s="2">
        <v>221311090048</v>
      </c>
      <c r="B1465">
        <v>2</v>
      </c>
      <c r="C1465">
        <v>2021</v>
      </c>
      <c r="D1465" s="3">
        <v>3112137</v>
      </c>
      <c r="E1465" t="s">
        <v>185</v>
      </c>
      <c r="F1465" t="s">
        <v>323</v>
      </c>
      <c r="G1465" t="str">
        <f>VLOOKUP(F1465,Sheet1!$H$4:$I$11,2,FALSE)</f>
        <v>2_FKIP</v>
      </c>
      <c r="H1465" t="s">
        <v>1793</v>
      </c>
      <c r="I1465" t="s">
        <v>34</v>
      </c>
      <c r="J1465" t="s">
        <v>222</v>
      </c>
      <c r="K1465" t="s">
        <v>3280</v>
      </c>
      <c r="L1465" t="s">
        <v>27</v>
      </c>
      <c r="O1465" t="s">
        <v>3891</v>
      </c>
      <c r="P1465" t="str">
        <f t="shared" si="70"/>
        <v>SMA</v>
      </c>
      <c r="Q1465" t="str">
        <f t="shared" si="71"/>
        <v>Swasta</v>
      </c>
      <c r="R1465" t="str">
        <f t="shared" si="69"/>
        <v>SMA</v>
      </c>
      <c r="S1465" t="s">
        <v>41</v>
      </c>
      <c r="T1465" t="s">
        <v>28</v>
      </c>
      <c r="U1465" t="s">
        <v>30</v>
      </c>
      <c r="Z1465" t="str">
        <f>VLOOKUP(A1465,[1]registrasi!$B$2:$C$3000,2,FALSE)</f>
        <v>registrasi</v>
      </c>
      <c r="AA1465">
        <f>VLOOKUP(D1465,[2]Sheet1!$B$2:$D$42,3,FALSE)</f>
        <v>394</v>
      </c>
      <c r="AB1465" t="e">
        <f>VLOOKUP(A1465,[1]nim!$A$2:$B$3000,2,FALSE)</f>
        <v>#N/A</v>
      </c>
    </row>
    <row r="1466" spans="1:28" x14ac:dyDescent="0.3">
      <c r="A1466" s="2">
        <v>221311090051</v>
      </c>
      <c r="B1466">
        <v>2</v>
      </c>
      <c r="C1466">
        <v>2020</v>
      </c>
      <c r="D1466" s="3">
        <v>3112017</v>
      </c>
      <c r="E1466" t="s">
        <v>322</v>
      </c>
      <c r="F1466" t="s">
        <v>53</v>
      </c>
      <c r="G1466" t="str">
        <f>VLOOKUP(F1466,Sheet1!$H$4:$I$11,2,FALSE)</f>
        <v>1_Hukum</v>
      </c>
      <c r="H1466" t="s">
        <v>1794</v>
      </c>
      <c r="I1466" t="s">
        <v>34</v>
      </c>
      <c r="J1466" t="s">
        <v>219</v>
      </c>
      <c r="K1466" t="s">
        <v>3518</v>
      </c>
      <c r="L1466" t="s">
        <v>250</v>
      </c>
      <c r="O1466" t="s">
        <v>115</v>
      </c>
      <c r="P1466" t="str">
        <f t="shared" si="70"/>
        <v>SMAN</v>
      </c>
      <c r="Q1466" t="str">
        <f t="shared" si="71"/>
        <v>Negeri</v>
      </c>
      <c r="R1466" t="str">
        <f t="shared" si="69"/>
        <v>SMA</v>
      </c>
      <c r="S1466" t="s">
        <v>35</v>
      </c>
      <c r="T1466" t="s">
        <v>28</v>
      </c>
      <c r="U1466" t="s">
        <v>30</v>
      </c>
      <c r="Z1466" t="str">
        <f>VLOOKUP(A1466,[1]registrasi!$B$2:$C$3000,2,FALSE)</f>
        <v>registrasi</v>
      </c>
      <c r="AA1466">
        <f>VLOOKUP(D1466,[2]Sheet1!$B$2:$D$42,3,FALSE)</f>
        <v>1258</v>
      </c>
      <c r="AB1466" t="e">
        <f>VLOOKUP(A1466,[1]nim!$A$2:$B$3000,2,FALSE)</f>
        <v>#N/A</v>
      </c>
    </row>
    <row r="1467" spans="1:28" x14ac:dyDescent="0.3">
      <c r="A1467" s="2">
        <v>221311090053</v>
      </c>
      <c r="B1467">
        <v>1</v>
      </c>
      <c r="C1467">
        <v>2020</v>
      </c>
      <c r="D1467" s="3">
        <v>3112025</v>
      </c>
      <c r="E1467" t="s">
        <v>197</v>
      </c>
      <c r="F1467" t="s">
        <v>326</v>
      </c>
      <c r="G1467" t="str">
        <f>VLOOKUP(F1467,Sheet1!$H$4:$I$11,2,FALSE)</f>
        <v>5_FEB</v>
      </c>
      <c r="H1467" t="s">
        <v>1795</v>
      </c>
      <c r="I1467" t="s">
        <v>34</v>
      </c>
      <c r="J1467" t="s">
        <v>216</v>
      </c>
      <c r="K1467" t="s">
        <v>2949</v>
      </c>
      <c r="L1467" t="s">
        <v>27</v>
      </c>
      <c r="O1467" t="s">
        <v>4233</v>
      </c>
      <c r="P1467" t="str">
        <f t="shared" si="70"/>
        <v>SMAS</v>
      </c>
      <c r="Q1467" t="str">
        <f t="shared" si="71"/>
        <v>Swasta</v>
      </c>
      <c r="R1467" t="str">
        <f t="shared" si="69"/>
        <v>SMA</v>
      </c>
      <c r="S1467" t="s">
        <v>4518</v>
      </c>
      <c r="T1467" t="s">
        <v>4543</v>
      </c>
      <c r="U1467" t="s">
        <v>36</v>
      </c>
      <c r="Z1467" t="str">
        <f>VLOOKUP(A1467,[1]registrasi!$B$2:$C$3000,2,FALSE)</f>
        <v>registrasi</v>
      </c>
      <c r="AA1467">
        <f>VLOOKUP(D1467,[2]Sheet1!$B$2:$D$42,3,FALSE)</f>
        <v>1577</v>
      </c>
      <c r="AB1467" t="e">
        <f>VLOOKUP(A1467,[1]nim!$A$2:$B$3000,2,FALSE)</f>
        <v>#N/A</v>
      </c>
    </row>
    <row r="1468" spans="1:28" x14ac:dyDescent="0.3">
      <c r="A1468" s="2">
        <v>221311090056</v>
      </c>
      <c r="B1468">
        <v>1</v>
      </c>
      <c r="C1468">
        <v>2020</v>
      </c>
      <c r="D1468" s="3">
        <v>3112017</v>
      </c>
      <c r="E1468" t="s">
        <v>322</v>
      </c>
      <c r="F1468" t="s">
        <v>53</v>
      </c>
      <c r="G1468" t="str">
        <f>VLOOKUP(F1468,Sheet1!$H$4:$I$11,2,FALSE)</f>
        <v>1_Hukum</v>
      </c>
      <c r="H1468" t="s">
        <v>1796</v>
      </c>
      <c r="I1468" t="s">
        <v>34</v>
      </c>
      <c r="J1468" t="s">
        <v>215</v>
      </c>
      <c r="K1468" t="s">
        <v>2812</v>
      </c>
      <c r="L1468" t="s">
        <v>27</v>
      </c>
      <c r="O1468" t="s">
        <v>172</v>
      </c>
      <c r="P1468" t="str">
        <f t="shared" si="70"/>
        <v>SMAN</v>
      </c>
      <c r="Q1468" t="str">
        <f t="shared" si="71"/>
        <v>Negeri</v>
      </c>
      <c r="R1468" t="str">
        <f t="shared" si="69"/>
        <v>SMA</v>
      </c>
      <c r="S1468" t="s">
        <v>26</v>
      </c>
      <c r="T1468" t="s">
        <v>28</v>
      </c>
      <c r="U1468" t="s">
        <v>30</v>
      </c>
      <c r="Z1468" t="str">
        <f>VLOOKUP(A1468,[1]registrasi!$B$2:$C$3000,2,FALSE)</f>
        <v>registrasi</v>
      </c>
      <c r="AA1468">
        <f>VLOOKUP(D1468,[2]Sheet1!$B$2:$D$42,3,FALSE)</f>
        <v>1258</v>
      </c>
      <c r="AB1468" t="e">
        <f>VLOOKUP(A1468,[1]nim!$A$2:$B$3000,2,FALSE)</f>
        <v>#N/A</v>
      </c>
    </row>
    <row r="1469" spans="1:28" x14ac:dyDescent="0.3">
      <c r="A1469" s="2">
        <v>221311090062</v>
      </c>
      <c r="B1469">
        <v>2</v>
      </c>
      <c r="C1469">
        <v>2021</v>
      </c>
      <c r="D1469" s="3">
        <v>3112072</v>
      </c>
      <c r="E1469" t="s">
        <v>178</v>
      </c>
      <c r="F1469" t="s">
        <v>323</v>
      </c>
      <c r="G1469" t="str">
        <f>VLOOKUP(F1469,Sheet1!$H$4:$I$11,2,FALSE)</f>
        <v>2_FKIP</v>
      </c>
      <c r="H1469" t="s">
        <v>1797</v>
      </c>
      <c r="I1469" t="s">
        <v>34</v>
      </c>
      <c r="J1469" t="s">
        <v>245</v>
      </c>
      <c r="K1469" t="s">
        <v>3587</v>
      </c>
      <c r="L1469" t="s">
        <v>27</v>
      </c>
      <c r="O1469" t="s">
        <v>57</v>
      </c>
      <c r="P1469" t="str">
        <f t="shared" si="70"/>
        <v>SMAN</v>
      </c>
      <c r="Q1469" t="str">
        <f t="shared" si="71"/>
        <v>Negeri</v>
      </c>
      <c r="R1469" t="str">
        <f t="shared" si="69"/>
        <v>SMA</v>
      </c>
      <c r="S1469" t="s">
        <v>42</v>
      </c>
      <c r="T1469" t="s">
        <v>28</v>
      </c>
      <c r="U1469" t="s">
        <v>30</v>
      </c>
      <c r="Z1469" t="e">
        <f>VLOOKUP(A1469,[1]registrasi!$B$2:$C$3000,2,FALSE)</f>
        <v>#N/A</v>
      </c>
      <c r="AA1469">
        <f>VLOOKUP(D1469,[2]Sheet1!$B$2:$D$42,3,FALSE)</f>
        <v>154</v>
      </c>
      <c r="AB1469" t="e">
        <f>VLOOKUP(A1469,[1]nim!$A$2:$B$3000,2,FALSE)</f>
        <v>#N/A</v>
      </c>
    </row>
    <row r="1470" spans="1:28" x14ac:dyDescent="0.3">
      <c r="A1470" s="2">
        <v>221311090083</v>
      </c>
      <c r="B1470">
        <v>1</v>
      </c>
      <c r="C1470">
        <v>2021</v>
      </c>
      <c r="D1470" s="3">
        <v>3112176</v>
      </c>
      <c r="E1470" t="s">
        <v>182</v>
      </c>
      <c r="F1470" t="s">
        <v>323</v>
      </c>
      <c r="G1470" t="str">
        <f>VLOOKUP(F1470,Sheet1!$H$4:$I$11,2,FALSE)</f>
        <v>2_FKIP</v>
      </c>
      <c r="H1470" t="s">
        <v>1798</v>
      </c>
      <c r="I1470" t="s">
        <v>34</v>
      </c>
      <c r="J1470" t="s">
        <v>222</v>
      </c>
      <c r="K1470" t="s">
        <v>2914</v>
      </c>
      <c r="L1470" t="s">
        <v>27</v>
      </c>
      <c r="O1470" t="s">
        <v>3891</v>
      </c>
      <c r="P1470" t="str">
        <f t="shared" si="70"/>
        <v>SMA</v>
      </c>
      <c r="Q1470" t="str">
        <f t="shared" si="71"/>
        <v>Swasta</v>
      </c>
      <c r="R1470" t="str">
        <f t="shared" si="69"/>
        <v>SMA</v>
      </c>
      <c r="S1470" t="s">
        <v>41</v>
      </c>
      <c r="T1470" t="s">
        <v>28</v>
      </c>
      <c r="U1470" t="s">
        <v>30</v>
      </c>
      <c r="Z1470" t="str">
        <f>VLOOKUP(A1470,[1]registrasi!$B$2:$C$3000,2,FALSE)</f>
        <v>registrasi</v>
      </c>
      <c r="AA1470">
        <f>VLOOKUP(D1470,[2]Sheet1!$B$2:$D$42,3,FALSE)</f>
        <v>564</v>
      </c>
      <c r="AB1470" t="e">
        <f>VLOOKUP(A1470,[1]nim!$A$2:$B$3000,2,FALSE)</f>
        <v>#N/A</v>
      </c>
    </row>
    <row r="1471" spans="1:28" x14ac:dyDescent="0.3">
      <c r="A1471" s="2">
        <v>221311090100</v>
      </c>
      <c r="B1471">
        <v>1</v>
      </c>
      <c r="C1471">
        <v>2021</v>
      </c>
      <c r="D1471" s="3">
        <v>3112114</v>
      </c>
      <c r="E1471" t="s">
        <v>204</v>
      </c>
      <c r="F1471" t="s">
        <v>323</v>
      </c>
      <c r="G1471" t="str">
        <f>VLOOKUP(F1471,Sheet1!$H$4:$I$11,2,FALSE)</f>
        <v>2_FKIP</v>
      </c>
      <c r="H1471" t="s">
        <v>1799</v>
      </c>
      <c r="I1471" t="s">
        <v>34</v>
      </c>
      <c r="J1471" t="s">
        <v>222</v>
      </c>
      <c r="K1471" t="s">
        <v>3217</v>
      </c>
      <c r="L1471" t="s">
        <v>27</v>
      </c>
      <c r="O1471" t="s">
        <v>3891</v>
      </c>
      <c r="P1471" t="str">
        <f t="shared" si="70"/>
        <v>SMA</v>
      </c>
      <c r="Q1471" t="str">
        <f t="shared" si="71"/>
        <v>Swasta</v>
      </c>
      <c r="R1471" t="str">
        <f t="shared" si="69"/>
        <v>SMA</v>
      </c>
      <c r="S1471" t="s">
        <v>41</v>
      </c>
      <c r="T1471" t="s">
        <v>28</v>
      </c>
      <c r="U1471" t="s">
        <v>36</v>
      </c>
      <c r="Z1471" t="str">
        <f>VLOOKUP(A1471,[1]registrasi!$B$2:$C$3000,2,FALSE)</f>
        <v>registrasi</v>
      </c>
      <c r="AA1471">
        <f>VLOOKUP(D1471,[2]Sheet1!$B$2:$D$42,3,FALSE)</f>
        <v>169</v>
      </c>
      <c r="AB1471" t="e">
        <f>VLOOKUP(A1471,[1]nim!$A$2:$B$3000,2,FALSE)</f>
        <v>#N/A</v>
      </c>
    </row>
    <row r="1472" spans="1:28" x14ac:dyDescent="0.3">
      <c r="A1472" s="2">
        <v>221311090103</v>
      </c>
      <c r="B1472">
        <v>2</v>
      </c>
      <c r="C1472">
        <v>2020</v>
      </c>
      <c r="D1472" s="3">
        <v>3112176</v>
      </c>
      <c r="E1472" t="s">
        <v>182</v>
      </c>
      <c r="F1472" t="s">
        <v>323</v>
      </c>
      <c r="G1472" t="str">
        <f>VLOOKUP(F1472,Sheet1!$H$4:$I$11,2,FALSE)</f>
        <v>2_FKIP</v>
      </c>
      <c r="H1472" t="s">
        <v>1800</v>
      </c>
      <c r="I1472" t="s">
        <v>25</v>
      </c>
      <c r="J1472" t="s">
        <v>219</v>
      </c>
      <c r="K1472" t="s">
        <v>3408</v>
      </c>
      <c r="L1472" t="s">
        <v>27</v>
      </c>
      <c r="O1472" t="s">
        <v>72</v>
      </c>
      <c r="P1472" t="str">
        <f t="shared" si="70"/>
        <v>SMAN</v>
      </c>
      <c r="Q1472" t="str">
        <f t="shared" si="71"/>
        <v>Negeri</v>
      </c>
      <c r="R1472" t="str">
        <f t="shared" si="69"/>
        <v>SMA</v>
      </c>
      <c r="S1472" t="s">
        <v>35</v>
      </c>
      <c r="T1472" t="s">
        <v>28</v>
      </c>
      <c r="U1472" t="s">
        <v>30</v>
      </c>
      <c r="Z1472" t="e">
        <f>VLOOKUP(A1472,[1]registrasi!$B$2:$C$3000,2,FALSE)</f>
        <v>#N/A</v>
      </c>
      <c r="AA1472">
        <f>VLOOKUP(D1472,[2]Sheet1!$B$2:$D$42,3,FALSE)</f>
        <v>564</v>
      </c>
      <c r="AB1472" t="e">
        <f>VLOOKUP(A1472,[1]nim!$A$2:$B$3000,2,FALSE)</f>
        <v>#N/A</v>
      </c>
    </row>
    <row r="1473" spans="1:28" x14ac:dyDescent="0.3">
      <c r="A1473" s="2">
        <v>221311090109</v>
      </c>
      <c r="B1473">
        <v>1</v>
      </c>
      <c r="C1473">
        <v>2019</v>
      </c>
      <c r="D1473" s="3">
        <v>3112017</v>
      </c>
      <c r="E1473" t="s">
        <v>322</v>
      </c>
      <c r="F1473" t="s">
        <v>53</v>
      </c>
      <c r="G1473" t="str">
        <f>VLOOKUP(F1473,Sheet1!$H$4:$I$11,2,FALSE)</f>
        <v>1_Hukum</v>
      </c>
      <c r="H1473" t="s">
        <v>1801</v>
      </c>
      <c r="I1473" t="s">
        <v>25</v>
      </c>
      <c r="J1473" t="s">
        <v>215</v>
      </c>
      <c r="K1473" t="s">
        <v>3588</v>
      </c>
      <c r="L1473" t="s">
        <v>27</v>
      </c>
      <c r="O1473" t="s">
        <v>290</v>
      </c>
      <c r="P1473" t="str">
        <f t="shared" si="70"/>
        <v>SMAN</v>
      </c>
      <c r="Q1473" t="str">
        <f t="shared" si="71"/>
        <v>Negeri</v>
      </c>
      <c r="R1473" t="str">
        <f t="shared" si="69"/>
        <v>SMA</v>
      </c>
      <c r="S1473" t="s">
        <v>26</v>
      </c>
      <c r="T1473" t="s">
        <v>28</v>
      </c>
      <c r="U1473" t="s">
        <v>30</v>
      </c>
      <c r="Z1473" t="str">
        <f>VLOOKUP(A1473,[1]registrasi!$B$2:$C$3000,2,FALSE)</f>
        <v>registrasi</v>
      </c>
      <c r="AA1473">
        <f>VLOOKUP(D1473,[2]Sheet1!$B$2:$D$42,3,FALSE)</f>
        <v>1258</v>
      </c>
      <c r="AB1473" t="e">
        <f>VLOOKUP(A1473,[1]nim!$A$2:$B$3000,2,FALSE)</f>
        <v>#N/A</v>
      </c>
    </row>
    <row r="1474" spans="1:28" x14ac:dyDescent="0.3">
      <c r="A1474" s="2">
        <v>221311090122</v>
      </c>
      <c r="B1474">
        <v>1</v>
      </c>
      <c r="C1474">
        <v>2020</v>
      </c>
      <c r="D1474" s="3">
        <v>3112056</v>
      </c>
      <c r="E1474" t="s">
        <v>199</v>
      </c>
      <c r="F1474" t="s">
        <v>327</v>
      </c>
      <c r="G1474" t="str">
        <f>VLOOKUP(F1474,Sheet1!$H$4:$I$11,2,FALSE)</f>
        <v>6_FISIP</v>
      </c>
      <c r="H1474" t="s">
        <v>1802</v>
      </c>
      <c r="I1474" t="s">
        <v>34</v>
      </c>
      <c r="J1474" t="s">
        <v>222</v>
      </c>
      <c r="K1474" t="s">
        <v>3589</v>
      </c>
      <c r="L1474" t="s">
        <v>27</v>
      </c>
      <c r="O1474" t="s">
        <v>170</v>
      </c>
      <c r="P1474" t="str">
        <f t="shared" si="70"/>
        <v>SMKN</v>
      </c>
      <c r="Q1474" t="str">
        <f t="shared" si="71"/>
        <v>Negeri</v>
      </c>
      <c r="R1474" t="str">
        <f t="shared" si="69"/>
        <v>SMK</v>
      </c>
      <c r="S1474" t="s">
        <v>41</v>
      </c>
      <c r="T1474" t="s">
        <v>28</v>
      </c>
      <c r="U1474" t="s">
        <v>36</v>
      </c>
      <c r="Z1474" t="str">
        <f>VLOOKUP(A1474,[1]registrasi!$B$2:$C$3000,2,FALSE)</f>
        <v>registrasi</v>
      </c>
      <c r="AA1474">
        <f>VLOOKUP(D1474,[2]Sheet1!$B$2:$D$42,3,FALSE)</f>
        <v>929</v>
      </c>
      <c r="AB1474" t="e">
        <f>VLOOKUP(A1474,[1]nim!$A$2:$B$3000,2,FALSE)</f>
        <v>#N/A</v>
      </c>
    </row>
    <row r="1475" spans="1:28" x14ac:dyDescent="0.3">
      <c r="A1475" s="2">
        <v>221311090197</v>
      </c>
      <c r="B1475">
        <v>1</v>
      </c>
      <c r="C1475">
        <v>2020</v>
      </c>
      <c r="D1475" s="3">
        <v>3112064</v>
      </c>
      <c r="E1475" t="s">
        <v>190</v>
      </c>
      <c r="F1475" t="s">
        <v>327</v>
      </c>
      <c r="G1475" t="str">
        <f>VLOOKUP(F1475,Sheet1!$H$4:$I$11,2,FALSE)</f>
        <v>6_FISIP</v>
      </c>
      <c r="H1475" t="s">
        <v>1803</v>
      </c>
      <c r="I1475" t="s">
        <v>34</v>
      </c>
      <c r="J1475" t="s">
        <v>3398</v>
      </c>
      <c r="K1475" t="s">
        <v>3093</v>
      </c>
      <c r="L1475" t="s">
        <v>27</v>
      </c>
      <c r="O1475" t="s">
        <v>66</v>
      </c>
      <c r="P1475" t="str">
        <f t="shared" si="70"/>
        <v>SMAN</v>
      </c>
      <c r="Q1475" t="str">
        <f t="shared" si="71"/>
        <v>Negeri</v>
      </c>
      <c r="R1475" t="str">
        <f t="shared" si="69"/>
        <v>SMA</v>
      </c>
      <c r="S1475" t="s">
        <v>42</v>
      </c>
      <c r="T1475" t="s">
        <v>28</v>
      </c>
      <c r="U1475" t="s">
        <v>30</v>
      </c>
      <c r="Z1475" t="str">
        <f>VLOOKUP(A1475,[1]registrasi!$B$2:$C$3000,2,FALSE)</f>
        <v>registrasi</v>
      </c>
      <c r="AA1475">
        <f>VLOOKUP(D1475,[2]Sheet1!$B$2:$D$42,3,FALSE)</f>
        <v>1607</v>
      </c>
      <c r="AB1475" t="e">
        <f>VLOOKUP(A1475,[1]nim!$A$2:$B$3000,2,FALSE)</f>
        <v>#N/A</v>
      </c>
    </row>
    <row r="1476" spans="1:28" x14ac:dyDescent="0.3">
      <c r="A1476" s="2">
        <v>221311090216</v>
      </c>
      <c r="B1476">
        <v>1</v>
      </c>
      <c r="C1476">
        <v>2021</v>
      </c>
      <c r="D1476" s="3">
        <v>3112122</v>
      </c>
      <c r="E1476" t="s">
        <v>211</v>
      </c>
      <c r="F1476" t="s">
        <v>326</v>
      </c>
      <c r="G1476" t="str">
        <f>VLOOKUP(F1476,Sheet1!$H$4:$I$11,2,FALSE)</f>
        <v>5_FEB</v>
      </c>
      <c r="H1476" t="s">
        <v>1804</v>
      </c>
      <c r="I1476" t="s">
        <v>34</v>
      </c>
      <c r="J1476" t="s">
        <v>222</v>
      </c>
      <c r="K1476" t="s">
        <v>2992</v>
      </c>
      <c r="L1476" t="s">
        <v>27</v>
      </c>
      <c r="O1476" t="s">
        <v>75</v>
      </c>
      <c r="P1476" t="str">
        <f t="shared" si="70"/>
        <v>SMAN</v>
      </c>
      <c r="Q1476" t="str">
        <f t="shared" si="71"/>
        <v>Negeri</v>
      </c>
      <c r="R1476" t="str">
        <f t="shared" si="69"/>
        <v>SMA</v>
      </c>
      <c r="S1476" t="s">
        <v>41</v>
      </c>
      <c r="T1476" t="s">
        <v>28</v>
      </c>
      <c r="U1476" t="s">
        <v>30</v>
      </c>
      <c r="Z1476" t="str">
        <f>VLOOKUP(A1476,[1]registrasi!$B$2:$C$3000,2,FALSE)</f>
        <v>registrasi</v>
      </c>
      <c r="AA1476">
        <f>VLOOKUP(D1476,[2]Sheet1!$B$2:$D$42,3,FALSE)</f>
        <v>375</v>
      </c>
      <c r="AB1476" t="e">
        <f>VLOOKUP(A1476,[1]nim!$A$2:$B$3000,2,FALSE)</f>
        <v>#N/A</v>
      </c>
    </row>
    <row r="1477" spans="1:28" x14ac:dyDescent="0.3">
      <c r="A1477" s="2">
        <v>221311090273</v>
      </c>
      <c r="B1477">
        <v>2</v>
      </c>
      <c r="C1477">
        <v>2020</v>
      </c>
      <c r="D1477" s="3">
        <v>3112192</v>
      </c>
      <c r="E1477" t="s">
        <v>177</v>
      </c>
      <c r="F1477" t="s">
        <v>327</v>
      </c>
      <c r="G1477" t="str">
        <f>VLOOKUP(F1477,Sheet1!$H$4:$I$11,2,FALSE)</f>
        <v>6_FISIP</v>
      </c>
      <c r="H1477" t="s">
        <v>1805</v>
      </c>
      <c r="I1477" t="s">
        <v>34</v>
      </c>
      <c r="J1477" t="s">
        <v>215</v>
      </c>
      <c r="K1477" t="s">
        <v>3272</v>
      </c>
      <c r="L1477" t="s">
        <v>27</v>
      </c>
      <c r="O1477" t="s">
        <v>95</v>
      </c>
      <c r="P1477" t="str">
        <f t="shared" si="70"/>
        <v>SMAN</v>
      </c>
      <c r="Q1477" t="str">
        <f t="shared" si="71"/>
        <v>Negeri</v>
      </c>
      <c r="R1477" t="str">
        <f t="shared" ref="R1477:R1540" si="72">IF(Q1477="Negeri",LEFT(P1477,LEN(P1477)-1),IF(RIGHT(P1477,1)="S",LEFT(P1477,LEN(P1477)-1),P1477))</f>
        <v>SMA</v>
      </c>
      <c r="S1477" t="s">
        <v>26</v>
      </c>
      <c r="T1477" t="s">
        <v>28</v>
      </c>
      <c r="U1477" t="s">
        <v>30</v>
      </c>
      <c r="Z1477" t="str">
        <f>VLOOKUP(A1477,[1]registrasi!$B$2:$C$3000,2,FALSE)</f>
        <v>registrasi</v>
      </c>
      <c r="AA1477">
        <f>VLOOKUP(D1477,[2]Sheet1!$B$2:$D$42,3,FALSE)</f>
        <v>611</v>
      </c>
      <c r="AB1477" t="e">
        <f>VLOOKUP(A1477,[1]nim!$A$2:$B$3000,2,FALSE)</f>
        <v>#N/A</v>
      </c>
    </row>
    <row r="1478" spans="1:28" x14ac:dyDescent="0.3">
      <c r="A1478" s="2">
        <v>221311090281</v>
      </c>
      <c r="B1478">
        <v>2</v>
      </c>
      <c r="C1478">
        <v>2020</v>
      </c>
      <c r="D1478" s="3">
        <v>3112017</v>
      </c>
      <c r="E1478" t="s">
        <v>322</v>
      </c>
      <c r="F1478" t="s">
        <v>53</v>
      </c>
      <c r="G1478" t="str">
        <f>VLOOKUP(F1478,Sheet1!$H$4:$I$11,2,FALSE)</f>
        <v>1_Hukum</v>
      </c>
      <c r="H1478" t="s">
        <v>1806</v>
      </c>
      <c r="I1478" t="s">
        <v>25</v>
      </c>
      <c r="J1478" t="s">
        <v>215</v>
      </c>
      <c r="K1478" t="s">
        <v>3590</v>
      </c>
      <c r="L1478" t="s">
        <v>27</v>
      </c>
      <c r="O1478" t="s">
        <v>166</v>
      </c>
      <c r="P1478" t="str">
        <f t="shared" si="70"/>
        <v>SMAS</v>
      </c>
      <c r="Q1478" t="str">
        <f t="shared" si="71"/>
        <v>Swasta</v>
      </c>
      <c r="R1478" t="str">
        <f t="shared" si="72"/>
        <v>SMA</v>
      </c>
      <c r="S1478" t="s">
        <v>38</v>
      </c>
      <c r="T1478" t="s">
        <v>28</v>
      </c>
      <c r="U1478" t="s">
        <v>30</v>
      </c>
      <c r="Z1478" t="str">
        <f>VLOOKUP(A1478,[1]registrasi!$B$2:$C$3000,2,FALSE)</f>
        <v>registrasi</v>
      </c>
      <c r="AA1478">
        <f>VLOOKUP(D1478,[2]Sheet1!$B$2:$D$42,3,FALSE)</f>
        <v>1258</v>
      </c>
      <c r="AB1478" t="e">
        <f>VLOOKUP(A1478,[1]nim!$A$2:$B$3000,2,FALSE)</f>
        <v>#N/A</v>
      </c>
    </row>
    <row r="1479" spans="1:28" x14ac:dyDescent="0.3">
      <c r="A1479" s="2">
        <v>221311090352</v>
      </c>
      <c r="B1479">
        <v>1</v>
      </c>
      <c r="C1479">
        <v>2021</v>
      </c>
      <c r="D1479" s="3">
        <v>3112114</v>
      </c>
      <c r="E1479" t="s">
        <v>204</v>
      </c>
      <c r="F1479" t="s">
        <v>323</v>
      </c>
      <c r="G1479" t="str">
        <f>VLOOKUP(F1479,Sheet1!$H$4:$I$11,2,FALSE)</f>
        <v>2_FKIP</v>
      </c>
      <c r="H1479" t="s">
        <v>1807</v>
      </c>
      <c r="I1479" t="s">
        <v>34</v>
      </c>
      <c r="J1479" t="s">
        <v>3591</v>
      </c>
      <c r="K1479" t="s">
        <v>3376</v>
      </c>
      <c r="L1479" t="s">
        <v>27</v>
      </c>
      <c r="O1479" t="s">
        <v>4234</v>
      </c>
      <c r="P1479" t="str">
        <f t="shared" si="70"/>
        <v>SMAS</v>
      </c>
      <c r="Q1479" t="str">
        <f t="shared" si="71"/>
        <v>Swasta</v>
      </c>
      <c r="R1479" t="str">
        <f t="shared" si="72"/>
        <v>SMA</v>
      </c>
      <c r="S1479" t="s">
        <v>38</v>
      </c>
      <c r="T1479" t="s">
        <v>28</v>
      </c>
      <c r="U1479" t="s">
        <v>30</v>
      </c>
      <c r="Z1479" t="str">
        <f>VLOOKUP(A1479,[1]registrasi!$B$2:$C$3000,2,FALSE)</f>
        <v>registrasi</v>
      </c>
      <c r="AA1479">
        <f>VLOOKUP(D1479,[2]Sheet1!$B$2:$D$42,3,FALSE)</f>
        <v>169</v>
      </c>
      <c r="AB1479" t="e">
        <f>VLOOKUP(A1479,[1]nim!$A$2:$B$3000,2,FALSE)</f>
        <v>#N/A</v>
      </c>
    </row>
    <row r="1480" spans="1:28" x14ac:dyDescent="0.3">
      <c r="A1480" s="2">
        <v>221311090372</v>
      </c>
      <c r="B1480">
        <v>1</v>
      </c>
      <c r="C1480">
        <v>2021</v>
      </c>
      <c r="D1480" s="3">
        <v>3112025</v>
      </c>
      <c r="E1480" t="s">
        <v>197</v>
      </c>
      <c r="F1480" t="s">
        <v>326</v>
      </c>
      <c r="G1480" t="str">
        <f>VLOOKUP(F1480,Sheet1!$H$4:$I$11,2,FALSE)</f>
        <v>5_FEB</v>
      </c>
      <c r="H1480" t="s">
        <v>1808</v>
      </c>
      <c r="I1480" t="s">
        <v>25</v>
      </c>
      <c r="J1480" t="s">
        <v>3395</v>
      </c>
      <c r="K1480" t="s">
        <v>3033</v>
      </c>
      <c r="L1480" t="s">
        <v>27</v>
      </c>
      <c r="O1480" t="s">
        <v>3932</v>
      </c>
      <c r="P1480" t="str">
        <f t="shared" si="70"/>
        <v>MAS</v>
      </c>
      <c r="Q1480" t="str">
        <f t="shared" si="71"/>
        <v>Swasta</v>
      </c>
      <c r="R1480" t="str">
        <f t="shared" si="72"/>
        <v>MA</v>
      </c>
      <c r="S1480" t="s">
        <v>4469</v>
      </c>
      <c r="T1480" t="s">
        <v>110</v>
      </c>
      <c r="U1480" t="s">
        <v>30</v>
      </c>
      <c r="Z1480" t="e">
        <f>VLOOKUP(A1480,[1]registrasi!$B$2:$C$3000,2,FALSE)</f>
        <v>#N/A</v>
      </c>
      <c r="AA1480">
        <f>VLOOKUP(D1480,[2]Sheet1!$B$2:$D$42,3,FALSE)</f>
        <v>1577</v>
      </c>
      <c r="AB1480" t="e">
        <f>VLOOKUP(A1480,[1]nim!$A$2:$B$3000,2,FALSE)</f>
        <v>#N/A</v>
      </c>
    </row>
    <row r="1481" spans="1:28" x14ac:dyDescent="0.3">
      <c r="A1481" s="2">
        <v>221311090415</v>
      </c>
      <c r="B1481">
        <v>2</v>
      </c>
      <c r="C1481">
        <v>2020</v>
      </c>
      <c r="D1481" s="3">
        <v>3112114</v>
      </c>
      <c r="E1481" t="s">
        <v>204</v>
      </c>
      <c r="F1481" t="s">
        <v>323</v>
      </c>
      <c r="G1481" t="str">
        <f>VLOOKUP(F1481,Sheet1!$H$4:$I$11,2,FALSE)</f>
        <v>2_FKIP</v>
      </c>
      <c r="H1481" t="s">
        <v>1809</v>
      </c>
      <c r="I1481" t="s">
        <v>34</v>
      </c>
      <c r="J1481" t="s">
        <v>215</v>
      </c>
      <c r="K1481" t="s">
        <v>2982</v>
      </c>
      <c r="L1481" t="s">
        <v>27</v>
      </c>
      <c r="O1481" t="s">
        <v>4235</v>
      </c>
      <c r="P1481" t="str">
        <f t="shared" si="70"/>
        <v>PKBM</v>
      </c>
      <c r="Q1481" t="str">
        <f t="shared" si="71"/>
        <v>Swasta</v>
      </c>
      <c r="R1481" t="str">
        <f t="shared" si="72"/>
        <v>PKBM</v>
      </c>
      <c r="S1481" t="s">
        <v>67</v>
      </c>
      <c r="T1481" t="s">
        <v>28</v>
      </c>
      <c r="U1481" t="s">
        <v>30</v>
      </c>
      <c r="Z1481" t="str">
        <f>VLOOKUP(A1481,[1]registrasi!$B$2:$C$3000,2,FALSE)</f>
        <v>registrasi</v>
      </c>
      <c r="AA1481">
        <f>VLOOKUP(D1481,[2]Sheet1!$B$2:$D$42,3,FALSE)</f>
        <v>169</v>
      </c>
      <c r="AB1481" t="e">
        <f>VLOOKUP(A1481,[1]nim!$A$2:$B$3000,2,FALSE)</f>
        <v>#N/A</v>
      </c>
    </row>
    <row r="1482" spans="1:28" x14ac:dyDescent="0.3">
      <c r="A1482" s="2">
        <v>221311090558</v>
      </c>
      <c r="B1482">
        <v>1</v>
      </c>
      <c r="C1482">
        <v>2020</v>
      </c>
      <c r="D1482" s="3">
        <v>3112095</v>
      </c>
      <c r="E1482" t="s">
        <v>187</v>
      </c>
      <c r="F1482" t="s">
        <v>323</v>
      </c>
      <c r="G1482" t="str">
        <f>VLOOKUP(F1482,Sheet1!$H$4:$I$11,2,FALSE)</f>
        <v>2_FKIP</v>
      </c>
      <c r="H1482" t="s">
        <v>1810</v>
      </c>
      <c r="I1482" t="s">
        <v>34</v>
      </c>
      <c r="J1482" t="s">
        <v>219</v>
      </c>
      <c r="K1482" t="s">
        <v>3408</v>
      </c>
      <c r="L1482" t="s">
        <v>27</v>
      </c>
      <c r="O1482" t="s">
        <v>72</v>
      </c>
      <c r="P1482" t="str">
        <f t="shared" si="70"/>
        <v>SMAN</v>
      </c>
      <c r="Q1482" t="str">
        <f t="shared" si="71"/>
        <v>Negeri</v>
      </c>
      <c r="R1482" t="str">
        <f t="shared" si="72"/>
        <v>SMA</v>
      </c>
      <c r="S1482" t="s">
        <v>35</v>
      </c>
      <c r="T1482" t="s">
        <v>28</v>
      </c>
      <c r="U1482" t="s">
        <v>30</v>
      </c>
      <c r="Z1482" t="str">
        <f>VLOOKUP(A1482,[1]registrasi!$B$2:$C$3000,2,FALSE)</f>
        <v>registrasi</v>
      </c>
      <c r="AA1482">
        <f>VLOOKUP(D1482,[2]Sheet1!$B$2:$D$42,3,FALSE)</f>
        <v>473</v>
      </c>
      <c r="AB1482" t="e">
        <f>VLOOKUP(A1482,[1]nim!$A$2:$B$3000,2,FALSE)</f>
        <v>#N/A</v>
      </c>
    </row>
    <row r="1483" spans="1:28" x14ac:dyDescent="0.3">
      <c r="A1483" s="2">
        <v>221311090597</v>
      </c>
      <c r="B1483">
        <v>2</v>
      </c>
      <c r="C1483">
        <v>2020</v>
      </c>
      <c r="D1483" s="3">
        <v>3112072</v>
      </c>
      <c r="E1483" t="s">
        <v>178</v>
      </c>
      <c r="F1483" t="s">
        <v>323</v>
      </c>
      <c r="G1483" t="str">
        <f>VLOOKUP(F1483,Sheet1!$H$4:$I$11,2,FALSE)</f>
        <v>2_FKIP</v>
      </c>
      <c r="H1483" t="s">
        <v>1811</v>
      </c>
      <c r="I1483" t="s">
        <v>34</v>
      </c>
      <c r="J1483" t="s">
        <v>217</v>
      </c>
      <c r="K1483" t="s">
        <v>3106</v>
      </c>
      <c r="L1483" t="s">
        <v>27</v>
      </c>
      <c r="O1483" t="s">
        <v>73</v>
      </c>
      <c r="P1483" t="str">
        <f t="shared" si="70"/>
        <v>SMAN</v>
      </c>
      <c r="Q1483" t="str">
        <f t="shared" si="71"/>
        <v>Negeri</v>
      </c>
      <c r="R1483" t="str">
        <f t="shared" si="72"/>
        <v>SMA</v>
      </c>
      <c r="S1483" t="s">
        <v>54</v>
      </c>
      <c r="T1483" t="s">
        <v>28</v>
      </c>
      <c r="U1483" t="s">
        <v>36</v>
      </c>
      <c r="Z1483" t="str">
        <f>VLOOKUP(A1483,[1]registrasi!$B$2:$C$3000,2,FALSE)</f>
        <v>registrasi</v>
      </c>
      <c r="AA1483">
        <f>VLOOKUP(D1483,[2]Sheet1!$B$2:$D$42,3,FALSE)</f>
        <v>154</v>
      </c>
      <c r="AB1483" t="e">
        <f>VLOOKUP(A1483,[1]nim!$A$2:$B$3000,2,FALSE)</f>
        <v>#N/A</v>
      </c>
    </row>
    <row r="1484" spans="1:28" x14ac:dyDescent="0.3">
      <c r="A1484" s="2">
        <v>221311090621</v>
      </c>
      <c r="B1484">
        <v>1</v>
      </c>
      <c r="C1484">
        <v>2020</v>
      </c>
      <c r="D1484" s="3">
        <v>3112072</v>
      </c>
      <c r="E1484" t="s">
        <v>178</v>
      </c>
      <c r="F1484" t="s">
        <v>323</v>
      </c>
      <c r="G1484" t="str">
        <f>VLOOKUP(F1484,Sheet1!$H$4:$I$11,2,FALSE)</f>
        <v>2_FKIP</v>
      </c>
      <c r="H1484" t="s">
        <v>1812</v>
      </c>
      <c r="I1484" t="s">
        <v>34</v>
      </c>
      <c r="J1484" t="s">
        <v>214</v>
      </c>
      <c r="K1484" t="s">
        <v>2844</v>
      </c>
      <c r="L1484" t="s">
        <v>27</v>
      </c>
      <c r="O1484" t="s">
        <v>4236</v>
      </c>
      <c r="P1484" t="str">
        <f t="shared" si="70"/>
        <v>SMAS</v>
      </c>
      <c r="Q1484" t="str">
        <f t="shared" si="71"/>
        <v>Swasta</v>
      </c>
      <c r="R1484" t="str">
        <f t="shared" si="72"/>
        <v>SMA</v>
      </c>
      <c r="S1484" t="s">
        <v>4465</v>
      </c>
      <c r="T1484" t="s">
        <v>329</v>
      </c>
      <c r="U1484" t="s">
        <v>30</v>
      </c>
      <c r="Z1484" t="str">
        <f>VLOOKUP(A1484,[1]registrasi!$B$2:$C$3000,2,FALSE)</f>
        <v>registrasi</v>
      </c>
      <c r="AA1484">
        <f>VLOOKUP(D1484,[2]Sheet1!$B$2:$D$42,3,FALSE)</f>
        <v>154</v>
      </c>
      <c r="AB1484" t="e">
        <f>VLOOKUP(A1484,[1]nim!$A$2:$B$3000,2,FALSE)</f>
        <v>#N/A</v>
      </c>
    </row>
    <row r="1485" spans="1:28" x14ac:dyDescent="0.3">
      <c r="A1485" s="2">
        <v>221311090727</v>
      </c>
      <c r="B1485">
        <v>1</v>
      </c>
      <c r="C1485">
        <v>2020</v>
      </c>
      <c r="D1485" s="3">
        <v>3112087</v>
      </c>
      <c r="E1485" t="s">
        <v>330</v>
      </c>
      <c r="F1485" t="s">
        <v>323</v>
      </c>
      <c r="G1485" t="str">
        <f>VLOOKUP(F1485,Sheet1!$H$4:$I$11,2,FALSE)</f>
        <v>2_FKIP</v>
      </c>
      <c r="H1485" t="s">
        <v>1813</v>
      </c>
      <c r="I1485" t="s">
        <v>25</v>
      </c>
      <c r="J1485" t="s">
        <v>217</v>
      </c>
      <c r="K1485" t="s">
        <v>3592</v>
      </c>
      <c r="L1485" t="s">
        <v>27</v>
      </c>
      <c r="O1485" t="s">
        <v>3942</v>
      </c>
      <c r="P1485" t="str">
        <f t="shared" si="70"/>
        <v>SMKN</v>
      </c>
      <c r="Q1485" t="str">
        <f t="shared" si="71"/>
        <v>Negeri</v>
      </c>
      <c r="R1485" t="str">
        <f t="shared" si="72"/>
        <v>SMK</v>
      </c>
      <c r="S1485" t="s">
        <v>42</v>
      </c>
      <c r="T1485" t="s">
        <v>28</v>
      </c>
      <c r="U1485" t="s">
        <v>36</v>
      </c>
      <c r="Z1485" t="str">
        <f>VLOOKUP(A1485,[1]registrasi!$B$2:$C$3000,2,FALSE)</f>
        <v>registrasi</v>
      </c>
      <c r="AA1485">
        <f>VLOOKUP(D1485,[2]Sheet1!$B$2:$D$42,3,FALSE)</f>
        <v>363</v>
      </c>
      <c r="AB1485" t="e">
        <f>VLOOKUP(A1485,[1]nim!$A$2:$B$3000,2,FALSE)</f>
        <v>#N/A</v>
      </c>
    </row>
    <row r="1486" spans="1:28" x14ac:dyDescent="0.3">
      <c r="A1486" s="2">
        <v>221311090785</v>
      </c>
      <c r="B1486">
        <v>1</v>
      </c>
      <c r="C1486">
        <v>2020</v>
      </c>
      <c r="D1486" s="3">
        <v>3112184</v>
      </c>
      <c r="E1486" t="s">
        <v>206</v>
      </c>
      <c r="F1486" t="s">
        <v>323</v>
      </c>
      <c r="G1486" t="str">
        <f>VLOOKUP(F1486,Sheet1!$H$4:$I$11,2,FALSE)</f>
        <v>2_FKIP</v>
      </c>
      <c r="H1486" t="s">
        <v>1814</v>
      </c>
      <c r="I1486" t="s">
        <v>25</v>
      </c>
      <c r="J1486" t="s">
        <v>3421</v>
      </c>
      <c r="K1486" t="s">
        <v>3503</v>
      </c>
      <c r="L1486" t="s">
        <v>27</v>
      </c>
      <c r="O1486" t="s">
        <v>172</v>
      </c>
      <c r="P1486" t="str">
        <f t="shared" si="70"/>
        <v>SMAN</v>
      </c>
      <c r="Q1486" t="str">
        <f t="shared" si="71"/>
        <v>Negeri</v>
      </c>
      <c r="R1486" t="str">
        <f t="shared" si="72"/>
        <v>SMA</v>
      </c>
      <c r="S1486" t="s">
        <v>26</v>
      </c>
      <c r="T1486" t="s">
        <v>28</v>
      </c>
      <c r="U1486" t="s">
        <v>30</v>
      </c>
      <c r="Z1486" t="e">
        <f>VLOOKUP(A1486,[1]registrasi!$B$2:$C$3000,2,FALSE)</f>
        <v>#N/A</v>
      </c>
      <c r="AA1486">
        <f>VLOOKUP(D1486,[2]Sheet1!$B$2:$D$42,3,FALSE)</f>
        <v>109</v>
      </c>
      <c r="AB1486" t="e">
        <f>VLOOKUP(A1486,[1]nim!$A$2:$B$3000,2,FALSE)</f>
        <v>#N/A</v>
      </c>
    </row>
    <row r="1487" spans="1:28" x14ac:dyDescent="0.3">
      <c r="A1487" s="2">
        <v>221311090800</v>
      </c>
      <c r="B1487">
        <v>2</v>
      </c>
      <c r="C1487">
        <v>2020</v>
      </c>
      <c r="D1487" s="3">
        <v>3112072</v>
      </c>
      <c r="E1487" t="s">
        <v>178</v>
      </c>
      <c r="F1487" t="s">
        <v>323</v>
      </c>
      <c r="G1487" t="str">
        <f>VLOOKUP(F1487,Sheet1!$H$4:$I$11,2,FALSE)</f>
        <v>2_FKIP</v>
      </c>
      <c r="H1487" t="s">
        <v>1815</v>
      </c>
      <c r="I1487" t="s">
        <v>34</v>
      </c>
      <c r="J1487" t="s">
        <v>219</v>
      </c>
      <c r="K1487" t="s">
        <v>2935</v>
      </c>
      <c r="L1487" t="s">
        <v>27</v>
      </c>
      <c r="O1487" t="s">
        <v>3875</v>
      </c>
      <c r="P1487" t="str">
        <f t="shared" si="70"/>
        <v>SMKN</v>
      </c>
      <c r="Q1487" t="str">
        <f t="shared" si="71"/>
        <v>Negeri</v>
      </c>
      <c r="R1487" t="str">
        <f t="shared" si="72"/>
        <v>SMK</v>
      </c>
      <c r="S1487" t="s">
        <v>35</v>
      </c>
      <c r="T1487" t="s">
        <v>28</v>
      </c>
      <c r="U1487" t="s">
        <v>36</v>
      </c>
      <c r="Z1487" t="str">
        <f>VLOOKUP(A1487,[1]registrasi!$B$2:$C$3000,2,FALSE)</f>
        <v>registrasi</v>
      </c>
      <c r="AA1487">
        <f>VLOOKUP(D1487,[2]Sheet1!$B$2:$D$42,3,FALSE)</f>
        <v>154</v>
      </c>
      <c r="AB1487" t="e">
        <f>VLOOKUP(A1487,[1]nim!$A$2:$B$3000,2,FALSE)</f>
        <v>#N/A</v>
      </c>
    </row>
    <row r="1488" spans="1:28" x14ac:dyDescent="0.3">
      <c r="A1488" s="2">
        <v>221311090935</v>
      </c>
      <c r="B1488">
        <v>2</v>
      </c>
      <c r="C1488">
        <v>2020</v>
      </c>
      <c r="D1488" s="3">
        <v>3112153</v>
      </c>
      <c r="E1488" t="s">
        <v>196</v>
      </c>
      <c r="F1488" t="s">
        <v>323</v>
      </c>
      <c r="G1488" t="str">
        <f>VLOOKUP(F1488,Sheet1!$H$4:$I$11,2,FALSE)</f>
        <v>2_FKIP</v>
      </c>
      <c r="H1488" t="s">
        <v>1816</v>
      </c>
      <c r="I1488" t="s">
        <v>25</v>
      </c>
      <c r="J1488" t="s">
        <v>214</v>
      </c>
      <c r="K1488" t="s">
        <v>3593</v>
      </c>
      <c r="L1488" t="s">
        <v>27</v>
      </c>
      <c r="O1488" t="s">
        <v>4237</v>
      </c>
      <c r="P1488" t="str">
        <f t="shared" si="70"/>
        <v>SMKS</v>
      </c>
      <c r="Q1488" t="str">
        <f t="shared" si="71"/>
        <v>Swasta</v>
      </c>
      <c r="R1488" t="str">
        <f t="shared" si="72"/>
        <v>SMK</v>
      </c>
      <c r="S1488" t="s">
        <v>70</v>
      </c>
      <c r="T1488" t="s">
        <v>329</v>
      </c>
      <c r="U1488" t="s">
        <v>30</v>
      </c>
      <c r="Z1488" t="str">
        <f>VLOOKUP(A1488,[1]registrasi!$B$2:$C$3000,2,FALSE)</f>
        <v>registrasi</v>
      </c>
      <c r="AA1488">
        <f>VLOOKUP(D1488,[2]Sheet1!$B$2:$D$42,3,FALSE)</f>
        <v>195</v>
      </c>
      <c r="AB1488" t="e">
        <f>VLOOKUP(A1488,[1]nim!$A$2:$B$3000,2,FALSE)</f>
        <v>#N/A</v>
      </c>
    </row>
    <row r="1489" spans="1:28" x14ac:dyDescent="0.3">
      <c r="A1489" s="2">
        <v>221311100014</v>
      </c>
      <c r="B1489">
        <v>2</v>
      </c>
      <c r="C1489">
        <v>2019</v>
      </c>
      <c r="D1489" s="3">
        <v>3112064</v>
      </c>
      <c r="E1489" t="s">
        <v>190</v>
      </c>
      <c r="F1489" t="s">
        <v>327</v>
      </c>
      <c r="G1489" t="str">
        <f>VLOOKUP(F1489,Sheet1!$H$4:$I$11,2,FALSE)</f>
        <v>6_FISIP</v>
      </c>
      <c r="H1489" t="s">
        <v>1817</v>
      </c>
      <c r="I1489" t="s">
        <v>34</v>
      </c>
      <c r="J1489" t="s">
        <v>222</v>
      </c>
      <c r="K1489" t="s">
        <v>3594</v>
      </c>
      <c r="L1489" t="s">
        <v>27</v>
      </c>
      <c r="O1489" t="s">
        <v>4238</v>
      </c>
      <c r="P1489" t="str">
        <f t="shared" si="70"/>
        <v>SMAN</v>
      </c>
      <c r="Q1489" t="str">
        <f t="shared" si="71"/>
        <v>Negeri</v>
      </c>
      <c r="R1489" t="str">
        <f t="shared" si="72"/>
        <v>SMA</v>
      </c>
      <c r="S1489" t="s">
        <v>4472</v>
      </c>
      <c r="T1489" t="s">
        <v>110</v>
      </c>
      <c r="U1489" t="s">
        <v>30</v>
      </c>
      <c r="Z1489" t="e">
        <f>VLOOKUP(A1489,[1]registrasi!$B$2:$C$3000,2,FALSE)</f>
        <v>#N/A</v>
      </c>
      <c r="AA1489">
        <f>VLOOKUP(D1489,[2]Sheet1!$B$2:$D$42,3,FALSE)</f>
        <v>1607</v>
      </c>
      <c r="AB1489" t="e">
        <f>VLOOKUP(A1489,[1]nim!$A$2:$B$3000,2,FALSE)</f>
        <v>#N/A</v>
      </c>
    </row>
    <row r="1490" spans="1:28" x14ac:dyDescent="0.3">
      <c r="A1490" s="2">
        <v>221311100016</v>
      </c>
      <c r="B1490">
        <v>1</v>
      </c>
      <c r="C1490">
        <v>2021</v>
      </c>
      <c r="D1490" s="3">
        <v>3112033</v>
      </c>
      <c r="E1490" t="s">
        <v>179</v>
      </c>
      <c r="F1490" t="s">
        <v>326</v>
      </c>
      <c r="G1490" t="str">
        <f>VLOOKUP(F1490,Sheet1!$H$4:$I$11,2,FALSE)</f>
        <v>5_FEB</v>
      </c>
      <c r="H1490" t="s">
        <v>1818</v>
      </c>
      <c r="I1490" t="s">
        <v>25</v>
      </c>
      <c r="J1490" t="s">
        <v>217</v>
      </c>
      <c r="K1490" t="s">
        <v>3595</v>
      </c>
      <c r="L1490" t="s">
        <v>27</v>
      </c>
      <c r="O1490" t="s">
        <v>66</v>
      </c>
      <c r="P1490" t="str">
        <f t="shared" si="70"/>
        <v>SMAN</v>
      </c>
      <c r="Q1490" t="str">
        <f t="shared" si="71"/>
        <v>Negeri</v>
      </c>
      <c r="R1490" t="str">
        <f t="shared" si="72"/>
        <v>SMA</v>
      </c>
      <c r="S1490" t="s">
        <v>42</v>
      </c>
      <c r="T1490" t="s">
        <v>28</v>
      </c>
      <c r="U1490" t="s">
        <v>30</v>
      </c>
      <c r="Z1490" t="str">
        <f>VLOOKUP(A1490,[1]registrasi!$B$2:$C$3000,2,FALSE)</f>
        <v>registrasi</v>
      </c>
      <c r="AA1490">
        <f>VLOOKUP(D1490,[2]Sheet1!$B$2:$D$42,3,FALSE)</f>
        <v>920</v>
      </c>
      <c r="AB1490" t="e">
        <f>VLOOKUP(A1490,[1]nim!$A$2:$B$3000,2,FALSE)</f>
        <v>#N/A</v>
      </c>
    </row>
    <row r="1491" spans="1:28" x14ac:dyDescent="0.3">
      <c r="A1491" s="2">
        <v>221311100024</v>
      </c>
      <c r="B1491">
        <v>1</v>
      </c>
      <c r="C1491">
        <v>2020</v>
      </c>
      <c r="D1491" s="3">
        <v>3112137</v>
      </c>
      <c r="E1491" t="s">
        <v>185</v>
      </c>
      <c r="F1491" t="s">
        <v>323</v>
      </c>
      <c r="G1491" t="str">
        <f>VLOOKUP(F1491,Sheet1!$H$4:$I$11,2,FALSE)</f>
        <v>2_FKIP</v>
      </c>
      <c r="H1491" t="s">
        <v>1819</v>
      </c>
      <c r="I1491" t="s">
        <v>34</v>
      </c>
      <c r="J1491" t="s">
        <v>217</v>
      </c>
      <c r="K1491" t="s">
        <v>3596</v>
      </c>
      <c r="L1491" t="s">
        <v>27</v>
      </c>
      <c r="O1491" t="s">
        <v>3942</v>
      </c>
      <c r="P1491" t="str">
        <f t="shared" si="70"/>
        <v>SMKN</v>
      </c>
      <c r="Q1491" t="str">
        <f t="shared" si="71"/>
        <v>Negeri</v>
      </c>
      <c r="R1491" t="str">
        <f t="shared" si="72"/>
        <v>SMK</v>
      </c>
      <c r="S1491" t="s">
        <v>42</v>
      </c>
      <c r="T1491" t="s">
        <v>28</v>
      </c>
      <c r="U1491" t="s">
        <v>36</v>
      </c>
      <c r="Z1491" t="str">
        <f>VLOOKUP(A1491,[1]registrasi!$B$2:$C$3000,2,FALSE)</f>
        <v>registrasi</v>
      </c>
      <c r="AA1491">
        <f>VLOOKUP(D1491,[2]Sheet1!$B$2:$D$42,3,FALSE)</f>
        <v>394</v>
      </c>
      <c r="AB1491" t="e">
        <f>VLOOKUP(A1491,[1]nim!$A$2:$B$3000,2,FALSE)</f>
        <v>#N/A</v>
      </c>
    </row>
    <row r="1492" spans="1:28" x14ac:dyDescent="0.3">
      <c r="A1492" s="2">
        <v>221311100028</v>
      </c>
      <c r="B1492">
        <v>2</v>
      </c>
      <c r="C1492">
        <v>2020</v>
      </c>
      <c r="D1492" s="3">
        <v>3112114</v>
      </c>
      <c r="E1492" t="s">
        <v>204</v>
      </c>
      <c r="F1492" t="s">
        <v>323</v>
      </c>
      <c r="G1492" t="str">
        <f>VLOOKUP(F1492,Sheet1!$H$4:$I$11,2,FALSE)</f>
        <v>2_FKIP</v>
      </c>
      <c r="H1492" t="s">
        <v>1820</v>
      </c>
      <c r="I1492" t="s">
        <v>34</v>
      </c>
      <c r="J1492" t="s">
        <v>222</v>
      </c>
      <c r="K1492" t="s">
        <v>3597</v>
      </c>
      <c r="L1492" t="s">
        <v>27</v>
      </c>
      <c r="O1492" t="s">
        <v>105</v>
      </c>
      <c r="P1492" t="str">
        <f t="shared" si="70"/>
        <v>SMKN</v>
      </c>
      <c r="Q1492" t="str">
        <f t="shared" si="71"/>
        <v>Negeri</v>
      </c>
      <c r="R1492" t="str">
        <f t="shared" si="72"/>
        <v>SMK</v>
      </c>
      <c r="S1492" t="s">
        <v>41</v>
      </c>
      <c r="T1492" t="s">
        <v>28</v>
      </c>
      <c r="U1492" t="s">
        <v>36</v>
      </c>
      <c r="Z1492" t="str">
        <f>VLOOKUP(A1492,[1]registrasi!$B$2:$C$3000,2,FALSE)</f>
        <v>registrasi</v>
      </c>
      <c r="AA1492">
        <f>VLOOKUP(D1492,[2]Sheet1!$B$2:$D$42,3,FALSE)</f>
        <v>169</v>
      </c>
      <c r="AB1492" t="e">
        <f>VLOOKUP(A1492,[1]nim!$A$2:$B$3000,2,FALSE)</f>
        <v>#N/A</v>
      </c>
    </row>
    <row r="1493" spans="1:28" x14ac:dyDescent="0.3">
      <c r="A1493" s="2">
        <v>221311100031</v>
      </c>
      <c r="B1493">
        <v>1</v>
      </c>
      <c r="C1493">
        <v>2020</v>
      </c>
      <c r="D1493" s="3">
        <v>3112114</v>
      </c>
      <c r="E1493" t="s">
        <v>204</v>
      </c>
      <c r="F1493" t="s">
        <v>323</v>
      </c>
      <c r="G1493" t="str">
        <f>VLOOKUP(F1493,Sheet1!$H$4:$I$11,2,FALSE)</f>
        <v>2_FKIP</v>
      </c>
      <c r="H1493" t="s">
        <v>1821</v>
      </c>
      <c r="I1493" t="s">
        <v>34</v>
      </c>
      <c r="J1493" t="s">
        <v>217</v>
      </c>
      <c r="K1493" t="s">
        <v>3598</v>
      </c>
      <c r="L1493" t="s">
        <v>27</v>
      </c>
      <c r="O1493" t="s">
        <v>102</v>
      </c>
      <c r="P1493" t="str">
        <f t="shared" ref="P1493:P1556" si="73">TRIM(LEFT(O1493,FIND(" ",O1493,1)))</f>
        <v>SMAN</v>
      </c>
      <c r="Q1493" t="str">
        <f t="shared" ref="Q1493:Q1556" si="74">IF(RIGHT(P1493,1)="N","Negeri","Swasta")</f>
        <v>Negeri</v>
      </c>
      <c r="R1493" t="str">
        <f t="shared" si="72"/>
        <v>SMA</v>
      </c>
      <c r="S1493" t="s">
        <v>42</v>
      </c>
      <c r="T1493" t="s">
        <v>28</v>
      </c>
      <c r="U1493" t="s">
        <v>36</v>
      </c>
      <c r="Z1493" t="str">
        <f>VLOOKUP(A1493,[1]registrasi!$B$2:$C$3000,2,FALSE)</f>
        <v>registrasi</v>
      </c>
      <c r="AA1493">
        <f>VLOOKUP(D1493,[2]Sheet1!$B$2:$D$42,3,FALSE)</f>
        <v>169</v>
      </c>
      <c r="AB1493" t="e">
        <f>VLOOKUP(A1493,[1]nim!$A$2:$B$3000,2,FALSE)</f>
        <v>#N/A</v>
      </c>
    </row>
    <row r="1494" spans="1:28" x14ac:dyDescent="0.3">
      <c r="A1494" s="2">
        <v>221311100032</v>
      </c>
      <c r="B1494">
        <v>2</v>
      </c>
      <c r="C1494">
        <v>2020</v>
      </c>
      <c r="D1494" s="3">
        <v>3112017</v>
      </c>
      <c r="E1494" t="s">
        <v>322</v>
      </c>
      <c r="F1494" t="s">
        <v>53</v>
      </c>
      <c r="G1494" t="str">
        <f>VLOOKUP(F1494,Sheet1!$H$4:$I$11,2,FALSE)</f>
        <v>1_Hukum</v>
      </c>
      <c r="H1494" t="s">
        <v>1822</v>
      </c>
      <c r="I1494" t="s">
        <v>34</v>
      </c>
      <c r="J1494" t="s">
        <v>222</v>
      </c>
      <c r="K1494" t="s">
        <v>3599</v>
      </c>
      <c r="L1494" t="s">
        <v>27</v>
      </c>
      <c r="O1494" t="s">
        <v>4239</v>
      </c>
      <c r="P1494" t="str">
        <f t="shared" si="73"/>
        <v>SMKS</v>
      </c>
      <c r="Q1494" t="str">
        <f t="shared" si="74"/>
        <v>Swasta</v>
      </c>
      <c r="R1494" t="str">
        <f t="shared" si="72"/>
        <v>SMK</v>
      </c>
      <c r="S1494" t="s">
        <v>41</v>
      </c>
      <c r="T1494" t="s">
        <v>28</v>
      </c>
      <c r="U1494" t="s">
        <v>36</v>
      </c>
      <c r="Z1494" t="str">
        <f>VLOOKUP(A1494,[1]registrasi!$B$2:$C$3000,2,FALSE)</f>
        <v>registrasi</v>
      </c>
      <c r="AA1494">
        <f>VLOOKUP(D1494,[2]Sheet1!$B$2:$D$42,3,FALSE)</f>
        <v>1258</v>
      </c>
      <c r="AB1494" t="e">
        <f>VLOOKUP(A1494,[1]nim!$A$2:$B$3000,2,FALSE)</f>
        <v>#N/A</v>
      </c>
    </row>
    <row r="1495" spans="1:28" x14ac:dyDescent="0.3">
      <c r="A1495" s="2">
        <v>221311100038</v>
      </c>
      <c r="B1495">
        <v>1</v>
      </c>
      <c r="C1495">
        <v>2020</v>
      </c>
      <c r="D1495" s="3">
        <v>3112192</v>
      </c>
      <c r="E1495" t="s">
        <v>177</v>
      </c>
      <c r="F1495" t="s">
        <v>327</v>
      </c>
      <c r="G1495" t="str">
        <f>VLOOKUP(F1495,Sheet1!$H$4:$I$11,2,FALSE)</f>
        <v>6_FISIP</v>
      </c>
      <c r="H1495" t="s">
        <v>1823</v>
      </c>
      <c r="I1495" t="s">
        <v>25</v>
      </c>
      <c r="J1495" t="s">
        <v>3600</v>
      </c>
      <c r="K1495" t="s">
        <v>3582</v>
      </c>
      <c r="L1495" t="s">
        <v>27</v>
      </c>
      <c r="O1495" t="s">
        <v>122</v>
      </c>
      <c r="P1495" t="str">
        <f t="shared" si="73"/>
        <v>SMAN</v>
      </c>
      <c r="Q1495" t="str">
        <f t="shared" si="74"/>
        <v>Negeri</v>
      </c>
      <c r="R1495" t="str">
        <f t="shared" si="72"/>
        <v>SMA</v>
      </c>
      <c r="S1495" t="s">
        <v>48</v>
      </c>
      <c r="T1495" t="s">
        <v>28</v>
      </c>
      <c r="U1495" t="s">
        <v>30</v>
      </c>
      <c r="Z1495" t="str">
        <f>VLOOKUP(A1495,[1]registrasi!$B$2:$C$3000,2,FALSE)</f>
        <v>registrasi</v>
      </c>
      <c r="AA1495">
        <f>VLOOKUP(D1495,[2]Sheet1!$B$2:$D$42,3,FALSE)</f>
        <v>611</v>
      </c>
      <c r="AB1495" t="e">
        <f>VLOOKUP(A1495,[1]nim!$A$2:$B$3000,2,FALSE)</f>
        <v>#N/A</v>
      </c>
    </row>
    <row r="1496" spans="1:28" x14ac:dyDescent="0.3">
      <c r="A1496" s="2">
        <v>221311100059</v>
      </c>
      <c r="B1496">
        <v>2</v>
      </c>
      <c r="C1496">
        <v>2020</v>
      </c>
      <c r="D1496" s="3">
        <v>3112176</v>
      </c>
      <c r="E1496" t="s">
        <v>182</v>
      </c>
      <c r="F1496" t="s">
        <v>323</v>
      </c>
      <c r="G1496" t="str">
        <f>VLOOKUP(F1496,Sheet1!$H$4:$I$11,2,FALSE)</f>
        <v>2_FKIP</v>
      </c>
      <c r="H1496" t="s">
        <v>1824</v>
      </c>
      <c r="I1496" t="s">
        <v>34</v>
      </c>
      <c r="J1496" t="s">
        <v>219</v>
      </c>
      <c r="K1496" t="s">
        <v>2943</v>
      </c>
      <c r="L1496" t="s">
        <v>27</v>
      </c>
      <c r="O1496" t="s">
        <v>4240</v>
      </c>
      <c r="P1496" t="str">
        <f t="shared" si="73"/>
        <v>SMKN</v>
      </c>
      <c r="Q1496" t="str">
        <f t="shared" si="74"/>
        <v>Negeri</v>
      </c>
      <c r="R1496" t="str">
        <f t="shared" si="72"/>
        <v>SMK</v>
      </c>
      <c r="S1496" t="s">
        <v>4519</v>
      </c>
      <c r="T1496" t="s">
        <v>236</v>
      </c>
      <c r="U1496" t="s">
        <v>36</v>
      </c>
      <c r="Z1496" t="str">
        <f>VLOOKUP(A1496,[1]registrasi!$B$2:$C$3000,2,FALSE)</f>
        <v>registrasi</v>
      </c>
      <c r="AA1496">
        <f>VLOOKUP(D1496,[2]Sheet1!$B$2:$D$42,3,FALSE)</f>
        <v>564</v>
      </c>
      <c r="AB1496" t="e">
        <f>VLOOKUP(A1496,[1]nim!$A$2:$B$3000,2,FALSE)</f>
        <v>#N/A</v>
      </c>
    </row>
    <row r="1497" spans="1:28" x14ac:dyDescent="0.3">
      <c r="A1497" s="2">
        <v>221311100064</v>
      </c>
      <c r="B1497">
        <v>2</v>
      </c>
      <c r="C1497">
        <v>2020</v>
      </c>
      <c r="D1497" s="3">
        <v>3112017</v>
      </c>
      <c r="E1497" t="s">
        <v>322</v>
      </c>
      <c r="F1497" t="s">
        <v>53</v>
      </c>
      <c r="G1497" t="str">
        <f>VLOOKUP(F1497,Sheet1!$H$4:$I$11,2,FALSE)</f>
        <v>1_Hukum</v>
      </c>
      <c r="H1497" t="s">
        <v>1825</v>
      </c>
      <c r="I1497" t="s">
        <v>25</v>
      </c>
      <c r="J1497" t="s">
        <v>217</v>
      </c>
      <c r="K1497" t="s">
        <v>3313</v>
      </c>
      <c r="L1497" t="s">
        <v>27</v>
      </c>
      <c r="O1497" t="s">
        <v>4241</v>
      </c>
      <c r="P1497" t="str">
        <f t="shared" si="73"/>
        <v>SMKS</v>
      </c>
      <c r="Q1497" t="str">
        <f t="shared" si="74"/>
        <v>Swasta</v>
      </c>
      <c r="R1497" t="str">
        <f t="shared" si="72"/>
        <v>SMK</v>
      </c>
      <c r="S1497" t="s">
        <v>42</v>
      </c>
      <c r="T1497" t="s">
        <v>28</v>
      </c>
      <c r="U1497" t="s">
        <v>30</v>
      </c>
      <c r="Z1497" t="e">
        <f>VLOOKUP(A1497,[1]registrasi!$B$2:$C$3000,2,FALSE)</f>
        <v>#N/A</v>
      </c>
      <c r="AA1497">
        <f>VLOOKUP(D1497,[2]Sheet1!$B$2:$D$42,3,FALSE)</f>
        <v>1258</v>
      </c>
      <c r="AB1497" t="e">
        <f>VLOOKUP(A1497,[1]nim!$A$2:$B$3000,2,FALSE)</f>
        <v>#N/A</v>
      </c>
    </row>
    <row r="1498" spans="1:28" x14ac:dyDescent="0.3">
      <c r="A1498" s="2">
        <v>221311100103</v>
      </c>
      <c r="B1498">
        <v>2</v>
      </c>
      <c r="C1498">
        <v>2020</v>
      </c>
      <c r="D1498" s="3">
        <v>3112017</v>
      </c>
      <c r="E1498" t="s">
        <v>322</v>
      </c>
      <c r="F1498" t="s">
        <v>53</v>
      </c>
      <c r="G1498" t="str">
        <f>VLOOKUP(F1498,Sheet1!$H$4:$I$11,2,FALSE)</f>
        <v>1_Hukum</v>
      </c>
      <c r="H1498" t="s">
        <v>1096</v>
      </c>
      <c r="I1498" t="s">
        <v>34</v>
      </c>
      <c r="J1498" t="s">
        <v>216</v>
      </c>
      <c r="K1498" t="s">
        <v>2939</v>
      </c>
      <c r="L1498" t="s">
        <v>27</v>
      </c>
      <c r="O1498" t="s">
        <v>69</v>
      </c>
      <c r="P1498" t="str">
        <f t="shared" si="73"/>
        <v>SMKN</v>
      </c>
      <c r="Q1498" t="str">
        <f t="shared" si="74"/>
        <v>Negeri</v>
      </c>
      <c r="R1498" t="str">
        <f t="shared" si="72"/>
        <v>SMK</v>
      </c>
      <c r="S1498" t="s">
        <v>48</v>
      </c>
      <c r="T1498" t="s">
        <v>28</v>
      </c>
      <c r="U1498" t="s">
        <v>36</v>
      </c>
      <c r="Z1498" t="str">
        <f>VLOOKUP(A1498,[1]registrasi!$B$2:$C$3000,2,FALSE)</f>
        <v>registrasi</v>
      </c>
      <c r="AA1498">
        <f>VLOOKUP(D1498,[2]Sheet1!$B$2:$D$42,3,FALSE)</f>
        <v>1258</v>
      </c>
      <c r="AB1498" t="e">
        <f>VLOOKUP(A1498,[1]nim!$A$2:$B$3000,2,FALSE)</f>
        <v>#N/A</v>
      </c>
    </row>
    <row r="1499" spans="1:28" x14ac:dyDescent="0.3">
      <c r="A1499" s="2">
        <v>221311100122</v>
      </c>
      <c r="B1499">
        <v>2</v>
      </c>
      <c r="C1499">
        <v>2020</v>
      </c>
      <c r="D1499" s="3">
        <v>3112153</v>
      </c>
      <c r="E1499" t="s">
        <v>196</v>
      </c>
      <c r="F1499" t="s">
        <v>323</v>
      </c>
      <c r="G1499" t="str">
        <f>VLOOKUP(F1499,Sheet1!$H$4:$I$11,2,FALSE)</f>
        <v>2_FKIP</v>
      </c>
      <c r="H1499" t="s">
        <v>1826</v>
      </c>
      <c r="I1499" t="s">
        <v>34</v>
      </c>
      <c r="J1499" t="s">
        <v>222</v>
      </c>
      <c r="K1499" t="s">
        <v>3411</v>
      </c>
      <c r="L1499" t="s">
        <v>27</v>
      </c>
      <c r="O1499" t="s">
        <v>105</v>
      </c>
      <c r="P1499" t="str">
        <f t="shared" si="73"/>
        <v>SMKN</v>
      </c>
      <c r="Q1499" t="str">
        <f t="shared" si="74"/>
        <v>Negeri</v>
      </c>
      <c r="R1499" t="str">
        <f t="shared" si="72"/>
        <v>SMK</v>
      </c>
      <c r="S1499" t="s">
        <v>41</v>
      </c>
      <c r="T1499" t="s">
        <v>28</v>
      </c>
      <c r="U1499" t="s">
        <v>36</v>
      </c>
      <c r="Z1499" t="str">
        <f>VLOOKUP(A1499,[1]registrasi!$B$2:$C$3000,2,FALSE)</f>
        <v>registrasi</v>
      </c>
      <c r="AA1499">
        <f>VLOOKUP(D1499,[2]Sheet1!$B$2:$D$42,3,FALSE)</f>
        <v>195</v>
      </c>
      <c r="AB1499" t="e">
        <f>VLOOKUP(A1499,[1]nim!$A$2:$B$3000,2,FALSE)</f>
        <v>#N/A</v>
      </c>
    </row>
    <row r="1500" spans="1:28" x14ac:dyDescent="0.3">
      <c r="A1500" s="2">
        <v>221311100149</v>
      </c>
      <c r="B1500">
        <v>1</v>
      </c>
      <c r="C1500">
        <v>2021</v>
      </c>
      <c r="D1500" s="3">
        <v>3112056</v>
      </c>
      <c r="E1500" t="s">
        <v>199</v>
      </c>
      <c r="F1500" t="s">
        <v>327</v>
      </c>
      <c r="G1500" t="str">
        <f>VLOOKUP(F1500,Sheet1!$H$4:$I$11,2,FALSE)</f>
        <v>6_FISIP</v>
      </c>
      <c r="H1500" t="s">
        <v>1827</v>
      </c>
      <c r="I1500" t="s">
        <v>34</v>
      </c>
      <c r="J1500" t="s">
        <v>217</v>
      </c>
      <c r="K1500" t="s">
        <v>2803</v>
      </c>
      <c r="L1500" t="s">
        <v>27</v>
      </c>
      <c r="O1500" t="s">
        <v>66</v>
      </c>
      <c r="P1500" t="str">
        <f t="shared" si="73"/>
        <v>SMAN</v>
      </c>
      <c r="Q1500" t="str">
        <f t="shared" si="74"/>
        <v>Negeri</v>
      </c>
      <c r="R1500" t="str">
        <f t="shared" si="72"/>
        <v>SMA</v>
      </c>
      <c r="S1500" t="s">
        <v>42</v>
      </c>
      <c r="T1500" t="s">
        <v>28</v>
      </c>
      <c r="U1500" t="s">
        <v>30</v>
      </c>
      <c r="Z1500" t="str">
        <f>VLOOKUP(A1500,[1]registrasi!$B$2:$C$3000,2,FALSE)</f>
        <v>registrasi</v>
      </c>
      <c r="AA1500">
        <f>VLOOKUP(D1500,[2]Sheet1!$B$2:$D$42,3,FALSE)</f>
        <v>929</v>
      </c>
      <c r="AB1500" t="e">
        <f>VLOOKUP(A1500,[1]nim!$A$2:$B$3000,2,FALSE)</f>
        <v>#N/A</v>
      </c>
    </row>
    <row r="1501" spans="1:28" x14ac:dyDescent="0.3">
      <c r="A1501" s="2">
        <v>221311100154</v>
      </c>
      <c r="B1501">
        <v>1</v>
      </c>
      <c r="C1501">
        <v>2021</v>
      </c>
      <c r="D1501" s="3">
        <v>3112106</v>
      </c>
      <c r="E1501" t="s">
        <v>186</v>
      </c>
      <c r="F1501" t="s">
        <v>323</v>
      </c>
      <c r="G1501" t="str">
        <f>VLOOKUP(F1501,Sheet1!$H$4:$I$11,2,FALSE)</f>
        <v>2_FKIP</v>
      </c>
      <c r="H1501" t="s">
        <v>1828</v>
      </c>
      <c r="I1501" t="s">
        <v>34</v>
      </c>
      <c r="J1501" t="s">
        <v>215</v>
      </c>
      <c r="K1501" t="s">
        <v>2893</v>
      </c>
      <c r="L1501" t="s">
        <v>27</v>
      </c>
      <c r="O1501" t="s">
        <v>169</v>
      </c>
      <c r="P1501" t="str">
        <f t="shared" si="73"/>
        <v>SMAN</v>
      </c>
      <c r="Q1501" t="str">
        <f t="shared" si="74"/>
        <v>Negeri</v>
      </c>
      <c r="R1501" t="str">
        <f t="shared" si="72"/>
        <v>SMA</v>
      </c>
      <c r="S1501" t="s">
        <v>26</v>
      </c>
      <c r="T1501" t="s">
        <v>28</v>
      </c>
      <c r="U1501" t="s">
        <v>30</v>
      </c>
      <c r="Z1501" t="str">
        <f>VLOOKUP(A1501,[1]registrasi!$B$2:$C$3000,2,FALSE)</f>
        <v>registrasi</v>
      </c>
      <c r="AA1501">
        <f>VLOOKUP(D1501,[2]Sheet1!$B$2:$D$42,3,FALSE)</f>
        <v>607</v>
      </c>
      <c r="AB1501" t="e">
        <f>VLOOKUP(A1501,[1]nim!$A$2:$B$3000,2,FALSE)</f>
        <v>#N/A</v>
      </c>
    </row>
    <row r="1502" spans="1:28" x14ac:dyDescent="0.3">
      <c r="A1502" s="2">
        <v>221311100167</v>
      </c>
      <c r="B1502">
        <v>1</v>
      </c>
      <c r="C1502">
        <v>2020</v>
      </c>
      <c r="D1502" s="3">
        <v>3112122</v>
      </c>
      <c r="E1502" t="s">
        <v>211</v>
      </c>
      <c r="F1502" t="s">
        <v>326</v>
      </c>
      <c r="G1502" t="str">
        <f>VLOOKUP(F1502,Sheet1!$H$4:$I$11,2,FALSE)</f>
        <v>5_FEB</v>
      </c>
      <c r="H1502" t="s">
        <v>1829</v>
      </c>
      <c r="I1502" t="s">
        <v>25</v>
      </c>
      <c r="J1502" t="s">
        <v>216</v>
      </c>
      <c r="K1502" t="s">
        <v>3328</v>
      </c>
      <c r="L1502" t="s">
        <v>27</v>
      </c>
      <c r="O1502" t="s">
        <v>4242</v>
      </c>
      <c r="P1502" t="str">
        <f t="shared" si="73"/>
        <v>SMKN</v>
      </c>
      <c r="Q1502" t="str">
        <f t="shared" si="74"/>
        <v>Negeri</v>
      </c>
      <c r="R1502" t="str">
        <f t="shared" si="72"/>
        <v>SMK</v>
      </c>
      <c r="S1502" t="s">
        <v>48</v>
      </c>
      <c r="T1502" t="s">
        <v>28</v>
      </c>
      <c r="U1502" t="s">
        <v>36</v>
      </c>
      <c r="Z1502" t="str">
        <f>VLOOKUP(A1502,[1]registrasi!$B$2:$C$3000,2,FALSE)</f>
        <v>registrasi</v>
      </c>
      <c r="AA1502">
        <f>VLOOKUP(D1502,[2]Sheet1!$B$2:$D$42,3,FALSE)</f>
        <v>375</v>
      </c>
      <c r="AB1502" t="e">
        <f>VLOOKUP(A1502,[1]nim!$A$2:$B$3000,2,FALSE)</f>
        <v>#N/A</v>
      </c>
    </row>
    <row r="1503" spans="1:28" x14ac:dyDescent="0.3">
      <c r="A1503" s="2">
        <v>221311100202</v>
      </c>
      <c r="B1503">
        <v>1</v>
      </c>
      <c r="C1503">
        <v>2020</v>
      </c>
      <c r="D1503" s="3">
        <v>3112017</v>
      </c>
      <c r="E1503" t="s">
        <v>322</v>
      </c>
      <c r="F1503" t="s">
        <v>53</v>
      </c>
      <c r="G1503" t="str">
        <f>VLOOKUP(F1503,Sheet1!$H$4:$I$11,2,FALSE)</f>
        <v>1_Hukum</v>
      </c>
      <c r="H1503" t="s">
        <v>1830</v>
      </c>
      <c r="I1503" t="s">
        <v>34</v>
      </c>
      <c r="J1503" t="s">
        <v>219</v>
      </c>
      <c r="K1503" t="s">
        <v>3455</v>
      </c>
      <c r="L1503" t="s">
        <v>27</v>
      </c>
      <c r="O1503" t="s">
        <v>128</v>
      </c>
      <c r="P1503" t="str">
        <f t="shared" si="73"/>
        <v>SMAN</v>
      </c>
      <c r="Q1503" t="str">
        <f t="shared" si="74"/>
        <v>Negeri</v>
      </c>
      <c r="R1503" t="str">
        <f t="shared" si="72"/>
        <v>SMA</v>
      </c>
      <c r="S1503" t="s">
        <v>35</v>
      </c>
      <c r="T1503" t="s">
        <v>28</v>
      </c>
      <c r="U1503" t="s">
        <v>30</v>
      </c>
      <c r="Z1503" t="str">
        <f>VLOOKUP(A1503,[1]registrasi!$B$2:$C$3000,2,FALSE)</f>
        <v>registrasi</v>
      </c>
      <c r="AA1503">
        <f>VLOOKUP(D1503,[2]Sheet1!$B$2:$D$42,3,FALSE)</f>
        <v>1258</v>
      </c>
      <c r="AB1503" t="e">
        <f>VLOOKUP(A1503,[1]nim!$A$2:$B$3000,2,FALSE)</f>
        <v>#N/A</v>
      </c>
    </row>
    <row r="1504" spans="1:28" x14ac:dyDescent="0.3">
      <c r="A1504" s="2">
        <v>221311100246</v>
      </c>
      <c r="B1504">
        <v>1</v>
      </c>
      <c r="C1504">
        <v>2020</v>
      </c>
      <c r="D1504" s="3">
        <v>3112072</v>
      </c>
      <c r="E1504" t="s">
        <v>178</v>
      </c>
      <c r="F1504" t="s">
        <v>323</v>
      </c>
      <c r="G1504" t="str">
        <f>VLOOKUP(F1504,Sheet1!$H$4:$I$11,2,FALSE)</f>
        <v>2_FKIP</v>
      </c>
      <c r="H1504" t="s">
        <v>1831</v>
      </c>
      <c r="I1504" t="s">
        <v>34</v>
      </c>
      <c r="J1504" t="s">
        <v>215</v>
      </c>
      <c r="K1504" t="s">
        <v>3108</v>
      </c>
      <c r="L1504" t="s">
        <v>250</v>
      </c>
      <c r="O1504" t="s">
        <v>78</v>
      </c>
      <c r="P1504" t="str">
        <f t="shared" si="73"/>
        <v>SMKN</v>
      </c>
      <c r="Q1504" t="str">
        <f t="shared" si="74"/>
        <v>Negeri</v>
      </c>
      <c r="R1504" t="str">
        <f t="shared" si="72"/>
        <v>SMK</v>
      </c>
      <c r="S1504" t="s">
        <v>26</v>
      </c>
      <c r="T1504" t="s">
        <v>28</v>
      </c>
      <c r="U1504" t="s">
        <v>30</v>
      </c>
      <c r="Z1504" t="str">
        <f>VLOOKUP(A1504,[1]registrasi!$B$2:$C$3000,2,FALSE)</f>
        <v>registrasi</v>
      </c>
      <c r="AA1504">
        <f>VLOOKUP(D1504,[2]Sheet1!$B$2:$D$42,3,FALSE)</f>
        <v>154</v>
      </c>
      <c r="AB1504" t="e">
        <f>VLOOKUP(A1504,[1]nim!$A$2:$B$3000,2,FALSE)</f>
        <v>#N/A</v>
      </c>
    </row>
    <row r="1505" spans="1:28" x14ac:dyDescent="0.3">
      <c r="A1505" s="2">
        <v>221311100302</v>
      </c>
      <c r="B1505">
        <v>2</v>
      </c>
      <c r="C1505">
        <v>2020</v>
      </c>
      <c r="D1505" s="3">
        <v>3112064</v>
      </c>
      <c r="E1505" t="s">
        <v>190</v>
      </c>
      <c r="F1505" t="s">
        <v>327</v>
      </c>
      <c r="G1505" t="str">
        <f>VLOOKUP(F1505,Sheet1!$H$4:$I$11,2,FALSE)</f>
        <v>6_FISIP</v>
      </c>
      <c r="H1505" t="s">
        <v>1832</v>
      </c>
      <c r="I1505" t="s">
        <v>34</v>
      </c>
      <c r="J1505" t="s">
        <v>214</v>
      </c>
      <c r="K1505" t="s">
        <v>2967</v>
      </c>
      <c r="L1505" t="s">
        <v>27</v>
      </c>
      <c r="O1505" t="s">
        <v>72</v>
      </c>
      <c r="P1505" t="str">
        <f t="shared" si="73"/>
        <v>SMAN</v>
      </c>
      <c r="Q1505" t="str">
        <f t="shared" si="74"/>
        <v>Negeri</v>
      </c>
      <c r="R1505" t="str">
        <f t="shared" si="72"/>
        <v>SMA</v>
      </c>
      <c r="S1505" t="s">
        <v>35</v>
      </c>
      <c r="T1505" t="s">
        <v>28</v>
      </c>
      <c r="U1505" t="s">
        <v>30</v>
      </c>
      <c r="Z1505" t="e">
        <f>VLOOKUP(A1505,[1]registrasi!$B$2:$C$3000,2,FALSE)</f>
        <v>#N/A</v>
      </c>
      <c r="AA1505">
        <f>VLOOKUP(D1505,[2]Sheet1!$B$2:$D$42,3,FALSE)</f>
        <v>1607</v>
      </c>
      <c r="AB1505" t="e">
        <f>VLOOKUP(A1505,[1]nim!$A$2:$B$3000,2,FALSE)</f>
        <v>#N/A</v>
      </c>
    </row>
    <row r="1506" spans="1:28" x14ac:dyDescent="0.3">
      <c r="A1506" s="2">
        <v>221311100349</v>
      </c>
      <c r="B1506">
        <v>1</v>
      </c>
      <c r="C1506">
        <v>2021</v>
      </c>
      <c r="D1506" s="3">
        <v>3112087</v>
      </c>
      <c r="E1506" t="s">
        <v>330</v>
      </c>
      <c r="F1506" t="s">
        <v>323</v>
      </c>
      <c r="G1506" t="str">
        <f>VLOOKUP(F1506,Sheet1!$H$4:$I$11,2,FALSE)</f>
        <v>2_FKIP</v>
      </c>
      <c r="H1506" t="s">
        <v>1833</v>
      </c>
      <c r="I1506" t="s">
        <v>34</v>
      </c>
      <c r="J1506" t="s">
        <v>214</v>
      </c>
      <c r="K1506" t="s">
        <v>3221</v>
      </c>
      <c r="L1506" t="s">
        <v>27</v>
      </c>
      <c r="O1506" t="s">
        <v>3919</v>
      </c>
      <c r="P1506" t="str">
        <f t="shared" si="73"/>
        <v>SMAN</v>
      </c>
      <c r="Q1506" t="str">
        <f t="shared" si="74"/>
        <v>Negeri</v>
      </c>
      <c r="R1506" t="str">
        <f t="shared" si="72"/>
        <v>SMA</v>
      </c>
      <c r="S1506" t="s">
        <v>70</v>
      </c>
      <c r="T1506" t="s">
        <v>329</v>
      </c>
      <c r="U1506" t="s">
        <v>36</v>
      </c>
      <c r="Z1506" t="str">
        <f>VLOOKUP(A1506,[1]registrasi!$B$2:$C$3000,2,FALSE)</f>
        <v>registrasi</v>
      </c>
      <c r="AA1506">
        <f>VLOOKUP(D1506,[2]Sheet1!$B$2:$D$42,3,FALSE)</f>
        <v>363</v>
      </c>
      <c r="AB1506" t="e">
        <f>VLOOKUP(A1506,[1]nim!$A$2:$B$3000,2,FALSE)</f>
        <v>#N/A</v>
      </c>
    </row>
    <row r="1507" spans="1:28" x14ac:dyDescent="0.3">
      <c r="A1507" s="2">
        <v>221311100427</v>
      </c>
      <c r="B1507">
        <v>2</v>
      </c>
      <c r="C1507">
        <v>2021</v>
      </c>
      <c r="D1507" s="3">
        <v>3112064</v>
      </c>
      <c r="E1507" t="s">
        <v>190</v>
      </c>
      <c r="F1507" t="s">
        <v>327</v>
      </c>
      <c r="G1507" t="str">
        <f>VLOOKUP(F1507,Sheet1!$H$4:$I$11,2,FALSE)</f>
        <v>6_FISIP</v>
      </c>
      <c r="H1507" t="s">
        <v>1834</v>
      </c>
      <c r="I1507" t="s">
        <v>34</v>
      </c>
      <c r="J1507" t="s">
        <v>217</v>
      </c>
      <c r="K1507" t="s">
        <v>3218</v>
      </c>
      <c r="L1507" t="s">
        <v>27</v>
      </c>
      <c r="O1507" t="s">
        <v>57</v>
      </c>
      <c r="P1507" t="str">
        <f t="shared" si="73"/>
        <v>SMAN</v>
      </c>
      <c r="Q1507" t="str">
        <f t="shared" si="74"/>
        <v>Negeri</v>
      </c>
      <c r="R1507" t="str">
        <f t="shared" si="72"/>
        <v>SMA</v>
      </c>
      <c r="S1507" t="s">
        <v>42</v>
      </c>
      <c r="T1507" t="s">
        <v>28</v>
      </c>
      <c r="U1507" t="s">
        <v>30</v>
      </c>
      <c r="Z1507" t="str">
        <f>VLOOKUP(A1507,[1]registrasi!$B$2:$C$3000,2,FALSE)</f>
        <v>registrasi</v>
      </c>
      <c r="AA1507">
        <f>VLOOKUP(D1507,[2]Sheet1!$B$2:$D$42,3,FALSE)</f>
        <v>1607</v>
      </c>
      <c r="AB1507" t="e">
        <f>VLOOKUP(A1507,[1]nim!$A$2:$B$3000,2,FALSE)</f>
        <v>#N/A</v>
      </c>
    </row>
    <row r="1508" spans="1:28" x14ac:dyDescent="0.3">
      <c r="A1508" s="2">
        <v>221311100468</v>
      </c>
      <c r="B1508">
        <v>1</v>
      </c>
      <c r="C1508">
        <v>2021</v>
      </c>
      <c r="D1508" s="3">
        <v>3112017</v>
      </c>
      <c r="E1508" t="s">
        <v>322</v>
      </c>
      <c r="F1508" t="s">
        <v>53</v>
      </c>
      <c r="G1508" t="str">
        <f>VLOOKUP(F1508,Sheet1!$H$4:$I$11,2,FALSE)</f>
        <v>1_Hukum</v>
      </c>
      <c r="H1508" t="s">
        <v>1835</v>
      </c>
      <c r="I1508" t="s">
        <v>25</v>
      </c>
      <c r="J1508" t="s">
        <v>214</v>
      </c>
      <c r="K1508" t="s">
        <v>3601</v>
      </c>
      <c r="L1508" t="s">
        <v>250</v>
      </c>
      <c r="O1508" t="s">
        <v>4243</v>
      </c>
      <c r="P1508" t="str">
        <f t="shared" si="73"/>
        <v>SMAN</v>
      </c>
      <c r="Q1508" t="str">
        <f t="shared" si="74"/>
        <v>Negeri</v>
      </c>
      <c r="R1508" t="str">
        <f t="shared" si="72"/>
        <v>SMA</v>
      </c>
      <c r="S1508" t="s">
        <v>4463</v>
      </c>
      <c r="T1508" t="s">
        <v>329</v>
      </c>
      <c r="U1508" t="s">
        <v>30</v>
      </c>
      <c r="Z1508" t="str">
        <f>VLOOKUP(A1508,[1]registrasi!$B$2:$C$3000,2,FALSE)</f>
        <v>registrasi</v>
      </c>
      <c r="AA1508">
        <f>VLOOKUP(D1508,[2]Sheet1!$B$2:$D$42,3,FALSE)</f>
        <v>1258</v>
      </c>
      <c r="AB1508" t="e">
        <f>VLOOKUP(A1508,[1]nim!$A$2:$B$3000,2,FALSE)</f>
        <v>#N/A</v>
      </c>
    </row>
    <row r="1509" spans="1:28" x14ac:dyDescent="0.3">
      <c r="A1509" s="2">
        <v>221311100492</v>
      </c>
      <c r="B1509">
        <v>1</v>
      </c>
      <c r="C1509">
        <v>2020</v>
      </c>
      <c r="D1509" s="3">
        <v>3112161</v>
      </c>
      <c r="E1509" t="s">
        <v>174</v>
      </c>
      <c r="F1509" t="s">
        <v>323</v>
      </c>
      <c r="G1509" t="str">
        <f>VLOOKUP(F1509,Sheet1!$H$4:$I$11,2,FALSE)</f>
        <v>2_FKIP</v>
      </c>
      <c r="H1509" t="s">
        <v>1836</v>
      </c>
      <c r="I1509" t="s">
        <v>34</v>
      </c>
      <c r="J1509" t="s">
        <v>219</v>
      </c>
      <c r="K1509" t="s">
        <v>3602</v>
      </c>
      <c r="L1509" t="s">
        <v>27</v>
      </c>
      <c r="O1509" t="s">
        <v>128</v>
      </c>
      <c r="P1509" t="str">
        <f t="shared" si="73"/>
        <v>SMAN</v>
      </c>
      <c r="Q1509" t="str">
        <f t="shared" si="74"/>
        <v>Negeri</v>
      </c>
      <c r="R1509" t="str">
        <f t="shared" si="72"/>
        <v>SMA</v>
      </c>
      <c r="S1509" t="s">
        <v>35</v>
      </c>
      <c r="T1509" t="s">
        <v>28</v>
      </c>
      <c r="U1509" t="s">
        <v>30</v>
      </c>
      <c r="Z1509" t="str">
        <f>VLOOKUP(A1509,[1]registrasi!$B$2:$C$3000,2,FALSE)</f>
        <v>registrasi</v>
      </c>
      <c r="AA1509">
        <f>VLOOKUP(D1509,[2]Sheet1!$B$2:$D$42,3,FALSE)</f>
        <v>42</v>
      </c>
      <c r="AB1509" t="e">
        <f>VLOOKUP(A1509,[1]nim!$A$2:$B$3000,2,FALSE)</f>
        <v>#N/A</v>
      </c>
    </row>
    <row r="1510" spans="1:28" x14ac:dyDescent="0.3">
      <c r="A1510" s="2">
        <v>221311100564</v>
      </c>
      <c r="B1510">
        <v>1</v>
      </c>
      <c r="C1510">
        <v>2021</v>
      </c>
      <c r="D1510" s="3">
        <v>3112122</v>
      </c>
      <c r="E1510" t="s">
        <v>211</v>
      </c>
      <c r="F1510" t="s">
        <v>326</v>
      </c>
      <c r="G1510" t="str">
        <f>VLOOKUP(F1510,Sheet1!$H$4:$I$11,2,FALSE)</f>
        <v>5_FEB</v>
      </c>
      <c r="H1510" t="s">
        <v>1837</v>
      </c>
      <c r="I1510" t="s">
        <v>34</v>
      </c>
      <c r="J1510" t="s">
        <v>217</v>
      </c>
      <c r="K1510" t="s">
        <v>3047</v>
      </c>
      <c r="L1510" t="s">
        <v>27</v>
      </c>
      <c r="O1510" t="s">
        <v>3942</v>
      </c>
      <c r="P1510" t="str">
        <f t="shared" si="73"/>
        <v>SMKN</v>
      </c>
      <c r="Q1510" t="str">
        <f t="shared" si="74"/>
        <v>Negeri</v>
      </c>
      <c r="R1510" t="str">
        <f t="shared" si="72"/>
        <v>SMK</v>
      </c>
      <c r="S1510" t="s">
        <v>42</v>
      </c>
      <c r="T1510" t="s">
        <v>28</v>
      </c>
      <c r="U1510" t="s">
        <v>30</v>
      </c>
      <c r="Z1510" t="str">
        <f>VLOOKUP(A1510,[1]registrasi!$B$2:$C$3000,2,FALSE)</f>
        <v>registrasi</v>
      </c>
      <c r="AA1510">
        <f>VLOOKUP(D1510,[2]Sheet1!$B$2:$D$42,3,FALSE)</f>
        <v>375</v>
      </c>
      <c r="AB1510" t="e">
        <f>VLOOKUP(A1510,[1]nim!$A$2:$B$3000,2,FALSE)</f>
        <v>#N/A</v>
      </c>
    </row>
    <row r="1511" spans="1:28" x14ac:dyDescent="0.3">
      <c r="A1511" s="2">
        <v>221311100626</v>
      </c>
      <c r="B1511">
        <v>1</v>
      </c>
      <c r="C1511">
        <v>2021</v>
      </c>
      <c r="D1511" s="3">
        <v>3112176</v>
      </c>
      <c r="E1511" t="s">
        <v>182</v>
      </c>
      <c r="F1511" t="s">
        <v>323</v>
      </c>
      <c r="G1511" t="str">
        <f>VLOOKUP(F1511,Sheet1!$H$4:$I$11,2,FALSE)</f>
        <v>2_FKIP</v>
      </c>
      <c r="H1511" t="s">
        <v>1838</v>
      </c>
      <c r="I1511" t="s">
        <v>34</v>
      </c>
      <c r="J1511" t="s">
        <v>217</v>
      </c>
      <c r="K1511" t="s">
        <v>2998</v>
      </c>
      <c r="L1511" t="s">
        <v>27</v>
      </c>
      <c r="O1511" t="s">
        <v>153</v>
      </c>
      <c r="P1511" t="str">
        <f t="shared" si="73"/>
        <v>MAN</v>
      </c>
      <c r="Q1511" t="str">
        <f t="shared" si="74"/>
        <v>Negeri</v>
      </c>
      <c r="R1511" t="str">
        <f t="shared" si="72"/>
        <v>MA</v>
      </c>
      <c r="S1511" t="s">
        <v>42</v>
      </c>
      <c r="T1511" t="s">
        <v>28</v>
      </c>
      <c r="U1511" t="s">
        <v>30</v>
      </c>
      <c r="Z1511" t="e">
        <f>VLOOKUP(A1511,[1]registrasi!$B$2:$C$3000,2,FALSE)</f>
        <v>#N/A</v>
      </c>
      <c r="AA1511">
        <f>VLOOKUP(D1511,[2]Sheet1!$B$2:$D$42,3,FALSE)</f>
        <v>564</v>
      </c>
      <c r="AB1511" t="e">
        <f>VLOOKUP(A1511,[1]nim!$A$2:$B$3000,2,FALSE)</f>
        <v>#N/A</v>
      </c>
    </row>
    <row r="1512" spans="1:28" x14ac:dyDescent="0.3">
      <c r="A1512" s="2">
        <v>221311100634</v>
      </c>
      <c r="B1512">
        <v>1</v>
      </c>
      <c r="C1512">
        <v>2021</v>
      </c>
      <c r="D1512" s="3">
        <v>3112087</v>
      </c>
      <c r="E1512" t="s">
        <v>330</v>
      </c>
      <c r="F1512" t="s">
        <v>323</v>
      </c>
      <c r="G1512" t="str">
        <f>VLOOKUP(F1512,Sheet1!$H$4:$I$11,2,FALSE)</f>
        <v>2_FKIP</v>
      </c>
      <c r="H1512" t="s">
        <v>1839</v>
      </c>
      <c r="I1512" t="s">
        <v>34</v>
      </c>
      <c r="J1512" t="s">
        <v>3069</v>
      </c>
      <c r="K1512" t="s">
        <v>3558</v>
      </c>
      <c r="L1512" t="s">
        <v>27</v>
      </c>
      <c r="O1512" t="s">
        <v>65</v>
      </c>
      <c r="P1512" t="str">
        <f t="shared" si="73"/>
        <v>MAN</v>
      </c>
      <c r="Q1512" t="str">
        <f t="shared" si="74"/>
        <v>Negeri</v>
      </c>
      <c r="R1512" t="str">
        <f t="shared" si="72"/>
        <v>MA</v>
      </c>
      <c r="S1512" t="s">
        <v>42</v>
      </c>
      <c r="T1512" t="s">
        <v>28</v>
      </c>
      <c r="U1512" t="s">
        <v>30</v>
      </c>
      <c r="Z1512" t="str">
        <f>VLOOKUP(A1512,[1]registrasi!$B$2:$C$3000,2,FALSE)</f>
        <v>registrasi</v>
      </c>
      <c r="AA1512">
        <f>VLOOKUP(D1512,[2]Sheet1!$B$2:$D$42,3,FALSE)</f>
        <v>363</v>
      </c>
      <c r="AB1512" t="e">
        <f>VLOOKUP(A1512,[1]nim!$A$2:$B$3000,2,FALSE)</f>
        <v>#N/A</v>
      </c>
    </row>
    <row r="1513" spans="1:28" x14ac:dyDescent="0.3">
      <c r="A1513" s="2">
        <v>221311100672</v>
      </c>
      <c r="B1513">
        <v>1</v>
      </c>
      <c r="C1513">
        <v>2020</v>
      </c>
      <c r="D1513" s="3">
        <v>3112017</v>
      </c>
      <c r="E1513" t="s">
        <v>322</v>
      </c>
      <c r="F1513" t="s">
        <v>53</v>
      </c>
      <c r="G1513" t="str">
        <f>VLOOKUP(F1513,Sheet1!$H$4:$I$11,2,FALSE)</f>
        <v>1_Hukum</v>
      </c>
      <c r="H1513" t="s">
        <v>1840</v>
      </c>
      <c r="I1513" t="s">
        <v>34</v>
      </c>
      <c r="J1513" t="s">
        <v>217</v>
      </c>
      <c r="K1513" t="s">
        <v>3603</v>
      </c>
      <c r="L1513" t="s">
        <v>27</v>
      </c>
      <c r="O1513" t="s">
        <v>4244</v>
      </c>
      <c r="P1513" t="str">
        <f t="shared" si="73"/>
        <v>SMA</v>
      </c>
      <c r="Q1513" t="str">
        <f t="shared" si="74"/>
        <v>Swasta</v>
      </c>
      <c r="R1513" t="str">
        <f t="shared" si="72"/>
        <v>SMA</v>
      </c>
      <c r="S1513" t="s">
        <v>42</v>
      </c>
      <c r="T1513" t="s">
        <v>28</v>
      </c>
      <c r="U1513" t="s">
        <v>36</v>
      </c>
      <c r="Z1513" t="str">
        <f>VLOOKUP(A1513,[1]registrasi!$B$2:$C$3000,2,FALSE)</f>
        <v>registrasi</v>
      </c>
      <c r="AA1513">
        <f>VLOOKUP(D1513,[2]Sheet1!$B$2:$D$42,3,FALSE)</f>
        <v>1258</v>
      </c>
      <c r="AB1513" t="e">
        <f>VLOOKUP(A1513,[1]nim!$A$2:$B$3000,2,FALSE)</f>
        <v>#N/A</v>
      </c>
    </row>
    <row r="1514" spans="1:28" x14ac:dyDescent="0.3">
      <c r="A1514" s="2">
        <v>221311100769</v>
      </c>
      <c r="B1514">
        <v>2</v>
      </c>
      <c r="C1514">
        <v>2021</v>
      </c>
      <c r="D1514" s="3">
        <v>3112056</v>
      </c>
      <c r="E1514" t="s">
        <v>199</v>
      </c>
      <c r="F1514" t="s">
        <v>327</v>
      </c>
      <c r="G1514" t="str">
        <f>VLOOKUP(F1514,Sheet1!$H$4:$I$11,2,FALSE)</f>
        <v>6_FISIP</v>
      </c>
      <c r="H1514" t="s">
        <v>1841</v>
      </c>
      <c r="I1514" t="s">
        <v>34</v>
      </c>
      <c r="J1514" t="s">
        <v>215</v>
      </c>
      <c r="K1514" t="s">
        <v>3256</v>
      </c>
      <c r="L1514" t="s">
        <v>251</v>
      </c>
      <c r="O1514" t="s">
        <v>4245</v>
      </c>
      <c r="P1514" t="str">
        <f t="shared" si="73"/>
        <v>SMA</v>
      </c>
      <c r="Q1514" t="str">
        <f t="shared" si="74"/>
        <v>Swasta</v>
      </c>
      <c r="R1514" t="str">
        <f t="shared" si="72"/>
        <v>SMA</v>
      </c>
      <c r="S1514" t="s">
        <v>4520</v>
      </c>
      <c r="T1514" t="s">
        <v>4543</v>
      </c>
      <c r="U1514" t="s">
        <v>30</v>
      </c>
      <c r="Z1514" t="e">
        <f>VLOOKUP(A1514,[1]registrasi!$B$2:$C$3000,2,FALSE)</f>
        <v>#N/A</v>
      </c>
      <c r="AA1514">
        <f>VLOOKUP(D1514,[2]Sheet1!$B$2:$D$42,3,FALSE)</f>
        <v>929</v>
      </c>
      <c r="AB1514" t="e">
        <f>VLOOKUP(A1514,[1]nim!$A$2:$B$3000,2,FALSE)</f>
        <v>#N/A</v>
      </c>
    </row>
    <row r="1515" spans="1:28" x14ac:dyDescent="0.3">
      <c r="A1515" s="2">
        <v>221311110030</v>
      </c>
      <c r="B1515">
        <v>2</v>
      </c>
      <c r="C1515">
        <v>2020</v>
      </c>
      <c r="D1515" s="3">
        <v>3112025</v>
      </c>
      <c r="E1515" t="s">
        <v>197</v>
      </c>
      <c r="F1515" t="s">
        <v>326</v>
      </c>
      <c r="G1515" t="str">
        <f>VLOOKUP(F1515,Sheet1!$H$4:$I$11,2,FALSE)</f>
        <v>5_FEB</v>
      </c>
      <c r="H1515" t="s">
        <v>1842</v>
      </c>
      <c r="I1515" t="s">
        <v>25</v>
      </c>
      <c r="J1515" t="s">
        <v>215</v>
      </c>
      <c r="K1515" t="s">
        <v>3065</v>
      </c>
      <c r="L1515" t="s">
        <v>27</v>
      </c>
      <c r="O1515" t="s">
        <v>4246</v>
      </c>
      <c r="P1515" t="str">
        <f t="shared" si="73"/>
        <v>SMAS</v>
      </c>
      <c r="Q1515" t="str">
        <f t="shared" si="74"/>
        <v>Swasta</v>
      </c>
      <c r="R1515" t="str">
        <f t="shared" si="72"/>
        <v>SMA</v>
      </c>
      <c r="S1515" t="s">
        <v>48</v>
      </c>
      <c r="T1515" t="s">
        <v>28</v>
      </c>
      <c r="U1515" t="s">
        <v>30</v>
      </c>
      <c r="Z1515" t="str">
        <f>VLOOKUP(A1515,[1]registrasi!$B$2:$C$3000,2,FALSE)</f>
        <v>registrasi</v>
      </c>
      <c r="AA1515">
        <f>VLOOKUP(D1515,[2]Sheet1!$B$2:$D$42,3,FALSE)</f>
        <v>1577</v>
      </c>
      <c r="AB1515" t="e">
        <f>VLOOKUP(A1515,[1]nim!$A$2:$B$3000,2,FALSE)</f>
        <v>#N/A</v>
      </c>
    </row>
    <row r="1516" spans="1:28" x14ac:dyDescent="0.3">
      <c r="A1516" s="2">
        <v>221311110075</v>
      </c>
      <c r="B1516">
        <v>1</v>
      </c>
      <c r="C1516">
        <v>2021</v>
      </c>
      <c r="D1516" s="3">
        <v>3112017</v>
      </c>
      <c r="E1516" t="s">
        <v>322</v>
      </c>
      <c r="F1516" t="s">
        <v>53</v>
      </c>
      <c r="G1516" t="str">
        <f>VLOOKUP(F1516,Sheet1!$H$4:$I$11,2,FALSE)</f>
        <v>1_Hukum</v>
      </c>
      <c r="H1516" t="s">
        <v>1843</v>
      </c>
      <c r="I1516" t="s">
        <v>25</v>
      </c>
      <c r="J1516" t="s">
        <v>217</v>
      </c>
      <c r="K1516" t="s">
        <v>3024</v>
      </c>
      <c r="L1516" t="s">
        <v>27</v>
      </c>
      <c r="O1516" t="s">
        <v>75</v>
      </c>
      <c r="P1516" t="str">
        <f t="shared" si="73"/>
        <v>SMAN</v>
      </c>
      <c r="Q1516" t="str">
        <f t="shared" si="74"/>
        <v>Negeri</v>
      </c>
      <c r="R1516" t="str">
        <f t="shared" si="72"/>
        <v>SMA</v>
      </c>
      <c r="S1516" t="s">
        <v>41</v>
      </c>
      <c r="T1516" t="s">
        <v>28</v>
      </c>
      <c r="U1516" t="s">
        <v>30</v>
      </c>
      <c r="Z1516" t="e">
        <f>VLOOKUP(A1516,[1]registrasi!$B$2:$C$3000,2,FALSE)</f>
        <v>#N/A</v>
      </c>
      <c r="AA1516">
        <f>VLOOKUP(D1516,[2]Sheet1!$B$2:$D$42,3,FALSE)</f>
        <v>1258</v>
      </c>
      <c r="AB1516" t="e">
        <f>VLOOKUP(A1516,[1]nim!$A$2:$B$3000,2,FALSE)</f>
        <v>#N/A</v>
      </c>
    </row>
    <row r="1517" spans="1:28" x14ac:dyDescent="0.3">
      <c r="A1517" s="2">
        <v>221311110096</v>
      </c>
      <c r="B1517">
        <v>2</v>
      </c>
      <c r="C1517">
        <v>2021</v>
      </c>
      <c r="D1517" s="3">
        <v>3112153</v>
      </c>
      <c r="E1517" t="s">
        <v>196</v>
      </c>
      <c r="F1517" t="s">
        <v>323</v>
      </c>
      <c r="G1517" t="str">
        <f>VLOOKUP(F1517,Sheet1!$H$4:$I$11,2,FALSE)</f>
        <v>2_FKIP</v>
      </c>
      <c r="H1517" t="s">
        <v>1844</v>
      </c>
      <c r="I1517" t="s">
        <v>34</v>
      </c>
      <c r="J1517" t="s">
        <v>215</v>
      </c>
      <c r="K1517" t="s">
        <v>3604</v>
      </c>
      <c r="L1517" t="s">
        <v>250</v>
      </c>
      <c r="O1517" t="s">
        <v>98</v>
      </c>
      <c r="P1517" t="str">
        <f t="shared" si="73"/>
        <v>SMAN</v>
      </c>
      <c r="Q1517" t="str">
        <f t="shared" si="74"/>
        <v>Negeri</v>
      </c>
      <c r="R1517" t="str">
        <f t="shared" si="72"/>
        <v>SMA</v>
      </c>
      <c r="S1517" t="s">
        <v>54</v>
      </c>
      <c r="T1517" t="s">
        <v>28</v>
      </c>
      <c r="U1517" t="s">
        <v>30</v>
      </c>
      <c r="Z1517" t="str">
        <f>VLOOKUP(A1517,[1]registrasi!$B$2:$C$3000,2,FALSE)</f>
        <v>registrasi</v>
      </c>
      <c r="AA1517">
        <f>VLOOKUP(D1517,[2]Sheet1!$B$2:$D$42,3,FALSE)</f>
        <v>195</v>
      </c>
      <c r="AB1517" t="e">
        <f>VLOOKUP(A1517,[1]nim!$A$2:$B$3000,2,FALSE)</f>
        <v>#N/A</v>
      </c>
    </row>
    <row r="1518" spans="1:28" x14ac:dyDescent="0.3">
      <c r="A1518" s="2">
        <v>221311110164</v>
      </c>
      <c r="B1518">
        <v>2</v>
      </c>
      <c r="C1518">
        <v>2019</v>
      </c>
      <c r="D1518" s="3">
        <v>3112064</v>
      </c>
      <c r="E1518" t="s">
        <v>190</v>
      </c>
      <c r="F1518" t="s">
        <v>327</v>
      </c>
      <c r="G1518" t="str">
        <f>VLOOKUP(F1518,Sheet1!$H$4:$I$11,2,FALSE)</f>
        <v>6_FISIP</v>
      </c>
      <c r="H1518" t="s">
        <v>1845</v>
      </c>
      <c r="I1518" t="s">
        <v>25</v>
      </c>
      <c r="J1518" t="s">
        <v>217</v>
      </c>
      <c r="K1518" t="s">
        <v>3605</v>
      </c>
      <c r="L1518" t="s">
        <v>27</v>
      </c>
      <c r="O1518" t="s">
        <v>153</v>
      </c>
      <c r="P1518" t="str">
        <f t="shared" si="73"/>
        <v>MAN</v>
      </c>
      <c r="Q1518" t="str">
        <f t="shared" si="74"/>
        <v>Negeri</v>
      </c>
      <c r="R1518" t="str">
        <f t="shared" si="72"/>
        <v>MA</v>
      </c>
      <c r="S1518" t="s">
        <v>42</v>
      </c>
      <c r="T1518" t="s">
        <v>28</v>
      </c>
      <c r="U1518" t="s">
        <v>30</v>
      </c>
      <c r="Z1518" t="str">
        <f>VLOOKUP(A1518,[1]registrasi!$B$2:$C$3000,2,FALSE)</f>
        <v>registrasi</v>
      </c>
      <c r="AA1518">
        <f>VLOOKUP(D1518,[2]Sheet1!$B$2:$D$42,3,FALSE)</f>
        <v>1607</v>
      </c>
      <c r="AB1518" t="e">
        <f>VLOOKUP(A1518,[1]nim!$A$2:$B$3000,2,FALSE)</f>
        <v>#N/A</v>
      </c>
    </row>
    <row r="1519" spans="1:28" x14ac:dyDescent="0.3">
      <c r="A1519" s="2">
        <v>221311110170</v>
      </c>
      <c r="B1519">
        <v>2</v>
      </c>
      <c r="C1519">
        <v>2020</v>
      </c>
      <c r="D1519" s="3">
        <v>3112192</v>
      </c>
      <c r="E1519" t="s">
        <v>177</v>
      </c>
      <c r="F1519" t="s">
        <v>327</v>
      </c>
      <c r="G1519" t="str">
        <f>VLOOKUP(F1519,Sheet1!$H$4:$I$11,2,FALSE)</f>
        <v>6_FISIP</v>
      </c>
      <c r="H1519" t="s">
        <v>1846</v>
      </c>
      <c r="I1519" t="s">
        <v>25</v>
      </c>
      <c r="J1519" t="s">
        <v>219</v>
      </c>
      <c r="K1519" t="s">
        <v>3606</v>
      </c>
      <c r="L1519" t="s">
        <v>27</v>
      </c>
      <c r="O1519" t="s">
        <v>3875</v>
      </c>
      <c r="P1519" t="str">
        <f t="shared" si="73"/>
        <v>SMKN</v>
      </c>
      <c r="Q1519" t="str">
        <f t="shared" si="74"/>
        <v>Negeri</v>
      </c>
      <c r="R1519" t="str">
        <f t="shared" si="72"/>
        <v>SMK</v>
      </c>
      <c r="S1519" t="s">
        <v>35</v>
      </c>
      <c r="T1519" t="s">
        <v>28</v>
      </c>
      <c r="U1519" t="s">
        <v>36</v>
      </c>
      <c r="Z1519" t="e">
        <f>VLOOKUP(A1519,[1]registrasi!$B$2:$C$3000,2,FALSE)</f>
        <v>#N/A</v>
      </c>
      <c r="AA1519">
        <f>VLOOKUP(D1519,[2]Sheet1!$B$2:$D$42,3,FALSE)</f>
        <v>611</v>
      </c>
      <c r="AB1519" t="e">
        <f>VLOOKUP(A1519,[1]nim!$A$2:$B$3000,2,FALSE)</f>
        <v>#N/A</v>
      </c>
    </row>
    <row r="1520" spans="1:28" x14ac:dyDescent="0.3">
      <c r="A1520" s="2">
        <v>221311110176</v>
      </c>
      <c r="B1520">
        <v>2</v>
      </c>
      <c r="C1520">
        <v>2020</v>
      </c>
      <c r="D1520" s="3">
        <v>3112095</v>
      </c>
      <c r="E1520" t="s">
        <v>187</v>
      </c>
      <c r="F1520" t="s">
        <v>323</v>
      </c>
      <c r="G1520" t="str">
        <f>VLOOKUP(F1520,Sheet1!$H$4:$I$11,2,FALSE)</f>
        <v>2_FKIP</v>
      </c>
      <c r="H1520" t="s">
        <v>1847</v>
      </c>
      <c r="I1520" t="s">
        <v>34</v>
      </c>
      <c r="J1520" t="s">
        <v>217</v>
      </c>
      <c r="K1520" t="s">
        <v>3420</v>
      </c>
      <c r="L1520" t="s">
        <v>251</v>
      </c>
      <c r="O1520" t="s">
        <v>57</v>
      </c>
      <c r="P1520" t="str">
        <f t="shared" si="73"/>
        <v>SMAN</v>
      </c>
      <c r="Q1520" t="str">
        <f t="shared" si="74"/>
        <v>Negeri</v>
      </c>
      <c r="R1520" t="str">
        <f t="shared" si="72"/>
        <v>SMA</v>
      </c>
      <c r="S1520" t="s">
        <v>42</v>
      </c>
      <c r="T1520" t="s">
        <v>28</v>
      </c>
      <c r="U1520" t="s">
        <v>30</v>
      </c>
      <c r="Z1520" t="str">
        <f>VLOOKUP(A1520,[1]registrasi!$B$2:$C$3000,2,FALSE)</f>
        <v>registrasi</v>
      </c>
      <c r="AA1520">
        <f>VLOOKUP(D1520,[2]Sheet1!$B$2:$D$42,3,FALSE)</f>
        <v>473</v>
      </c>
      <c r="AB1520" t="e">
        <f>VLOOKUP(A1520,[1]nim!$A$2:$B$3000,2,FALSE)</f>
        <v>#N/A</v>
      </c>
    </row>
    <row r="1521" spans="1:28" x14ac:dyDescent="0.3">
      <c r="A1521" s="2">
        <v>221311110204</v>
      </c>
      <c r="B1521">
        <v>2</v>
      </c>
      <c r="C1521">
        <v>2020</v>
      </c>
      <c r="D1521" s="3">
        <v>3112153</v>
      </c>
      <c r="E1521" t="s">
        <v>196</v>
      </c>
      <c r="F1521" t="s">
        <v>323</v>
      </c>
      <c r="G1521" t="str">
        <f>VLOOKUP(F1521,Sheet1!$H$4:$I$11,2,FALSE)</f>
        <v>2_FKIP</v>
      </c>
      <c r="H1521" t="s">
        <v>1848</v>
      </c>
      <c r="I1521" t="s">
        <v>34</v>
      </c>
      <c r="J1521" t="s">
        <v>217</v>
      </c>
      <c r="K1521" t="s">
        <v>3607</v>
      </c>
      <c r="L1521" t="s">
        <v>27</v>
      </c>
      <c r="O1521" t="s">
        <v>3895</v>
      </c>
      <c r="P1521" t="str">
        <f t="shared" si="73"/>
        <v>SMK</v>
      </c>
      <c r="Q1521" t="str">
        <f t="shared" si="74"/>
        <v>Swasta</v>
      </c>
      <c r="R1521" t="str">
        <f t="shared" si="72"/>
        <v>SMK</v>
      </c>
      <c r="S1521" t="s">
        <v>54</v>
      </c>
      <c r="T1521" t="s">
        <v>28</v>
      </c>
      <c r="U1521" t="s">
        <v>36</v>
      </c>
      <c r="Z1521" t="str">
        <f>VLOOKUP(A1521,[1]registrasi!$B$2:$C$3000,2,FALSE)</f>
        <v>registrasi</v>
      </c>
      <c r="AA1521">
        <f>VLOOKUP(D1521,[2]Sheet1!$B$2:$D$42,3,FALSE)</f>
        <v>195</v>
      </c>
      <c r="AB1521" t="e">
        <f>VLOOKUP(A1521,[1]nim!$A$2:$B$3000,2,FALSE)</f>
        <v>#N/A</v>
      </c>
    </row>
    <row r="1522" spans="1:28" x14ac:dyDescent="0.3">
      <c r="A1522" s="2">
        <v>221311110229</v>
      </c>
      <c r="B1522">
        <v>1</v>
      </c>
      <c r="C1522">
        <v>2021</v>
      </c>
      <c r="D1522" s="3">
        <v>3112041</v>
      </c>
      <c r="E1522" t="s">
        <v>321</v>
      </c>
      <c r="F1522" t="s">
        <v>326</v>
      </c>
      <c r="G1522" t="str">
        <f>VLOOKUP(F1522,Sheet1!$H$4:$I$11,2,FALSE)</f>
        <v>5_FEB</v>
      </c>
      <c r="H1522" t="s">
        <v>1849</v>
      </c>
      <c r="I1522" t="s">
        <v>25</v>
      </c>
      <c r="J1522" t="s">
        <v>215</v>
      </c>
      <c r="K1522" t="s">
        <v>3559</v>
      </c>
      <c r="L1522" t="s">
        <v>27</v>
      </c>
      <c r="O1522" t="s">
        <v>254</v>
      </c>
      <c r="P1522" t="str">
        <f t="shared" si="73"/>
        <v>SMAN</v>
      </c>
      <c r="Q1522" t="str">
        <f t="shared" si="74"/>
        <v>Negeri</v>
      </c>
      <c r="R1522" t="str">
        <f t="shared" si="72"/>
        <v>SMA</v>
      </c>
      <c r="S1522" t="s">
        <v>26</v>
      </c>
      <c r="T1522" t="s">
        <v>28</v>
      </c>
      <c r="U1522" t="s">
        <v>30</v>
      </c>
      <c r="Z1522" t="str">
        <f>VLOOKUP(A1522,[1]registrasi!$B$2:$C$3000,2,FALSE)</f>
        <v>registrasi</v>
      </c>
      <c r="AA1522">
        <f>VLOOKUP(D1522,[2]Sheet1!$B$2:$D$42,3,FALSE)</f>
        <v>675</v>
      </c>
      <c r="AB1522" t="e">
        <f>VLOOKUP(A1522,[1]nim!$A$2:$B$3000,2,FALSE)</f>
        <v>#N/A</v>
      </c>
    </row>
    <row r="1523" spans="1:28" x14ac:dyDescent="0.3">
      <c r="A1523" s="2">
        <v>221311110301</v>
      </c>
      <c r="B1523">
        <v>1</v>
      </c>
      <c r="C1523">
        <v>2021</v>
      </c>
      <c r="D1523" s="3">
        <v>3112161</v>
      </c>
      <c r="E1523" t="s">
        <v>174</v>
      </c>
      <c r="F1523" t="s">
        <v>323</v>
      </c>
      <c r="G1523" t="str">
        <f>VLOOKUP(F1523,Sheet1!$H$4:$I$11,2,FALSE)</f>
        <v>2_FKIP</v>
      </c>
      <c r="H1523" t="s">
        <v>1850</v>
      </c>
      <c r="I1523" t="s">
        <v>25</v>
      </c>
      <c r="J1523" t="s">
        <v>214</v>
      </c>
      <c r="K1523" t="s">
        <v>2929</v>
      </c>
      <c r="L1523" t="s">
        <v>27</v>
      </c>
      <c r="O1523" t="s">
        <v>254</v>
      </c>
      <c r="P1523" t="str">
        <f t="shared" si="73"/>
        <v>SMAN</v>
      </c>
      <c r="Q1523" t="str">
        <f t="shared" si="74"/>
        <v>Negeri</v>
      </c>
      <c r="R1523" t="str">
        <f t="shared" si="72"/>
        <v>SMA</v>
      </c>
      <c r="S1523" t="s">
        <v>26</v>
      </c>
      <c r="T1523" t="s">
        <v>28</v>
      </c>
      <c r="U1523" t="s">
        <v>30</v>
      </c>
      <c r="Z1523" t="str">
        <f>VLOOKUP(A1523,[1]registrasi!$B$2:$C$3000,2,FALSE)</f>
        <v>registrasi</v>
      </c>
      <c r="AA1523">
        <f>VLOOKUP(D1523,[2]Sheet1!$B$2:$D$42,3,FALSE)</f>
        <v>42</v>
      </c>
      <c r="AB1523" t="e">
        <f>VLOOKUP(A1523,[1]nim!$A$2:$B$3000,2,FALSE)</f>
        <v>#N/A</v>
      </c>
    </row>
    <row r="1524" spans="1:28" x14ac:dyDescent="0.3">
      <c r="A1524" s="2">
        <v>221311110392</v>
      </c>
      <c r="B1524">
        <v>2</v>
      </c>
      <c r="C1524">
        <v>2021</v>
      </c>
      <c r="D1524" s="3">
        <v>3112017</v>
      </c>
      <c r="E1524" t="s">
        <v>322</v>
      </c>
      <c r="F1524" t="s">
        <v>53</v>
      </c>
      <c r="G1524" t="str">
        <f>VLOOKUP(F1524,Sheet1!$H$4:$I$11,2,FALSE)</f>
        <v>1_Hukum</v>
      </c>
      <c r="H1524" t="s">
        <v>1851</v>
      </c>
      <c r="I1524" t="s">
        <v>34</v>
      </c>
      <c r="J1524" t="s">
        <v>224</v>
      </c>
      <c r="K1524" t="s">
        <v>3375</v>
      </c>
      <c r="L1524" t="s">
        <v>27</v>
      </c>
      <c r="O1524" t="s">
        <v>160</v>
      </c>
      <c r="P1524" t="str">
        <f t="shared" si="73"/>
        <v>SMAN</v>
      </c>
      <c r="Q1524" t="str">
        <f t="shared" si="74"/>
        <v>Negeri</v>
      </c>
      <c r="R1524" t="str">
        <f t="shared" si="72"/>
        <v>SMA</v>
      </c>
      <c r="S1524" t="s">
        <v>38</v>
      </c>
      <c r="T1524" t="s">
        <v>28</v>
      </c>
      <c r="U1524" t="s">
        <v>36</v>
      </c>
      <c r="Z1524" t="str">
        <f>VLOOKUP(A1524,[1]registrasi!$B$2:$C$3000,2,FALSE)</f>
        <v>registrasi</v>
      </c>
      <c r="AA1524">
        <f>VLOOKUP(D1524,[2]Sheet1!$B$2:$D$42,3,FALSE)</f>
        <v>1258</v>
      </c>
      <c r="AB1524" t="e">
        <f>VLOOKUP(A1524,[1]nim!$A$2:$B$3000,2,FALSE)</f>
        <v>#N/A</v>
      </c>
    </row>
    <row r="1525" spans="1:28" x14ac:dyDescent="0.3">
      <c r="A1525" s="2">
        <v>221311110442</v>
      </c>
      <c r="B1525">
        <v>1</v>
      </c>
      <c r="C1525">
        <v>2020</v>
      </c>
      <c r="D1525" s="3">
        <v>3112072</v>
      </c>
      <c r="E1525" t="s">
        <v>178</v>
      </c>
      <c r="F1525" t="s">
        <v>323</v>
      </c>
      <c r="G1525" t="str">
        <f>VLOOKUP(F1525,Sheet1!$H$4:$I$11,2,FALSE)</f>
        <v>2_FKIP</v>
      </c>
      <c r="H1525" t="s">
        <v>1852</v>
      </c>
      <c r="I1525" t="s">
        <v>34</v>
      </c>
      <c r="J1525" t="s">
        <v>222</v>
      </c>
      <c r="K1525" t="s">
        <v>3532</v>
      </c>
      <c r="L1525" t="s">
        <v>27</v>
      </c>
      <c r="O1525" t="s">
        <v>153</v>
      </c>
      <c r="P1525" t="str">
        <f t="shared" si="73"/>
        <v>MAN</v>
      </c>
      <c r="Q1525" t="str">
        <f t="shared" si="74"/>
        <v>Negeri</v>
      </c>
      <c r="R1525" t="str">
        <f t="shared" si="72"/>
        <v>MA</v>
      </c>
      <c r="S1525" t="s">
        <v>42</v>
      </c>
      <c r="T1525" t="s">
        <v>28</v>
      </c>
      <c r="U1525" t="s">
        <v>30</v>
      </c>
      <c r="Z1525" t="str">
        <f>VLOOKUP(A1525,[1]registrasi!$B$2:$C$3000,2,FALSE)</f>
        <v>registrasi</v>
      </c>
      <c r="AA1525">
        <f>VLOOKUP(D1525,[2]Sheet1!$B$2:$D$42,3,FALSE)</f>
        <v>154</v>
      </c>
      <c r="AB1525" t="e">
        <f>VLOOKUP(A1525,[1]nim!$A$2:$B$3000,2,FALSE)</f>
        <v>#N/A</v>
      </c>
    </row>
    <row r="1526" spans="1:28" x14ac:dyDescent="0.3">
      <c r="A1526" s="2">
        <v>221311110450</v>
      </c>
      <c r="B1526">
        <v>2</v>
      </c>
      <c r="C1526">
        <v>2020</v>
      </c>
      <c r="D1526" s="3">
        <v>3112095</v>
      </c>
      <c r="E1526" t="s">
        <v>187</v>
      </c>
      <c r="F1526" t="s">
        <v>323</v>
      </c>
      <c r="G1526" t="str">
        <f>VLOOKUP(F1526,Sheet1!$H$4:$I$11,2,FALSE)</f>
        <v>2_FKIP</v>
      </c>
      <c r="H1526" t="s">
        <v>1853</v>
      </c>
      <c r="I1526" t="s">
        <v>34</v>
      </c>
      <c r="J1526" t="s">
        <v>217</v>
      </c>
      <c r="K1526" t="s">
        <v>3209</v>
      </c>
      <c r="L1526" t="s">
        <v>27</v>
      </c>
      <c r="O1526" t="s">
        <v>81</v>
      </c>
      <c r="P1526" t="str">
        <f t="shared" si="73"/>
        <v>SMAN</v>
      </c>
      <c r="Q1526" t="str">
        <f t="shared" si="74"/>
        <v>Negeri</v>
      </c>
      <c r="R1526" t="str">
        <f t="shared" si="72"/>
        <v>SMA</v>
      </c>
      <c r="S1526" t="s">
        <v>54</v>
      </c>
      <c r="T1526" t="s">
        <v>28</v>
      </c>
      <c r="U1526" t="s">
        <v>30</v>
      </c>
      <c r="Z1526" t="str">
        <f>VLOOKUP(A1526,[1]registrasi!$B$2:$C$3000,2,FALSE)</f>
        <v>registrasi</v>
      </c>
      <c r="AA1526">
        <f>VLOOKUP(D1526,[2]Sheet1!$B$2:$D$42,3,FALSE)</f>
        <v>473</v>
      </c>
      <c r="AB1526" t="e">
        <f>VLOOKUP(A1526,[1]nim!$A$2:$B$3000,2,FALSE)</f>
        <v>#N/A</v>
      </c>
    </row>
    <row r="1527" spans="1:28" x14ac:dyDescent="0.3">
      <c r="A1527" s="2">
        <v>221311110556</v>
      </c>
      <c r="B1527">
        <v>1</v>
      </c>
      <c r="C1527">
        <v>2020</v>
      </c>
      <c r="D1527" s="3">
        <v>3112095</v>
      </c>
      <c r="E1527" t="s">
        <v>187</v>
      </c>
      <c r="F1527" t="s">
        <v>323</v>
      </c>
      <c r="G1527" t="str">
        <f>VLOOKUP(F1527,Sheet1!$H$4:$I$11,2,FALSE)</f>
        <v>2_FKIP</v>
      </c>
      <c r="H1527" t="s">
        <v>1854</v>
      </c>
      <c r="I1527" t="s">
        <v>25</v>
      </c>
      <c r="J1527" t="s">
        <v>217</v>
      </c>
      <c r="K1527" t="s">
        <v>3608</v>
      </c>
      <c r="L1527" t="s">
        <v>27</v>
      </c>
      <c r="O1527" t="s">
        <v>68</v>
      </c>
      <c r="P1527" t="str">
        <f t="shared" si="73"/>
        <v>SMAN</v>
      </c>
      <c r="Q1527" t="str">
        <f t="shared" si="74"/>
        <v>Negeri</v>
      </c>
      <c r="R1527" t="str">
        <f t="shared" si="72"/>
        <v>SMA</v>
      </c>
      <c r="S1527" t="s">
        <v>42</v>
      </c>
      <c r="T1527" t="s">
        <v>28</v>
      </c>
      <c r="U1527" t="s">
        <v>30</v>
      </c>
      <c r="Z1527" t="str">
        <f>VLOOKUP(A1527,[1]registrasi!$B$2:$C$3000,2,FALSE)</f>
        <v>registrasi</v>
      </c>
      <c r="AA1527">
        <f>VLOOKUP(D1527,[2]Sheet1!$B$2:$D$42,3,FALSE)</f>
        <v>473</v>
      </c>
      <c r="AB1527" t="e">
        <f>VLOOKUP(A1527,[1]nim!$A$2:$B$3000,2,FALSE)</f>
        <v>#N/A</v>
      </c>
    </row>
    <row r="1528" spans="1:28" x14ac:dyDescent="0.3">
      <c r="A1528" s="2">
        <v>221311110563</v>
      </c>
      <c r="B1528">
        <v>2</v>
      </c>
      <c r="C1528">
        <v>2021</v>
      </c>
      <c r="D1528" s="3">
        <v>3112087</v>
      </c>
      <c r="E1528" t="s">
        <v>330</v>
      </c>
      <c r="F1528" t="s">
        <v>323</v>
      </c>
      <c r="G1528" t="str">
        <f>VLOOKUP(F1528,Sheet1!$H$4:$I$11,2,FALSE)</f>
        <v>2_FKIP</v>
      </c>
      <c r="H1528" t="s">
        <v>1855</v>
      </c>
      <c r="I1528" t="s">
        <v>25</v>
      </c>
      <c r="J1528" t="s">
        <v>3273</v>
      </c>
      <c r="K1528" t="s">
        <v>2935</v>
      </c>
      <c r="L1528" t="s">
        <v>27</v>
      </c>
      <c r="O1528" t="s">
        <v>4247</v>
      </c>
      <c r="P1528" t="str">
        <f t="shared" si="73"/>
        <v>SMAS</v>
      </c>
      <c r="Q1528" t="str">
        <f t="shared" si="74"/>
        <v>Swasta</v>
      </c>
      <c r="R1528" t="str">
        <f t="shared" si="72"/>
        <v>SMA</v>
      </c>
      <c r="S1528" t="s">
        <v>70</v>
      </c>
      <c r="T1528" t="s">
        <v>329</v>
      </c>
      <c r="U1528" t="s">
        <v>30</v>
      </c>
      <c r="Z1528" t="str">
        <f>VLOOKUP(A1528,[1]registrasi!$B$2:$C$3000,2,FALSE)</f>
        <v>registrasi</v>
      </c>
      <c r="AA1528">
        <f>VLOOKUP(D1528,[2]Sheet1!$B$2:$D$42,3,FALSE)</f>
        <v>363</v>
      </c>
      <c r="AB1528" t="e">
        <f>VLOOKUP(A1528,[1]nim!$A$2:$B$3000,2,FALSE)</f>
        <v>#N/A</v>
      </c>
    </row>
    <row r="1529" spans="1:28" x14ac:dyDescent="0.3">
      <c r="A1529" s="2">
        <v>221311110604</v>
      </c>
      <c r="B1529">
        <v>1</v>
      </c>
      <c r="C1529">
        <v>2020</v>
      </c>
      <c r="D1529" s="3">
        <v>3112041</v>
      </c>
      <c r="E1529" t="s">
        <v>321</v>
      </c>
      <c r="F1529" t="s">
        <v>326</v>
      </c>
      <c r="G1529" t="str">
        <f>VLOOKUP(F1529,Sheet1!$H$4:$I$11,2,FALSE)</f>
        <v>5_FEB</v>
      </c>
      <c r="H1529" t="s">
        <v>1856</v>
      </c>
      <c r="I1529" t="s">
        <v>25</v>
      </c>
      <c r="J1529" t="s">
        <v>214</v>
      </c>
      <c r="K1529" t="s">
        <v>3206</v>
      </c>
      <c r="L1529" t="s">
        <v>250</v>
      </c>
      <c r="O1529" t="s">
        <v>4219</v>
      </c>
      <c r="P1529" t="str">
        <f t="shared" si="73"/>
        <v>SMAN</v>
      </c>
      <c r="Q1529" t="str">
        <f t="shared" si="74"/>
        <v>Negeri</v>
      </c>
      <c r="R1529" t="str">
        <f t="shared" si="72"/>
        <v>SMA</v>
      </c>
      <c r="S1529" t="s">
        <v>113</v>
      </c>
      <c r="T1529" t="s">
        <v>329</v>
      </c>
      <c r="U1529" t="s">
        <v>30</v>
      </c>
      <c r="Z1529" t="e">
        <f>VLOOKUP(A1529,[1]registrasi!$B$2:$C$3000,2,FALSE)</f>
        <v>#N/A</v>
      </c>
      <c r="AA1529">
        <f>VLOOKUP(D1529,[2]Sheet1!$B$2:$D$42,3,FALSE)</f>
        <v>675</v>
      </c>
      <c r="AB1529" t="e">
        <f>VLOOKUP(A1529,[1]nim!$A$2:$B$3000,2,FALSE)</f>
        <v>#N/A</v>
      </c>
    </row>
    <row r="1530" spans="1:28" x14ac:dyDescent="0.3">
      <c r="A1530" s="2">
        <v>221311110623</v>
      </c>
      <c r="B1530">
        <v>2</v>
      </c>
      <c r="C1530">
        <v>2020</v>
      </c>
      <c r="D1530" s="3">
        <v>3112017</v>
      </c>
      <c r="E1530" t="s">
        <v>322</v>
      </c>
      <c r="F1530" t="s">
        <v>53</v>
      </c>
      <c r="G1530" t="str">
        <f>VLOOKUP(F1530,Sheet1!$H$4:$I$11,2,FALSE)</f>
        <v>1_Hukum</v>
      </c>
      <c r="H1530" t="s">
        <v>1857</v>
      </c>
      <c r="I1530" t="s">
        <v>25</v>
      </c>
      <c r="J1530" t="s">
        <v>217</v>
      </c>
      <c r="K1530" t="s">
        <v>3609</v>
      </c>
      <c r="L1530" t="s">
        <v>27</v>
      </c>
      <c r="O1530" t="s">
        <v>74</v>
      </c>
      <c r="P1530" t="str">
        <f t="shared" si="73"/>
        <v>SMAN</v>
      </c>
      <c r="Q1530" t="str">
        <f t="shared" si="74"/>
        <v>Negeri</v>
      </c>
      <c r="R1530" t="str">
        <f t="shared" si="72"/>
        <v>SMA</v>
      </c>
      <c r="S1530" t="s">
        <v>41</v>
      </c>
      <c r="T1530" t="s">
        <v>28</v>
      </c>
      <c r="U1530" t="s">
        <v>36</v>
      </c>
      <c r="Z1530" t="e">
        <f>VLOOKUP(A1530,[1]registrasi!$B$2:$C$3000,2,FALSE)</f>
        <v>#N/A</v>
      </c>
      <c r="AA1530">
        <f>VLOOKUP(D1530,[2]Sheet1!$B$2:$D$42,3,FALSE)</f>
        <v>1258</v>
      </c>
      <c r="AB1530" t="e">
        <f>VLOOKUP(A1530,[1]nim!$A$2:$B$3000,2,FALSE)</f>
        <v>#N/A</v>
      </c>
    </row>
    <row r="1531" spans="1:28" x14ac:dyDescent="0.3">
      <c r="A1531" s="2">
        <v>221311110634</v>
      </c>
      <c r="B1531">
        <v>2</v>
      </c>
      <c r="C1531">
        <v>2021</v>
      </c>
      <c r="D1531" s="3">
        <v>3112114</v>
      </c>
      <c r="E1531" t="s">
        <v>204</v>
      </c>
      <c r="F1531" t="s">
        <v>323</v>
      </c>
      <c r="G1531" t="str">
        <f>VLOOKUP(F1531,Sheet1!$H$4:$I$11,2,FALSE)</f>
        <v>2_FKIP</v>
      </c>
      <c r="H1531" t="s">
        <v>1858</v>
      </c>
      <c r="I1531" t="s">
        <v>34</v>
      </c>
      <c r="J1531" t="s">
        <v>226</v>
      </c>
      <c r="K1531" t="s">
        <v>3610</v>
      </c>
      <c r="L1531" t="s">
        <v>27</v>
      </c>
      <c r="O1531" t="s">
        <v>4248</v>
      </c>
      <c r="P1531" t="str">
        <f t="shared" si="73"/>
        <v>SMKN</v>
      </c>
      <c r="Q1531" t="str">
        <f t="shared" si="74"/>
        <v>Negeri</v>
      </c>
      <c r="R1531" t="str">
        <f t="shared" si="72"/>
        <v>SMK</v>
      </c>
      <c r="S1531" t="s">
        <v>4463</v>
      </c>
      <c r="T1531" t="s">
        <v>329</v>
      </c>
      <c r="U1531" t="s">
        <v>30</v>
      </c>
      <c r="Z1531" t="str">
        <f>VLOOKUP(A1531,[1]registrasi!$B$2:$C$3000,2,FALSE)</f>
        <v>registrasi</v>
      </c>
      <c r="AA1531">
        <f>VLOOKUP(D1531,[2]Sheet1!$B$2:$D$42,3,FALSE)</f>
        <v>169</v>
      </c>
      <c r="AB1531" t="e">
        <f>VLOOKUP(A1531,[1]nim!$A$2:$B$3000,2,FALSE)</f>
        <v>#N/A</v>
      </c>
    </row>
    <row r="1532" spans="1:28" x14ac:dyDescent="0.3">
      <c r="A1532" s="2">
        <v>221311110711</v>
      </c>
      <c r="B1532">
        <v>2</v>
      </c>
      <c r="C1532">
        <v>2019</v>
      </c>
      <c r="D1532" s="3">
        <v>3112056</v>
      </c>
      <c r="E1532" t="s">
        <v>199</v>
      </c>
      <c r="F1532" t="s">
        <v>327</v>
      </c>
      <c r="G1532" t="str">
        <f>VLOOKUP(F1532,Sheet1!$H$4:$I$11,2,FALSE)</f>
        <v>6_FISIP</v>
      </c>
      <c r="H1532" t="s">
        <v>1859</v>
      </c>
      <c r="I1532" t="s">
        <v>25</v>
      </c>
      <c r="J1532" t="s">
        <v>214</v>
      </c>
      <c r="K1532" t="s">
        <v>3611</v>
      </c>
      <c r="L1532" t="s">
        <v>27</v>
      </c>
      <c r="O1532" t="s">
        <v>4249</v>
      </c>
      <c r="P1532" t="str">
        <f t="shared" si="73"/>
        <v>SMKS</v>
      </c>
      <c r="Q1532" t="str">
        <f t="shared" si="74"/>
        <v>Swasta</v>
      </c>
      <c r="R1532" t="str">
        <f t="shared" si="72"/>
        <v>SMK</v>
      </c>
      <c r="S1532" t="s">
        <v>70</v>
      </c>
      <c r="T1532" t="s">
        <v>329</v>
      </c>
      <c r="U1532" t="s">
        <v>36</v>
      </c>
      <c r="Z1532" t="e">
        <f>VLOOKUP(A1532,[1]registrasi!$B$2:$C$3000,2,FALSE)</f>
        <v>#N/A</v>
      </c>
      <c r="AA1532">
        <f>VLOOKUP(D1532,[2]Sheet1!$B$2:$D$42,3,FALSE)</f>
        <v>929</v>
      </c>
      <c r="AB1532" t="e">
        <f>VLOOKUP(A1532,[1]nim!$A$2:$B$3000,2,FALSE)</f>
        <v>#N/A</v>
      </c>
    </row>
    <row r="1533" spans="1:28" x14ac:dyDescent="0.3">
      <c r="A1533" s="2">
        <v>221311110725</v>
      </c>
      <c r="B1533">
        <v>2</v>
      </c>
      <c r="C1533">
        <v>2020</v>
      </c>
      <c r="D1533" s="3">
        <v>3112095</v>
      </c>
      <c r="E1533" t="s">
        <v>187</v>
      </c>
      <c r="F1533" t="s">
        <v>323</v>
      </c>
      <c r="G1533" t="str">
        <f>VLOOKUP(F1533,Sheet1!$H$4:$I$11,2,FALSE)</f>
        <v>2_FKIP</v>
      </c>
      <c r="H1533" t="s">
        <v>1860</v>
      </c>
      <c r="I1533" t="s">
        <v>25</v>
      </c>
      <c r="J1533" t="s">
        <v>214</v>
      </c>
      <c r="K1533" t="s">
        <v>2958</v>
      </c>
      <c r="L1533" t="s">
        <v>27</v>
      </c>
      <c r="O1533" t="s">
        <v>3983</v>
      </c>
      <c r="P1533" t="str">
        <f t="shared" si="73"/>
        <v>SMAN</v>
      </c>
      <c r="Q1533" t="str">
        <f t="shared" si="74"/>
        <v>Negeri</v>
      </c>
      <c r="R1533" t="str">
        <f t="shared" si="72"/>
        <v>SMA</v>
      </c>
      <c r="S1533" t="s">
        <v>70</v>
      </c>
      <c r="T1533" t="s">
        <v>329</v>
      </c>
      <c r="U1533" t="s">
        <v>30</v>
      </c>
      <c r="Z1533" t="e">
        <f>VLOOKUP(A1533,[1]registrasi!$B$2:$C$3000,2,FALSE)</f>
        <v>#N/A</v>
      </c>
      <c r="AA1533">
        <f>VLOOKUP(D1533,[2]Sheet1!$B$2:$D$42,3,FALSE)</f>
        <v>473</v>
      </c>
      <c r="AB1533" t="e">
        <f>VLOOKUP(A1533,[1]nim!$A$2:$B$3000,2,FALSE)</f>
        <v>#N/A</v>
      </c>
    </row>
    <row r="1534" spans="1:28" x14ac:dyDescent="0.3">
      <c r="A1534" s="2">
        <v>221311110756</v>
      </c>
      <c r="B1534">
        <v>2</v>
      </c>
      <c r="C1534">
        <v>2020</v>
      </c>
      <c r="D1534" s="3">
        <v>3112056</v>
      </c>
      <c r="E1534" t="s">
        <v>199</v>
      </c>
      <c r="F1534" t="s">
        <v>327</v>
      </c>
      <c r="G1534" t="str">
        <f>VLOOKUP(F1534,Sheet1!$H$4:$I$11,2,FALSE)</f>
        <v>6_FISIP</v>
      </c>
      <c r="H1534" t="s">
        <v>1861</v>
      </c>
      <c r="I1534" t="s">
        <v>34</v>
      </c>
      <c r="J1534" t="s">
        <v>215</v>
      </c>
      <c r="K1534" t="s">
        <v>3031</v>
      </c>
      <c r="L1534" t="s">
        <v>27</v>
      </c>
      <c r="O1534" t="s">
        <v>4250</v>
      </c>
      <c r="P1534" t="str">
        <f t="shared" si="73"/>
        <v>SMAN</v>
      </c>
      <c r="Q1534" t="str">
        <f t="shared" si="74"/>
        <v>Negeri</v>
      </c>
      <c r="R1534" t="str">
        <f t="shared" si="72"/>
        <v>SMA</v>
      </c>
      <c r="S1534" t="s">
        <v>4465</v>
      </c>
      <c r="T1534" t="s">
        <v>329</v>
      </c>
      <c r="U1534" t="s">
        <v>30</v>
      </c>
      <c r="Z1534" t="str">
        <f>VLOOKUP(A1534,[1]registrasi!$B$2:$C$3000,2,FALSE)</f>
        <v>registrasi</v>
      </c>
      <c r="AA1534">
        <f>VLOOKUP(D1534,[2]Sheet1!$B$2:$D$42,3,FALSE)</f>
        <v>929</v>
      </c>
      <c r="AB1534" t="e">
        <f>VLOOKUP(A1534,[1]nim!$A$2:$B$3000,2,FALSE)</f>
        <v>#N/A</v>
      </c>
    </row>
    <row r="1535" spans="1:28" x14ac:dyDescent="0.3">
      <c r="A1535" s="2">
        <v>221311110797</v>
      </c>
      <c r="B1535">
        <v>1</v>
      </c>
      <c r="C1535">
        <v>2020</v>
      </c>
      <c r="D1535" s="3">
        <v>3112056</v>
      </c>
      <c r="E1535" t="s">
        <v>199</v>
      </c>
      <c r="F1535" t="s">
        <v>327</v>
      </c>
      <c r="G1535" t="str">
        <f>VLOOKUP(F1535,Sheet1!$H$4:$I$11,2,FALSE)</f>
        <v>6_FISIP</v>
      </c>
      <c r="H1535" t="s">
        <v>1862</v>
      </c>
      <c r="I1535" t="s">
        <v>25</v>
      </c>
      <c r="J1535" t="s">
        <v>217</v>
      </c>
      <c r="K1535" t="s">
        <v>3283</v>
      </c>
      <c r="L1535" t="s">
        <v>27</v>
      </c>
      <c r="O1535" t="s">
        <v>3942</v>
      </c>
      <c r="P1535" t="str">
        <f t="shared" si="73"/>
        <v>SMKN</v>
      </c>
      <c r="Q1535" t="str">
        <f t="shared" si="74"/>
        <v>Negeri</v>
      </c>
      <c r="R1535" t="str">
        <f t="shared" si="72"/>
        <v>SMK</v>
      </c>
      <c r="S1535" t="s">
        <v>42</v>
      </c>
      <c r="T1535" t="s">
        <v>28</v>
      </c>
      <c r="U1535" t="s">
        <v>36</v>
      </c>
      <c r="Z1535" t="str">
        <f>VLOOKUP(A1535,[1]registrasi!$B$2:$C$3000,2,FALSE)</f>
        <v>registrasi</v>
      </c>
      <c r="AA1535">
        <f>VLOOKUP(D1535,[2]Sheet1!$B$2:$D$42,3,FALSE)</f>
        <v>929</v>
      </c>
      <c r="AB1535" t="e">
        <f>VLOOKUP(A1535,[1]nim!$A$2:$B$3000,2,FALSE)</f>
        <v>#N/A</v>
      </c>
    </row>
    <row r="1536" spans="1:28" x14ac:dyDescent="0.3">
      <c r="A1536" s="2">
        <v>221311110819</v>
      </c>
      <c r="B1536">
        <v>2</v>
      </c>
      <c r="C1536">
        <v>2021</v>
      </c>
      <c r="D1536" s="3">
        <v>3112072</v>
      </c>
      <c r="E1536" t="s">
        <v>178</v>
      </c>
      <c r="F1536" t="s">
        <v>323</v>
      </c>
      <c r="G1536" t="str">
        <f>VLOOKUP(F1536,Sheet1!$H$4:$I$11,2,FALSE)</f>
        <v>2_FKIP</v>
      </c>
      <c r="H1536" t="s">
        <v>1204</v>
      </c>
      <c r="I1536" t="s">
        <v>25</v>
      </c>
      <c r="J1536" t="s">
        <v>217</v>
      </c>
      <c r="K1536" t="s">
        <v>3111</v>
      </c>
      <c r="L1536" t="s">
        <v>27</v>
      </c>
      <c r="O1536" t="s">
        <v>57</v>
      </c>
      <c r="P1536" t="str">
        <f t="shared" si="73"/>
        <v>SMAN</v>
      </c>
      <c r="Q1536" t="str">
        <f t="shared" si="74"/>
        <v>Negeri</v>
      </c>
      <c r="R1536" t="str">
        <f t="shared" si="72"/>
        <v>SMA</v>
      </c>
      <c r="S1536" t="s">
        <v>42</v>
      </c>
      <c r="T1536" t="s">
        <v>28</v>
      </c>
      <c r="U1536" t="s">
        <v>30</v>
      </c>
      <c r="Z1536" t="str">
        <f>VLOOKUP(A1536,[1]registrasi!$B$2:$C$3000,2,FALSE)</f>
        <v>registrasi</v>
      </c>
      <c r="AA1536">
        <f>VLOOKUP(D1536,[2]Sheet1!$B$2:$D$42,3,FALSE)</f>
        <v>154</v>
      </c>
      <c r="AB1536" t="e">
        <f>VLOOKUP(A1536,[1]nim!$A$2:$B$3000,2,FALSE)</f>
        <v>#N/A</v>
      </c>
    </row>
    <row r="1537" spans="1:28" x14ac:dyDescent="0.3">
      <c r="A1537" s="2">
        <v>221311110837</v>
      </c>
      <c r="B1537">
        <v>2</v>
      </c>
      <c r="C1537">
        <v>2021</v>
      </c>
      <c r="D1537" s="3">
        <v>3112064</v>
      </c>
      <c r="E1537" t="s">
        <v>190</v>
      </c>
      <c r="F1537" t="s">
        <v>327</v>
      </c>
      <c r="G1537" t="str">
        <f>VLOOKUP(F1537,Sheet1!$H$4:$I$11,2,FALSE)</f>
        <v>6_FISIP</v>
      </c>
      <c r="H1537" t="s">
        <v>1863</v>
      </c>
      <c r="I1537" t="s">
        <v>25</v>
      </c>
      <c r="J1537" t="s">
        <v>2798</v>
      </c>
      <c r="K1537" t="s">
        <v>3401</v>
      </c>
      <c r="L1537" t="s">
        <v>27</v>
      </c>
      <c r="O1537" t="s">
        <v>75</v>
      </c>
      <c r="P1537" t="str">
        <f t="shared" si="73"/>
        <v>SMAN</v>
      </c>
      <c r="Q1537" t="str">
        <f t="shared" si="74"/>
        <v>Negeri</v>
      </c>
      <c r="R1537" t="str">
        <f t="shared" si="72"/>
        <v>SMA</v>
      </c>
      <c r="S1537" t="s">
        <v>41</v>
      </c>
      <c r="T1537" t="s">
        <v>28</v>
      </c>
      <c r="U1537" t="s">
        <v>30</v>
      </c>
      <c r="Z1537" t="e">
        <f>VLOOKUP(A1537,[1]registrasi!$B$2:$C$3000,2,FALSE)</f>
        <v>#N/A</v>
      </c>
      <c r="AA1537">
        <f>VLOOKUP(D1537,[2]Sheet1!$B$2:$D$42,3,FALSE)</f>
        <v>1607</v>
      </c>
      <c r="AB1537" t="e">
        <f>VLOOKUP(A1537,[1]nim!$A$2:$B$3000,2,FALSE)</f>
        <v>#N/A</v>
      </c>
    </row>
    <row r="1538" spans="1:28" x14ac:dyDescent="0.3">
      <c r="A1538" s="2">
        <v>221311110882</v>
      </c>
      <c r="B1538">
        <v>1</v>
      </c>
      <c r="C1538">
        <v>2020</v>
      </c>
      <c r="D1538" s="3">
        <v>3112184</v>
      </c>
      <c r="E1538" t="s">
        <v>206</v>
      </c>
      <c r="F1538" t="s">
        <v>323</v>
      </c>
      <c r="G1538" t="str">
        <f>VLOOKUP(F1538,Sheet1!$H$4:$I$11,2,FALSE)</f>
        <v>2_FKIP</v>
      </c>
      <c r="H1538" t="s">
        <v>1864</v>
      </c>
      <c r="I1538" t="s">
        <v>34</v>
      </c>
      <c r="J1538" t="s">
        <v>217</v>
      </c>
      <c r="K1538" t="s">
        <v>2949</v>
      </c>
      <c r="L1538" t="s">
        <v>27</v>
      </c>
      <c r="O1538" t="s">
        <v>4241</v>
      </c>
      <c r="P1538" t="str">
        <f t="shared" si="73"/>
        <v>SMKS</v>
      </c>
      <c r="Q1538" t="str">
        <f t="shared" si="74"/>
        <v>Swasta</v>
      </c>
      <c r="R1538" t="str">
        <f t="shared" si="72"/>
        <v>SMK</v>
      </c>
      <c r="S1538" t="s">
        <v>42</v>
      </c>
      <c r="T1538" t="s">
        <v>28</v>
      </c>
      <c r="U1538" t="s">
        <v>30</v>
      </c>
      <c r="Z1538" t="str">
        <f>VLOOKUP(A1538,[1]registrasi!$B$2:$C$3000,2,FALSE)</f>
        <v>registrasi</v>
      </c>
      <c r="AA1538">
        <f>VLOOKUP(D1538,[2]Sheet1!$B$2:$D$42,3,FALSE)</f>
        <v>109</v>
      </c>
      <c r="AB1538" t="e">
        <f>VLOOKUP(A1538,[1]nim!$A$2:$B$3000,2,FALSE)</f>
        <v>#N/A</v>
      </c>
    </row>
    <row r="1539" spans="1:28" x14ac:dyDescent="0.3">
      <c r="A1539" s="2">
        <v>221311110960</v>
      </c>
      <c r="B1539">
        <v>1</v>
      </c>
      <c r="C1539">
        <v>2021</v>
      </c>
      <c r="D1539" s="3">
        <v>3112161</v>
      </c>
      <c r="E1539" t="s">
        <v>174</v>
      </c>
      <c r="F1539" t="s">
        <v>323</v>
      </c>
      <c r="G1539" t="str">
        <f>VLOOKUP(F1539,Sheet1!$H$4:$I$11,2,FALSE)</f>
        <v>2_FKIP</v>
      </c>
      <c r="H1539" t="s">
        <v>1865</v>
      </c>
      <c r="I1539" t="s">
        <v>25</v>
      </c>
      <c r="J1539" t="s">
        <v>219</v>
      </c>
      <c r="K1539" t="s">
        <v>2984</v>
      </c>
      <c r="L1539" t="s">
        <v>27</v>
      </c>
      <c r="O1539" t="s">
        <v>147</v>
      </c>
      <c r="P1539" t="str">
        <f t="shared" si="73"/>
        <v>SMAN</v>
      </c>
      <c r="Q1539" t="str">
        <f t="shared" si="74"/>
        <v>Negeri</v>
      </c>
      <c r="R1539" t="str">
        <f t="shared" si="72"/>
        <v>SMA</v>
      </c>
      <c r="S1539" t="s">
        <v>35</v>
      </c>
      <c r="T1539" t="s">
        <v>28</v>
      </c>
      <c r="U1539" t="s">
        <v>30</v>
      </c>
      <c r="Z1539" t="str">
        <f>VLOOKUP(A1539,[1]registrasi!$B$2:$C$3000,2,FALSE)</f>
        <v>registrasi</v>
      </c>
      <c r="AA1539">
        <f>VLOOKUP(D1539,[2]Sheet1!$B$2:$D$42,3,FALSE)</f>
        <v>42</v>
      </c>
      <c r="AB1539" t="e">
        <f>VLOOKUP(A1539,[1]nim!$A$2:$B$3000,2,FALSE)</f>
        <v>#N/A</v>
      </c>
    </row>
    <row r="1540" spans="1:28" x14ac:dyDescent="0.3">
      <c r="A1540" s="2">
        <v>221311110970</v>
      </c>
      <c r="B1540">
        <v>1</v>
      </c>
      <c r="C1540">
        <v>2021</v>
      </c>
      <c r="D1540" s="3">
        <v>3112106</v>
      </c>
      <c r="E1540" t="s">
        <v>186</v>
      </c>
      <c r="F1540" t="s">
        <v>323</v>
      </c>
      <c r="G1540" t="str">
        <f>VLOOKUP(F1540,Sheet1!$H$4:$I$11,2,FALSE)</f>
        <v>2_FKIP</v>
      </c>
      <c r="H1540" t="s">
        <v>1866</v>
      </c>
      <c r="I1540" t="s">
        <v>34</v>
      </c>
      <c r="J1540" t="s">
        <v>247</v>
      </c>
      <c r="K1540" t="s">
        <v>3064</v>
      </c>
      <c r="L1540" t="s">
        <v>27</v>
      </c>
      <c r="O1540" t="s">
        <v>169</v>
      </c>
      <c r="P1540" t="str">
        <f t="shared" si="73"/>
        <v>SMAN</v>
      </c>
      <c r="Q1540" t="str">
        <f t="shared" si="74"/>
        <v>Negeri</v>
      </c>
      <c r="R1540" t="str">
        <f t="shared" si="72"/>
        <v>SMA</v>
      </c>
      <c r="S1540" t="s">
        <v>26</v>
      </c>
      <c r="T1540" t="s">
        <v>28</v>
      </c>
      <c r="U1540" t="s">
        <v>30</v>
      </c>
      <c r="Z1540" t="e">
        <f>VLOOKUP(A1540,[1]registrasi!$B$2:$C$3000,2,FALSE)</f>
        <v>#N/A</v>
      </c>
      <c r="AA1540">
        <f>VLOOKUP(D1540,[2]Sheet1!$B$2:$D$42,3,FALSE)</f>
        <v>607</v>
      </c>
      <c r="AB1540" t="e">
        <f>VLOOKUP(A1540,[1]nim!$A$2:$B$3000,2,FALSE)</f>
        <v>#N/A</v>
      </c>
    </row>
    <row r="1541" spans="1:28" x14ac:dyDescent="0.3">
      <c r="A1541" s="2">
        <v>221311120001</v>
      </c>
      <c r="B1541">
        <v>2</v>
      </c>
      <c r="C1541">
        <v>2020</v>
      </c>
      <c r="D1541" s="3">
        <v>3112064</v>
      </c>
      <c r="E1541" t="s">
        <v>190</v>
      </c>
      <c r="F1541" t="s">
        <v>327</v>
      </c>
      <c r="G1541" t="str">
        <f>VLOOKUP(F1541,Sheet1!$H$4:$I$11,2,FALSE)</f>
        <v>6_FISIP</v>
      </c>
      <c r="H1541" t="s">
        <v>1867</v>
      </c>
      <c r="I1541" t="s">
        <v>34</v>
      </c>
      <c r="J1541" t="s">
        <v>216</v>
      </c>
      <c r="K1541" t="s">
        <v>3612</v>
      </c>
      <c r="L1541" t="s">
        <v>27</v>
      </c>
      <c r="O1541" t="s">
        <v>126</v>
      </c>
      <c r="P1541" t="str">
        <f t="shared" si="73"/>
        <v>SMAN</v>
      </c>
      <c r="Q1541" t="str">
        <f t="shared" si="74"/>
        <v>Negeri</v>
      </c>
      <c r="R1541" t="str">
        <f t="shared" ref="R1541:R1604" si="75">IF(Q1541="Negeri",LEFT(P1541,LEN(P1541)-1),IF(RIGHT(P1541,1)="S",LEFT(P1541,LEN(P1541)-1),P1541))</f>
        <v>SMA</v>
      </c>
      <c r="S1541" t="s">
        <v>48</v>
      </c>
      <c r="T1541" t="s">
        <v>28</v>
      </c>
      <c r="U1541" t="s">
        <v>36</v>
      </c>
      <c r="Z1541" t="str">
        <f>VLOOKUP(A1541,[1]registrasi!$B$2:$C$3000,2,FALSE)</f>
        <v>registrasi</v>
      </c>
      <c r="AA1541">
        <f>VLOOKUP(D1541,[2]Sheet1!$B$2:$D$42,3,FALSE)</f>
        <v>1607</v>
      </c>
      <c r="AB1541" t="e">
        <f>VLOOKUP(A1541,[1]nim!$A$2:$B$3000,2,FALSE)</f>
        <v>#N/A</v>
      </c>
    </row>
    <row r="1542" spans="1:28" x14ac:dyDescent="0.3">
      <c r="A1542" s="2">
        <v>221311120002</v>
      </c>
      <c r="B1542">
        <v>1</v>
      </c>
      <c r="C1542">
        <v>2021</v>
      </c>
      <c r="D1542" s="3">
        <v>3112087</v>
      </c>
      <c r="E1542" t="s">
        <v>330</v>
      </c>
      <c r="F1542" t="s">
        <v>323</v>
      </c>
      <c r="G1542" t="str">
        <f>VLOOKUP(F1542,Sheet1!$H$4:$I$11,2,FALSE)</f>
        <v>2_FKIP</v>
      </c>
      <c r="H1542" t="s">
        <v>1868</v>
      </c>
      <c r="I1542" t="s">
        <v>34</v>
      </c>
      <c r="J1542" t="s">
        <v>217</v>
      </c>
      <c r="K1542" t="s">
        <v>3613</v>
      </c>
      <c r="L1542" t="s">
        <v>27</v>
      </c>
      <c r="O1542" t="s">
        <v>149</v>
      </c>
      <c r="P1542" t="str">
        <f t="shared" si="73"/>
        <v>SMAN</v>
      </c>
      <c r="Q1542" t="str">
        <f t="shared" si="74"/>
        <v>Negeri</v>
      </c>
      <c r="R1542" t="str">
        <f t="shared" si="75"/>
        <v>SMA</v>
      </c>
      <c r="S1542" t="s">
        <v>54</v>
      </c>
      <c r="T1542" t="s">
        <v>28</v>
      </c>
      <c r="U1542" t="s">
        <v>30</v>
      </c>
      <c r="Z1542" t="str">
        <f>VLOOKUP(A1542,[1]registrasi!$B$2:$C$3000,2,FALSE)</f>
        <v>registrasi</v>
      </c>
      <c r="AA1542">
        <f>VLOOKUP(D1542,[2]Sheet1!$B$2:$D$42,3,FALSE)</f>
        <v>363</v>
      </c>
      <c r="AB1542" t="e">
        <f>VLOOKUP(A1542,[1]nim!$A$2:$B$3000,2,FALSE)</f>
        <v>#N/A</v>
      </c>
    </row>
    <row r="1543" spans="1:28" x14ac:dyDescent="0.3">
      <c r="A1543" s="2">
        <v>221311120025</v>
      </c>
      <c r="B1543">
        <v>2</v>
      </c>
      <c r="C1543">
        <v>2020</v>
      </c>
      <c r="D1543" s="3">
        <v>3112017</v>
      </c>
      <c r="E1543" t="s">
        <v>322</v>
      </c>
      <c r="F1543" t="s">
        <v>53</v>
      </c>
      <c r="G1543" t="str">
        <f>VLOOKUP(F1543,Sheet1!$H$4:$I$11,2,FALSE)</f>
        <v>1_Hukum</v>
      </c>
      <c r="H1543" t="s">
        <v>1869</v>
      </c>
      <c r="I1543" t="s">
        <v>25</v>
      </c>
      <c r="J1543" t="s">
        <v>222</v>
      </c>
      <c r="K1543" t="s">
        <v>3241</v>
      </c>
      <c r="L1543" t="s">
        <v>27</v>
      </c>
      <c r="O1543" t="s">
        <v>74</v>
      </c>
      <c r="P1543" t="str">
        <f t="shared" si="73"/>
        <v>SMAN</v>
      </c>
      <c r="Q1543" t="str">
        <f t="shared" si="74"/>
        <v>Negeri</v>
      </c>
      <c r="R1543" t="str">
        <f t="shared" si="75"/>
        <v>SMA</v>
      </c>
      <c r="S1543" t="s">
        <v>41</v>
      </c>
      <c r="T1543" t="s">
        <v>28</v>
      </c>
      <c r="U1543" t="s">
        <v>30</v>
      </c>
      <c r="Z1543" t="str">
        <f>VLOOKUP(A1543,[1]registrasi!$B$2:$C$3000,2,FALSE)</f>
        <v>registrasi</v>
      </c>
      <c r="AA1543">
        <f>VLOOKUP(D1543,[2]Sheet1!$B$2:$D$42,3,FALSE)</f>
        <v>1258</v>
      </c>
      <c r="AB1543" t="e">
        <f>VLOOKUP(A1543,[1]nim!$A$2:$B$3000,2,FALSE)</f>
        <v>#N/A</v>
      </c>
    </row>
    <row r="1544" spans="1:28" x14ac:dyDescent="0.3">
      <c r="A1544" s="2">
        <v>221311120094</v>
      </c>
      <c r="B1544">
        <v>2</v>
      </c>
      <c r="C1544">
        <v>2020</v>
      </c>
      <c r="D1544" s="3">
        <v>3112137</v>
      </c>
      <c r="E1544" t="s">
        <v>185</v>
      </c>
      <c r="F1544" t="s">
        <v>323</v>
      </c>
      <c r="G1544" t="str">
        <f>VLOOKUP(F1544,Sheet1!$H$4:$I$11,2,FALSE)</f>
        <v>2_FKIP</v>
      </c>
      <c r="H1544" t="s">
        <v>1870</v>
      </c>
      <c r="I1544" t="s">
        <v>34</v>
      </c>
      <c r="J1544" t="s">
        <v>215</v>
      </c>
      <c r="K1544" t="s">
        <v>3382</v>
      </c>
      <c r="L1544" t="s">
        <v>27</v>
      </c>
      <c r="O1544" t="s">
        <v>170</v>
      </c>
      <c r="P1544" t="str">
        <f t="shared" si="73"/>
        <v>SMKN</v>
      </c>
      <c r="Q1544" t="str">
        <f t="shared" si="74"/>
        <v>Negeri</v>
      </c>
      <c r="R1544" t="str">
        <f t="shared" si="75"/>
        <v>SMK</v>
      </c>
      <c r="S1544" t="s">
        <v>41</v>
      </c>
      <c r="T1544" t="s">
        <v>28</v>
      </c>
      <c r="U1544" t="s">
        <v>36</v>
      </c>
      <c r="Z1544" t="str">
        <f>VLOOKUP(A1544,[1]registrasi!$B$2:$C$3000,2,FALSE)</f>
        <v>registrasi</v>
      </c>
      <c r="AA1544">
        <f>VLOOKUP(D1544,[2]Sheet1!$B$2:$D$42,3,FALSE)</f>
        <v>394</v>
      </c>
      <c r="AB1544" t="e">
        <f>VLOOKUP(A1544,[1]nim!$A$2:$B$3000,2,FALSE)</f>
        <v>#N/A</v>
      </c>
    </row>
    <row r="1545" spans="1:28" x14ac:dyDescent="0.3">
      <c r="A1545" s="2">
        <v>221311120133</v>
      </c>
      <c r="B1545">
        <v>1</v>
      </c>
      <c r="C1545">
        <v>2021</v>
      </c>
      <c r="D1545" s="3">
        <v>3112017</v>
      </c>
      <c r="E1545" t="s">
        <v>322</v>
      </c>
      <c r="F1545" t="s">
        <v>53</v>
      </c>
      <c r="G1545" t="str">
        <f>VLOOKUP(F1545,Sheet1!$H$4:$I$11,2,FALSE)</f>
        <v>1_Hukum</v>
      </c>
      <c r="H1545" t="s">
        <v>1871</v>
      </c>
      <c r="I1545" t="s">
        <v>34</v>
      </c>
      <c r="J1545" t="s">
        <v>222</v>
      </c>
      <c r="K1545" t="s">
        <v>2983</v>
      </c>
      <c r="L1545" t="s">
        <v>27</v>
      </c>
      <c r="O1545" t="s">
        <v>3891</v>
      </c>
      <c r="P1545" t="str">
        <f t="shared" si="73"/>
        <v>SMA</v>
      </c>
      <c r="Q1545" t="str">
        <f t="shared" si="74"/>
        <v>Swasta</v>
      </c>
      <c r="R1545" t="str">
        <f t="shared" si="75"/>
        <v>SMA</v>
      </c>
      <c r="S1545" t="s">
        <v>41</v>
      </c>
      <c r="T1545" t="s">
        <v>28</v>
      </c>
      <c r="U1545" t="s">
        <v>30</v>
      </c>
      <c r="Z1545" t="e">
        <f>VLOOKUP(A1545,[1]registrasi!$B$2:$C$3000,2,FALSE)</f>
        <v>#N/A</v>
      </c>
      <c r="AA1545">
        <f>VLOOKUP(D1545,[2]Sheet1!$B$2:$D$42,3,FALSE)</f>
        <v>1258</v>
      </c>
      <c r="AB1545" t="e">
        <f>VLOOKUP(A1545,[1]nim!$A$2:$B$3000,2,FALSE)</f>
        <v>#N/A</v>
      </c>
    </row>
    <row r="1546" spans="1:28" x14ac:dyDescent="0.3">
      <c r="A1546" s="2">
        <v>221311120138</v>
      </c>
      <c r="B1546">
        <v>2</v>
      </c>
      <c r="C1546">
        <v>2019</v>
      </c>
      <c r="D1546" s="3">
        <v>3112137</v>
      </c>
      <c r="E1546" t="s">
        <v>185</v>
      </c>
      <c r="F1546" t="s">
        <v>323</v>
      </c>
      <c r="G1546" t="str">
        <f>VLOOKUP(F1546,Sheet1!$H$4:$I$11,2,FALSE)</f>
        <v>2_FKIP</v>
      </c>
      <c r="H1546" t="s">
        <v>1872</v>
      </c>
      <c r="I1546" t="s">
        <v>25</v>
      </c>
      <c r="J1546" t="s">
        <v>3614</v>
      </c>
      <c r="K1546" t="s">
        <v>3615</v>
      </c>
      <c r="L1546" t="s">
        <v>27</v>
      </c>
      <c r="O1546" t="s">
        <v>122</v>
      </c>
      <c r="P1546" t="str">
        <f t="shared" si="73"/>
        <v>SMAN</v>
      </c>
      <c r="Q1546" t="str">
        <f t="shared" si="74"/>
        <v>Negeri</v>
      </c>
      <c r="R1546" t="str">
        <f t="shared" si="75"/>
        <v>SMA</v>
      </c>
      <c r="S1546" t="s">
        <v>48</v>
      </c>
      <c r="T1546" t="s">
        <v>28</v>
      </c>
      <c r="U1546" t="s">
        <v>36</v>
      </c>
      <c r="Z1546" t="str">
        <f>VLOOKUP(A1546,[1]registrasi!$B$2:$C$3000,2,FALSE)</f>
        <v>registrasi</v>
      </c>
      <c r="AA1546">
        <f>VLOOKUP(D1546,[2]Sheet1!$B$2:$D$42,3,FALSE)</f>
        <v>394</v>
      </c>
      <c r="AB1546" t="e">
        <f>VLOOKUP(A1546,[1]nim!$A$2:$B$3000,2,FALSE)</f>
        <v>#N/A</v>
      </c>
    </row>
    <row r="1547" spans="1:28" x14ac:dyDescent="0.3">
      <c r="A1547" s="2">
        <v>221311120152</v>
      </c>
      <c r="B1547">
        <v>1</v>
      </c>
      <c r="C1547">
        <v>2019</v>
      </c>
      <c r="D1547" s="3">
        <v>3112114</v>
      </c>
      <c r="E1547" t="s">
        <v>204</v>
      </c>
      <c r="F1547" t="s">
        <v>323</v>
      </c>
      <c r="G1547" t="str">
        <f>VLOOKUP(F1547,Sheet1!$H$4:$I$11,2,FALSE)</f>
        <v>2_FKIP</v>
      </c>
      <c r="H1547" t="s">
        <v>1873</v>
      </c>
      <c r="I1547" t="s">
        <v>34</v>
      </c>
      <c r="J1547" t="s">
        <v>3080</v>
      </c>
      <c r="K1547" t="s">
        <v>3616</v>
      </c>
      <c r="L1547" t="s">
        <v>27</v>
      </c>
      <c r="O1547" t="s">
        <v>3942</v>
      </c>
      <c r="P1547" t="str">
        <f t="shared" si="73"/>
        <v>SMKN</v>
      </c>
      <c r="Q1547" t="str">
        <f t="shared" si="74"/>
        <v>Negeri</v>
      </c>
      <c r="R1547" t="str">
        <f t="shared" si="75"/>
        <v>SMK</v>
      </c>
      <c r="S1547" t="s">
        <v>42</v>
      </c>
      <c r="T1547" t="s">
        <v>28</v>
      </c>
      <c r="U1547" t="s">
        <v>30</v>
      </c>
      <c r="Z1547" t="str">
        <f>VLOOKUP(A1547,[1]registrasi!$B$2:$C$3000,2,FALSE)</f>
        <v>registrasi</v>
      </c>
      <c r="AA1547">
        <f>VLOOKUP(D1547,[2]Sheet1!$B$2:$D$42,3,FALSE)</f>
        <v>169</v>
      </c>
      <c r="AB1547" t="e">
        <f>VLOOKUP(A1547,[1]nim!$A$2:$B$3000,2,FALSE)</f>
        <v>#N/A</v>
      </c>
    </row>
    <row r="1548" spans="1:28" x14ac:dyDescent="0.3">
      <c r="A1548" s="2">
        <v>221311120216</v>
      </c>
      <c r="B1548">
        <v>2</v>
      </c>
      <c r="C1548">
        <v>2021</v>
      </c>
      <c r="D1548" s="3">
        <v>3112056</v>
      </c>
      <c r="E1548" t="s">
        <v>199</v>
      </c>
      <c r="F1548" t="s">
        <v>327</v>
      </c>
      <c r="G1548" t="str">
        <f>VLOOKUP(F1548,Sheet1!$H$4:$I$11,2,FALSE)</f>
        <v>6_FISIP</v>
      </c>
      <c r="H1548" t="s">
        <v>1874</v>
      </c>
      <c r="I1548" t="s">
        <v>25</v>
      </c>
      <c r="J1548" t="s">
        <v>217</v>
      </c>
      <c r="K1548" t="s">
        <v>3262</v>
      </c>
      <c r="L1548" t="s">
        <v>27</v>
      </c>
      <c r="O1548" t="s">
        <v>75</v>
      </c>
      <c r="P1548" t="str">
        <f t="shared" si="73"/>
        <v>SMAN</v>
      </c>
      <c r="Q1548" t="str">
        <f t="shared" si="74"/>
        <v>Negeri</v>
      </c>
      <c r="R1548" t="str">
        <f t="shared" si="75"/>
        <v>SMA</v>
      </c>
      <c r="S1548" t="s">
        <v>41</v>
      </c>
      <c r="T1548" t="s">
        <v>28</v>
      </c>
      <c r="U1548" t="s">
        <v>30</v>
      </c>
      <c r="Z1548" t="str">
        <f>VLOOKUP(A1548,[1]registrasi!$B$2:$C$3000,2,FALSE)</f>
        <v>registrasi</v>
      </c>
      <c r="AA1548">
        <f>VLOOKUP(D1548,[2]Sheet1!$B$2:$D$42,3,FALSE)</f>
        <v>929</v>
      </c>
      <c r="AB1548" t="e">
        <f>VLOOKUP(A1548,[1]nim!$A$2:$B$3000,2,FALSE)</f>
        <v>#N/A</v>
      </c>
    </row>
    <row r="1549" spans="1:28" x14ac:dyDescent="0.3">
      <c r="A1549" s="2">
        <v>221311120221</v>
      </c>
      <c r="B1549">
        <v>2</v>
      </c>
      <c r="C1549">
        <v>2020</v>
      </c>
      <c r="D1549" s="3">
        <v>3112161</v>
      </c>
      <c r="E1549" t="s">
        <v>174</v>
      </c>
      <c r="F1549" t="s">
        <v>323</v>
      </c>
      <c r="G1549" t="str">
        <f>VLOOKUP(F1549,Sheet1!$H$4:$I$11,2,FALSE)</f>
        <v>2_FKIP</v>
      </c>
      <c r="H1549" t="s">
        <v>1875</v>
      </c>
      <c r="I1549" t="s">
        <v>34</v>
      </c>
      <c r="J1549" t="s">
        <v>3617</v>
      </c>
      <c r="K1549" t="s">
        <v>3618</v>
      </c>
      <c r="L1549" t="s">
        <v>27</v>
      </c>
      <c r="O1549" t="s">
        <v>115</v>
      </c>
      <c r="P1549" t="str">
        <f t="shared" si="73"/>
        <v>SMAN</v>
      </c>
      <c r="Q1549" t="str">
        <f t="shared" si="74"/>
        <v>Negeri</v>
      </c>
      <c r="R1549" t="str">
        <f t="shared" si="75"/>
        <v>SMA</v>
      </c>
      <c r="S1549" t="s">
        <v>35</v>
      </c>
      <c r="T1549" t="s">
        <v>28</v>
      </c>
      <c r="U1549" t="s">
        <v>36</v>
      </c>
      <c r="Z1549" t="str">
        <f>VLOOKUP(A1549,[1]registrasi!$B$2:$C$3000,2,FALSE)</f>
        <v>registrasi</v>
      </c>
      <c r="AA1549">
        <f>VLOOKUP(D1549,[2]Sheet1!$B$2:$D$42,3,FALSE)</f>
        <v>42</v>
      </c>
      <c r="AB1549" t="e">
        <f>VLOOKUP(A1549,[1]nim!$A$2:$B$3000,2,FALSE)</f>
        <v>#N/A</v>
      </c>
    </row>
    <row r="1550" spans="1:28" x14ac:dyDescent="0.3">
      <c r="A1550" s="2">
        <v>221311120266</v>
      </c>
      <c r="B1550">
        <v>2</v>
      </c>
      <c r="C1550">
        <v>2020</v>
      </c>
      <c r="D1550" s="3">
        <v>3112056</v>
      </c>
      <c r="E1550" t="s">
        <v>199</v>
      </c>
      <c r="F1550" t="s">
        <v>327</v>
      </c>
      <c r="G1550" t="str">
        <f>VLOOKUP(F1550,Sheet1!$H$4:$I$11,2,FALSE)</f>
        <v>6_FISIP</v>
      </c>
      <c r="H1550" t="s">
        <v>1876</v>
      </c>
      <c r="I1550" t="s">
        <v>34</v>
      </c>
      <c r="J1550" t="s">
        <v>217</v>
      </c>
      <c r="K1550" t="s">
        <v>2791</v>
      </c>
      <c r="L1550" t="s">
        <v>27</v>
      </c>
      <c r="O1550" t="s">
        <v>66</v>
      </c>
      <c r="P1550" t="str">
        <f t="shared" si="73"/>
        <v>SMAN</v>
      </c>
      <c r="Q1550" t="str">
        <f t="shared" si="74"/>
        <v>Negeri</v>
      </c>
      <c r="R1550" t="str">
        <f t="shared" si="75"/>
        <v>SMA</v>
      </c>
      <c r="S1550" t="s">
        <v>42</v>
      </c>
      <c r="T1550" t="s">
        <v>28</v>
      </c>
      <c r="U1550" t="s">
        <v>30</v>
      </c>
      <c r="Z1550" t="str">
        <f>VLOOKUP(A1550,[1]registrasi!$B$2:$C$3000,2,FALSE)</f>
        <v>registrasi</v>
      </c>
      <c r="AA1550">
        <f>VLOOKUP(D1550,[2]Sheet1!$B$2:$D$42,3,FALSE)</f>
        <v>929</v>
      </c>
      <c r="AB1550" t="e">
        <f>VLOOKUP(A1550,[1]nim!$A$2:$B$3000,2,FALSE)</f>
        <v>#N/A</v>
      </c>
    </row>
    <row r="1551" spans="1:28" x14ac:dyDescent="0.3">
      <c r="A1551" s="2">
        <v>221311120272</v>
      </c>
      <c r="B1551">
        <v>1</v>
      </c>
      <c r="C1551">
        <v>2020</v>
      </c>
      <c r="D1551" s="3">
        <v>3112064</v>
      </c>
      <c r="E1551" t="s">
        <v>190</v>
      </c>
      <c r="F1551" t="s">
        <v>327</v>
      </c>
      <c r="G1551" t="str">
        <f>VLOOKUP(F1551,Sheet1!$H$4:$I$11,2,FALSE)</f>
        <v>6_FISIP</v>
      </c>
      <c r="H1551" t="s">
        <v>1877</v>
      </c>
      <c r="I1551" t="s">
        <v>34</v>
      </c>
      <c r="J1551" t="s">
        <v>214</v>
      </c>
      <c r="K1551" t="s">
        <v>3116</v>
      </c>
      <c r="L1551" t="s">
        <v>27</v>
      </c>
      <c r="O1551" t="s">
        <v>120</v>
      </c>
      <c r="P1551" t="str">
        <f t="shared" si="73"/>
        <v>SMAN</v>
      </c>
      <c r="Q1551" t="str">
        <f t="shared" si="74"/>
        <v>Negeri</v>
      </c>
      <c r="R1551" t="str">
        <f t="shared" si="75"/>
        <v>SMA</v>
      </c>
      <c r="S1551" t="s">
        <v>54</v>
      </c>
      <c r="T1551" t="s">
        <v>28</v>
      </c>
      <c r="U1551" t="s">
        <v>30</v>
      </c>
      <c r="Z1551" t="str">
        <f>VLOOKUP(A1551,[1]registrasi!$B$2:$C$3000,2,FALSE)</f>
        <v>registrasi</v>
      </c>
      <c r="AA1551">
        <f>VLOOKUP(D1551,[2]Sheet1!$B$2:$D$42,3,FALSE)</f>
        <v>1607</v>
      </c>
      <c r="AB1551" t="e">
        <f>VLOOKUP(A1551,[1]nim!$A$2:$B$3000,2,FALSE)</f>
        <v>#N/A</v>
      </c>
    </row>
    <row r="1552" spans="1:28" x14ac:dyDescent="0.3">
      <c r="A1552" s="2">
        <v>221311120274</v>
      </c>
      <c r="B1552">
        <v>2</v>
      </c>
      <c r="C1552">
        <v>2020</v>
      </c>
      <c r="D1552" s="3">
        <v>3112192</v>
      </c>
      <c r="E1552" t="s">
        <v>177</v>
      </c>
      <c r="F1552" t="s">
        <v>327</v>
      </c>
      <c r="G1552" t="str">
        <f>VLOOKUP(F1552,Sheet1!$H$4:$I$11,2,FALSE)</f>
        <v>6_FISIP</v>
      </c>
      <c r="H1552" t="s">
        <v>1878</v>
      </c>
      <c r="I1552" t="s">
        <v>34</v>
      </c>
      <c r="J1552" t="s">
        <v>217</v>
      </c>
      <c r="K1552" t="s">
        <v>3619</v>
      </c>
      <c r="L1552" t="s">
        <v>27</v>
      </c>
      <c r="O1552" t="s">
        <v>58</v>
      </c>
      <c r="P1552" t="str">
        <f t="shared" si="73"/>
        <v>SMAN</v>
      </c>
      <c r="Q1552" t="str">
        <f t="shared" si="74"/>
        <v>Negeri</v>
      </c>
      <c r="R1552" t="str">
        <f t="shared" si="75"/>
        <v>SMA</v>
      </c>
      <c r="S1552" t="s">
        <v>42</v>
      </c>
      <c r="T1552" t="s">
        <v>28</v>
      </c>
      <c r="U1552" t="s">
        <v>30</v>
      </c>
      <c r="Z1552" t="str">
        <f>VLOOKUP(A1552,[1]registrasi!$B$2:$C$3000,2,FALSE)</f>
        <v>registrasi</v>
      </c>
      <c r="AA1552">
        <f>VLOOKUP(D1552,[2]Sheet1!$B$2:$D$42,3,FALSE)</f>
        <v>611</v>
      </c>
      <c r="AB1552" t="e">
        <f>VLOOKUP(A1552,[1]nim!$A$2:$B$3000,2,FALSE)</f>
        <v>#N/A</v>
      </c>
    </row>
    <row r="1553" spans="1:28" x14ac:dyDescent="0.3">
      <c r="A1553" s="2">
        <v>221311120277</v>
      </c>
      <c r="B1553">
        <v>2</v>
      </c>
      <c r="C1553">
        <v>2021</v>
      </c>
      <c r="D1553" s="3">
        <v>3112161</v>
      </c>
      <c r="E1553" t="s">
        <v>174</v>
      </c>
      <c r="F1553" t="s">
        <v>323</v>
      </c>
      <c r="G1553" t="str">
        <f>VLOOKUP(F1553,Sheet1!$H$4:$I$11,2,FALSE)</f>
        <v>2_FKIP</v>
      </c>
      <c r="H1553" t="s">
        <v>1879</v>
      </c>
      <c r="I1553" t="s">
        <v>34</v>
      </c>
      <c r="J1553" t="s">
        <v>217</v>
      </c>
      <c r="K1553" t="s">
        <v>3620</v>
      </c>
      <c r="L1553" t="s">
        <v>27</v>
      </c>
      <c r="O1553" t="s">
        <v>4251</v>
      </c>
      <c r="P1553" t="str">
        <f t="shared" si="73"/>
        <v>SMKS</v>
      </c>
      <c r="Q1553" t="str">
        <f t="shared" si="74"/>
        <v>Swasta</v>
      </c>
      <c r="R1553" t="str">
        <f t="shared" si="75"/>
        <v>SMK</v>
      </c>
      <c r="S1553" t="s">
        <v>42</v>
      </c>
      <c r="T1553" t="s">
        <v>28</v>
      </c>
      <c r="U1553" t="s">
        <v>30</v>
      </c>
      <c r="Z1553" t="e">
        <f>VLOOKUP(A1553,[1]registrasi!$B$2:$C$3000,2,FALSE)</f>
        <v>#N/A</v>
      </c>
      <c r="AA1553">
        <f>VLOOKUP(D1553,[2]Sheet1!$B$2:$D$42,3,FALSE)</f>
        <v>42</v>
      </c>
      <c r="AB1553" t="e">
        <f>VLOOKUP(A1553,[1]nim!$A$2:$B$3000,2,FALSE)</f>
        <v>#N/A</v>
      </c>
    </row>
    <row r="1554" spans="1:28" x14ac:dyDescent="0.3">
      <c r="A1554" s="2">
        <v>221311120371</v>
      </c>
      <c r="B1554">
        <v>2</v>
      </c>
      <c r="C1554">
        <v>2021</v>
      </c>
      <c r="D1554" s="3">
        <v>3112122</v>
      </c>
      <c r="E1554" t="s">
        <v>211</v>
      </c>
      <c r="F1554" t="s">
        <v>326</v>
      </c>
      <c r="G1554" t="str">
        <f>VLOOKUP(F1554,Sheet1!$H$4:$I$11,2,FALSE)</f>
        <v>5_FEB</v>
      </c>
      <c r="H1554" t="s">
        <v>1880</v>
      </c>
      <c r="I1554" t="s">
        <v>34</v>
      </c>
      <c r="J1554" t="s">
        <v>222</v>
      </c>
      <c r="K1554" t="s">
        <v>3444</v>
      </c>
      <c r="L1554" t="s">
        <v>27</v>
      </c>
      <c r="O1554" t="s">
        <v>75</v>
      </c>
      <c r="P1554" t="str">
        <f t="shared" si="73"/>
        <v>SMAN</v>
      </c>
      <c r="Q1554" t="str">
        <f t="shared" si="74"/>
        <v>Negeri</v>
      </c>
      <c r="R1554" t="str">
        <f t="shared" si="75"/>
        <v>SMA</v>
      </c>
      <c r="S1554" t="s">
        <v>41</v>
      </c>
      <c r="T1554" t="s">
        <v>28</v>
      </c>
      <c r="U1554" t="s">
        <v>36</v>
      </c>
      <c r="Z1554" t="str">
        <f>VLOOKUP(A1554,[1]registrasi!$B$2:$C$3000,2,FALSE)</f>
        <v>registrasi</v>
      </c>
      <c r="AA1554">
        <f>VLOOKUP(D1554,[2]Sheet1!$B$2:$D$42,3,FALSE)</f>
        <v>375</v>
      </c>
      <c r="AB1554" t="e">
        <f>VLOOKUP(A1554,[1]nim!$A$2:$B$3000,2,FALSE)</f>
        <v>#N/A</v>
      </c>
    </row>
    <row r="1555" spans="1:28" x14ac:dyDescent="0.3">
      <c r="A1555" s="2">
        <v>221311120374</v>
      </c>
      <c r="B1555">
        <v>2</v>
      </c>
      <c r="C1555">
        <v>2021</v>
      </c>
      <c r="D1555" s="3">
        <v>3112056</v>
      </c>
      <c r="E1555" t="s">
        <v>199</v>
      </c>
      <c r="F1555" t="s">
        <v>327</v>
      </c>
      <c r="G1555" t="str">
        <f>VLOOKUP(F1555,Sheet1!$H$4:$I$11,2,FALSE)</f>
        <v>6_FISIP</v>
      </c>
      <c r="H1555" t="s">
        <v>1881</v>
      </c>
      <c r="I1555" t="s">
        <v>34</v>
      </c>
      <c r="J1555" t="s">
        <v>214</v>
      </c>
      <c r="K1555" t="s">
        <v>3100</v>
      </c>
      <c r="L1555" t="s">
        <v>27</v>
      </c>
      <c r="O1555" t="s">
        <v>169</v>
      </c>
      <c r="P1555" t="str">
        <f t="shared" si="73"/>
        <v>SMAN</v>
      </c>
      <c r="Q1555" t="str">
        <f t="shared" si="74"/>
        <v>Negeri</v>
      </c>
      <c r="R1555" t="str">
        <f t="shared" si="75"/>
        <v>SMA</v>
      </c>
      <c r="S1555" t="s">
        <v>26</v>
      </c>
      <c r="T1555" t="s">
        <v>28</v>
      </c>
      <c r="U1555" t="s">
        <v>36</v>
      </c>
      <c r="Z1555" t="str">
        <f>VLOOKUP(A1555,[1]registrasi!$B$2:$C$3000,2,FALSE)</f>
        <v>registrasi</v>
      </c>
      <c r="AA1555">
        <f>VLOOKUP(D1555,[2]Sheet1!$B$2:$D$42,3,FALSE)</f>
        <v>929</v>
      </c>
      <c r="AB1555" t="e">
        <f>VLOOKUP(A1555,[1]nim!$A$2:$B$3000,2,FALSE)</f>
        <v>#N/A</v>
      </c>
    </row>
    <row r="1556" spans="1:28" x14ac:dyDescent="0.3">
      <c r="A1556" s="2">
        <v>221311120643</v>
      </c>
      <c r="B1556">
        <v>1</v>
      </c>
      <c r="C1556">
        <v>2020</v>
      </c>
      <c r="D1556" s="3">
        <v>3112161</v>
      </c>
      <c r="E1556" t="s">
        <v>174</v>
      </c>
      <c r="F1556" t="s">
        <v>323</v>
      </c>
      <c r="G1556" t="str">
        <f>VLOOKUP(F1556,Sheet1!$H$4:$I$11,2,FALSE)</f>
        <v>2_FKIP</v>
      </c>
      <c r="H1556" t="s">
        <v>1882</v>
      </c>
      <c r="I1556" t="s">
        <v>25</v>
      </c>
      <c r="J1556" t="s">
        <v>217</v>
      </c>
      <c r="K1556" t="s">
        <v>2831</v>
      </c>
      <c r="L1556" t="s">
        <v>27</v>
      </c>
      <c r="O1556" t="s">
        <v>4241</v>
      </c>
      <c r="P1556" t="str">
        <f t="shared" si="73"/>
        <v>SMKS</v>
      </c>
      <c r="Q1556" t="str">
        <f t="shared" si="74"/>
        <v>Swasta</v>
      </c>
      <c r="R1556" t="str">
        <f t="shared" si="75"/>
        <v>SMK</v>
      </c>
      <c r="S1556" t="s">
        <v>42</v>
      </c>
      <c r="T1556" t="s">
        <v>28</v>
      </c>
      <c r="U1556" t="s">
        <v>30</v>
      </c>
      <c r="Z1556" t="str">
        <f>VLOOKUP(A1556,[1]registrasi!$B$2:$C$3000,2,FALSE)</f>
        <v>registrasi</v>
      </c>
      <c r="AA1556">
        <f>VLOOKUP(D1556,[2]Sheet1!$B$2:$D$42,3,FALSE)</f>
        <v>42</v>
      </c>
      <c r="AB1556" t="e">
        <f>VLOOKUP(A1556,[1]nim!$A$2:$B$3000,2,FALSE)</f>
        <v>#N/A</v>
      </c>
    </row>
    <row r="1557" spans="1:28" x14ac:dyDescent="0.3">
      <c r="A1557" s="2">
        <v>221311120705</v>
      </c>
      <c r="B1557">
        <v>2</v>
      </c>
      <c r="C1557">
        <v>2021</v>
      </c>
      <c r="D1557" s="3">
        <v>3112056</v>
      </c>
      <c r="E1557" t="s">
        <v>199</v>
      </c>
      <c r="F1557" t="s">
        <v>327</v>
      </c>
      <c r="G1557" t="str">
        <f>VLOOKUP(F1557,Sheet1!$H$4:$I$11,2,FALSE)</f>
        <v>6_FISIP</v>
      </c>
      <c r="H1557" t="s">
        <v>1883</v>
      </c>
      <c r="I1557" t="s">
        <v>34</v>
      </c>
      <c r="J1557" t="s">
        <v>222</v>
      </c>
      <c r="K1557" t="s">
        <v>3044</v>
      </c>
      <c r="L1557" t="s">
        <v>27</v>
      </c>
      <c r="O1557" t="s">
        <v>75</v>
      </c>
      <c r="P1557" t="str">
        <f t="shared" ref="P1557:P1620" si="76">TRIM(LEFT(O1557,FIND(" ",O1557,1)))</f>
        <v>SMAN</v>
      </c>
      <c r="Q1557" t="str">
        <f t="shared" ref="Q1557:Q1620" si="77">IF(RIGHT(P1557,1)="N","Negeri","Swasta")</f>
        <v>Negeri</v>
      </c>
      <c r="R1557" t="str">
        <f t="shared" si="75"/>
        <v>SMA</v>
      </c>
      <c r="S1557" t="s">
        <v>41</v>
      </c>
      <c r="T1557" t="s">
        <v>28</v>
      </c>
      <c r="U1557" t="s">
        <v>30</v>
      </c>
      <c r="Z1557" t="str">
        <f>VLOOKUP(A1557,[1]registrasi!$B$2:$C$3000,2,FALSE)</f>
        <v>registrasi</v>
      </c>
      <c r="AA1557">
        <f>VLOOKUP(D1557,[2]Sheet1!$B$2:$D$42,3,FALSE)</f>
        <v>929</v>
      </c>
      <c r="AB1557" t="e">
        <f>VLOOKUP(A1557,[1]nim!$A$2:$B$3000,2,FALSE)</f>
        <v>#N/A</v>
      </c>
    </row>
    <row r="1558" spans="1:28" x14ac:dyDescent="0.3">
      <c r="A1558" s="2">
        <v>221311130026</v>
      </c>
      <c r="B1558">
        <v>2</v>
      </c>
      <c r="C1558">
        <v>2020</v>
      </c>
      <c r="D1558" s="3">
        <v>3112114</v>
      </c>
      <c r="E1558" t="s">
        <v>204</v>
      </c>
      <c r="F1558" t="s">
        <v>323</v>
      </c>
      <c r="G1558" t="str">
        <f>VLOOKUP(F1558,Sheet1!$H$4:$I$11,2,FALSE)</f>
        <v>2_FKIP</v>
      </c>
      <c r="H1558" t="s">
        <v>1884</v>
      </c>
      <c r="I1558" t="s">
        <v>34</v>
      </c>
      <c r="J1558" t="s">
        <v>217</v>
      </c>
      <c r="K1558" t="s">
        <v>3120</v>
      </c>
      <c r="L1558" t="s">
        <v>27</v>
      </c>
      <c r="O1558" t="s">
        <v>120</v>
      </c>
      <c r="P1558" t="str">
        <f t="shared" si="76"/>
        <v>SMAN</v>
      </c>
      <c r="Q1558" t="str">
        <f t="shared" si="77"/>
        <v>Negeri</v>
      </c>
      <c r="R1558" t="str">
        <f t="shared" si="75"/>
        <v>SMA</v>
      </c>
      <c r="S1558" t="s">
        <v>54</v>
      </c>
      <c r="T1558" t="s">
        <v>28</v>
      </c>
      <c r="U1558" t="s">
        <v>36</v>
      </c>
      <c r="Z1558" t="e">
        <f>VLOOKUP(A1558,[1]registrasi!$B$2:$C$3000,2,FALSE)</f>
        <v>#N/A</v>
      </c>
      <c r="AA1558">
        <f>VLOOKUP(D1558,[2]Sheet1!$B$2:$D$42,3,FALSE)</f>
        <v>169</v>
      </c>
      <c r="AB1558" t="e">
        <f>VLOOKUP(A1558,[1]nim!$A$2:$B$3000,2,FALSE)</f>
        <v>#N/A</v>
      </c>
    </row>
    <row r="1559" spans="1:28" x14ac:dyDescent="0.3">
      <c r="A1559" s="2">
        <v>221311130057</v>
      </c>
      <c r="B1559">
        <v>1</v>
      </c>
      <c r="C1559">
        <v>2021</v>
      </c>
      <c r="D1559" s="3">
        <v>3112087</v>
      </c>
      <c r="E1559" t="s">
        <v>330</v>
      </c>
      <c r="F1559" t="s">
        <v>323</v>
      </c>
      <c r="G1559" t="str">
        <f>VLOOKUP(F1559,Sheet1!$H$4:$I$11,2,FALSE)</f>
        <v>2_FKIP</v>
      </c>
      <c r="H1559" t="s">
        <v>1885</v>
      </c>
      <c r="I1559" t="s">
        <v>34</v>
      </c>
      <c r="J1559" t="s">
        <v>217</v>
      </c>
      <c r="K1559" t="s">
        <v>3198</v>
      </c>
      <c r="L1559" t="s">
        <v>27</v>
      </c>
      <c r="O1559" t="s">
        <v>3922</v>
      </c>
      <c r="P1559" t="str">
        <f t="shared" si="76"/>
        <v>SMKS</v>
      </c>
      <c r="Q1559" t="str">
        <f t="shared" si="77"/>
        <v>Swasta</v>
      </c>
      <c r="R1559" t="str">
        <f t="shared" si="75"/>
        <v>SMK</v>
      </c>
      <c r="S1559" t="s">
        <v>54</v>
      </c>
      <c r="T1559" t="s">
        <v>28</v>
      </c>
      <c r="U1559" t="s">
        <v>36</v>
      </c>
      <c r="Z1559" t="str">
        <f>VLOOKUP(A1559,[1]registrasi!$B$2:$C$3000,2,FALSE)</f>
        <v>registrasi</v>
      </c>
      <c r="AA1559">
        <f>VLOOKUP(D1559,[2]Sheet1!$B$2:$D$42,3,FALSE)</f>
        <v>363</v>
      </c>
      <c r="AB1559" t="e">
        <f>VLOOKUP(A1559,[1]nim!$A$2:$B$3000,2,FALSE)</f>
        <v>#N/A</v>
      </c>
    </row>
    <row r="1560" spans="1:28" x14ac:dyDescent="0.3">
      <c r="A1560" s="2">
        <v>221311130060</v>
      </c>
      <c r="B1560">
        <v>2</v>
      </c>
      <c r="C1560">
        <v>2021</v>
      </c>
      <c r="D1560" s="3">
        <v>3112176</v>
      </c>
      <c r="E1560" t="s">
        <v>182</v>
      </c>
      <c r="F1560" t="s">
        <v>323</v>
      </c>
      <c r="G1560" t="str">
        <f>VLOOKUP(F1560,Sheet1!$H$4:$I$11,2,FALSE)</f>
        <v>2_FKIP</v>
      </c>
      <c r="H1560" t="s">
        <v>1886</v>
      </c>
      <c r="I1560" t="s">
        <v>34</v>
      </c>
      <c r="J1560" t="s">
        <v>219</v>
      </c>
      <c r="K1560" t="s">
        <v>3189</v>
      </c>
      <c r="L1560" t="s">
        <v>27</v>
      </c>
      <c r="O1560" t="s">
        <v>3889</v>
      </c>
      <c r="P1560" t="str">
        <f t="shared" si="76"/>
        <v>SMAN</v>
      </c>
      <c r="Q1560" t="str">
        <f t="shared" si="77"/>
        <v>Negeri</v>
      </c>
      <c r="R1560" t="str">
        <f t="shared" si="75"/>
        <v>SMA</v>
      </c>
      <c r="S1560" t="s">
        <v>35</v>
      </c>
      <c r="T1560" t="s">
        <v>28</v>
      </c>
      <c r="U1560" t="s">
        <v>30</v>
      </c>
      <c r="Z1560" t="str">
        <f>VLOOKUP(A1560,[1]registrasi!$B$2:$C$3000,2,FALSE)</f>
        <v>registrasi</v>
      </c>
      <c r="AA1560">
        <f>VLOOKUP(D1560,[2]Sheet1!$B$2:$D$42,3,FALSE)</f>
        <v>564</v>
      </c>
      <c r="AB1560" t="e">
        <f>VLOOKUP(A1560,[1]nim!$A$2:$B$3000,2,FALSE)</f>
        <v>#N/A</v>
      </c>
    </row>
    <row r="1561" spans="1:28" x14ac:dyDescent="0.3">
      <c r="A1561" s="2">
        <v>221311130073</v>
      </c>
      <c r="B1561">
        <v>1</v>
      </c>
      <c r="C1561">
        <v>2020</v>
      </c>
      <c r="D1561" s="3">
        <v>3112176</v>
      </c>
      <c r="E1561" t="s">
        <v>182</v>
      </c>
      <c r="F1561" t="s">
        <v>323</v>
      </c>
      <c r="G1561" t="str">
        <f>VLOOKUP(F1561,Sheet1!$H$4:$I$11,2,FALSE)</f>
        <v>2_FKIP</v>
      </c>
      <c r="H1561" t="s">
        <v>1887</v>
      </c>
      <c r="I1561" t="s">
        <v>34</v>
      </c>
      <c r="J1561" t="s">
        <v>223</v>
      </c>
      <c r="K1561" t="s">
        <v>2978</v>
      </c>
      <c r="L1561" t="s">
        <v>251</v>
      </c>
      <c r="O1561" t="s">
        <v>139</v>
      </c>
      <c r="P1561" t="str">
        <f t="shared" si="76"/>
        <v>SMAN</v>
      </c>
      <c r="Q1561" t="str">
        <f t="shared" si="77"/>
        <v>Negeri</v>
      </c>
      <c r="R1561" t="str">
        <f t="shared" si="75"/>
        <v>SMA</v>
      </c>
      <c r="S1561" t="s">
        <v>48</v>
      </c>
      <c r="T1561" t="s">
        <v>28</v>
      </c>
      <c r="U1561" t="s">
        <v>30</v>
      </c>
      <c r="Z1561" t="str">
        <f>VLOOKUP(A1561,[1]registrasi!$B$2:$C$3000,2,FALSE)</f>
        <v>registrasi</v>
      </c>
      <c r="AA1561">
        <f>VLOOKUP(D1561,[2]Sheet1!$B$2:$D$42,3,FALSE)</f>
        <v>564</v>
      </c>
      <c r="AB1561" t="e">
        <f>VLOOKUP(A1561,[1]nim!$A$2:$B$3000,2,FALSE)</f>
        <v>#N/A</v>
      </c>
    </row>
    <row r="1562" spans="1:28" x14ac:dyDescent="0.3">
      <c r="A1562" s="2">
        <v>221311130076</v>
      </c>
      <c r="B1562">
        <v>2</v>
      </c>
      <c r="C1562">
        <v>2020</v>
      </c>
      <c r="D1562" s="3">
        <v>3112176</v>
      </c>
      <c r="E1562" t="s">
        <v>182</v>
      </c>
      <c r="F1562" t="s">
        <v>323</v>
      </c>
      <c r="G1562" t="str">
        <f>VLOOKUP(F1562,Sheet1!$H$4:$I$11,2,FALSE)</f>
        <v>2_FKIP</v>
      </c>
      <c r="H1562" t="s">
        <v>1888</v>
      </c>
      <c r="I1562" t="s">
        <v>34</v>
      </c>
      <c r="J1562" t="s">
        <v>219</v>
      </c>
      <c r="K1562" t="s">
        <v>3158</v>
      </c>
      <c r="L1562" t="s">
        <v>27</v>
      </c>
      <c r="O1562" t="s">
        <v>268</v>
      </c>
      <c r="P1562" t="str">
        <f t="shared" si="76"/>
        <v>SMAS</v>
      </c>
      <c r="Q1562" t="str">
        <f t="shared" si="77"/>
        <v>Swasta</v>
      </c>
      <c r="R1562" t="str">
        <f t="shared" si="75"/>
        <v>SMA</v>
      </c>
      <c r="S1562" t="s">
        <v>35</v>
      </c>
      <c r="T1562" t="s">
        <v>28</v>
      </c>
      <c r="U1562" t="s">
        <v>30</v>
      </c>
      <c r="Z1562" t="str">
        <f>VLOOKUP(A1562,[1]registrasi!$B$2:$C$3000,2,FALSE)</f>
        <v>registrasi</v>
      </c>
      <c r="AA1562">
        <f>VLOOKUP(D1562,[2]Sheet1!$B$2:$D$42,3,FALSE)</f>
        <v>564</v>
      </c>
      <c r="AB1562" t="e">
        <f>VLOOKUP(A1562,[1]nim!$A$2:$B$3000,2,FALSE)</f>
        <v>#N/A</v>
      </c>
    </row>
    <row r="1563" spans="1:28" x14ac:dyDescent="0.3">
      <c r="A1563" s="2">
        <v>221311130093</v>
      </c>
      <c r="B1563">
        <v>2</v>
      </c>
      <c r="C1563">
        <v>2020</v>
      </c>
      <c r="D1563" s="3">
        <v>3112106</v>
      </c>
      <c r="E1563" t="s">
        <v>186</v>
      </c>
      <c r="F1563" t="s">
        <v>323</v>
      </c>
      <c r="G1563" t="str">
        <f>VLOOKUP(F1563,Sheet1!$H$4:$I$11,2,FALSE)</f>
        <v>2_FKIP</v>
      </c>
      <c r="H1563" t="s">
        <v>1889</v>
      </c>
      <c r="I1563" t="s">
        <v>34</v>
      </c>
      <c r="J1563" t="s">
        <v>215</v>
      </c>
      <c r="K1563" t="s">
        <v>3621</v>
      </c>
      <c r="L1563" t="s">
        <v>27</v>
      </c>
      <c r="O1563" t="s">
        <v>261</v>
      </c>
      <c r="P1563" t="str">
        <f t="shared" si="76"/>
        <v>SMAS</v>
      </c>
      <c r="Q1563" t="str">
        <f t="shared" si="77"/>
        <v>Swasta</v>
      </c>
      <c r="R1563" t="str">
        <f t="shared" si="75"/>
        <v>SMA</v>
      </c>
      <c r="S1563" t="s">
        <v>26</v>
      </c>
      <c r="T1563" t="s">
        <v>28</v>
      </c>
      <c r="U1563" t="s">
        <v>30</v>
      </c>
      <c r="Z1563" t="str">
        <f>VLOOKUP(A1563,[1]registrasi!$B$2:$C$3000,2,FALSE)</f>
        <v>registrasi</v>
      </c>
      <c r="AA1563">
        <f>VLOOKUP(D1563,[2]Sheet1!$B$2:$D$42,3,FALSE)</f>
        <v>607</v>
      </c>
      <c r="AB1563" t="e">
        <f>VLOOKUP(A1563,[1]nim!$A$2:$B$3000,2,FALSE)</f>
        <v>#N/A</v>
      </c>
    </row>
    <row r="1564" spans="1:28" x14ac:dyDescent="0.3">
      <c r="A1564" s="2">
        <v>221311130121</v>
      </c>
      <c r="B1564">
        <v>1</v>
      </c>
      <c r="C1564">
        <v>2020</v>
      </c>
      <c r="D1564" s="3">
        <v>3112087</v>
      </c>
      <c r="E1564" t="s">
        <v>330</v>
      </c>
      <c r="F1564" t="s">
        <v>323</v>
      </c>
      <c r="G1564" t="str">
        <f>VLOOKUP(F1564,Sheet1!$H$4:$I$11,2,FALSE)</f>
        <v>2_FKIP</v>
      </c>
      <c r="H1564" t="s">
        <v>1890</v>
      </c>
      <c r="I1564" t="s">
        <v>34</v>
      </c>
      <c r="J1564" t="s">
        <v>217</v>
      </c>
      <c r="K1564" t="s">
        <v>3622</v>
      </c>
      <c r="L1564" t="s">
        <v>27</v>
      </c>
      <c r="O1564" t="s">
        <v>3942</v>
      </c>
      <c r="P1564" t="str">
        <f t="shared" si="76"/>
        <v>SMKN</v>
      </c>
      <c r="Q1564" t="str">
        <f t="shared" si="77"/>
        <v>Negeri</v>
      </c>
      <c r="R1564" t="str">
        <f t="shared" si="75"/>
        <v>SMK</v>
      </c>
      <c r="S1564" t="s">
        <v>42</v>
      </c>
      <c r="T1564" t="s">
        <v>28</v>
      </c>
      <c r="U1564" t="s">
        <v>30</v>
      </c>
      <c r="Z1564" t="e">
        <f>VLOOKUP(A1564,[1]registrasi!$B$2:$C$3000,2,FALSE)</f>
        <v>#N/A</v>
      </c>
      <c r="AA1564">
        <f>VLOOKUP(D1564,[2]Sheet1!$B$2:$D$42,3,FALSE)</f>
        <v>363</v>
      </c>
      <c r="AB1564" t="e">
        <f>VLOOKUP(A1564,[1]nim!$A$2:$B$3000,2,FALSE)</f>
        <v>#N/A</v>
      </c>
    </row>
    <row r="1565" spans="1:28" x14ac:dyDescent="0.3">
      <c r="A1565" s="2">
        <v>221311130212</v>
      </c>
      <c r="B1565">
        <v>1</v>
      </c>
      <c r="C1565">
        <v>2021</v>
      </c>
      <c r="D1565" s="3">
        <v>3112025</v>
      </c>
      <c r="E1565" t="s">
        <v>197</v>
      </c>
      <c r="F1565" t="s">
        <v>326</v>
      </c>
      <c r="G1565" t="str">
        <f>VLOOKUP(F1565,Sheet1!$H$4:$I$11,2,FALSE)</f>
        <v>5_FEB</v>
      </c>
      <c r="H1565" t="s">
        <v>1891</v>
      </c>
      <c r="I1565" t="s">
        <v>34</v>
      </c>
      <c r="J1565" t="s">
        <v>217</v>
      </c>
      <c r="K1565" t="s">
        <v>3109</v>
      </c>
      <c r="L1565" t="s">
        <v>27</v>
      </c>
      <c r="O1565" t="s">
        <v>66</v>
      </c>
      <c r="P1565" t="str">
        <f t="shared" si="76"/>
        <v>SMAN</v>
      </c>
      <c r="Q1565" t="str">
        <f t="shared" si="77"/>
        <v>Negeri</v>
      </c>
      <c r="R1565" t="str">
        <f t="shared" si="75"/>
        <v>SMA</v>
      </c>
      <c r="S1565" t="s">
        <v>42</v>
      </c>
      <c r="T1565" t="s">
        <v>28</v>
      </c>
      <c r="U1565" t="s">
        <v>30</v>
      </c>
      <c r="Z1565" t="str">
        <f>VLOOKUP(A1565,[1]registrasi!$B$2:$C$3000,2,FALSE)</f>
        <v>registrasi</v>
      </c>
      <c r="AA1565">
        <f>VLOOKUP(D1565,[2]Sheet1!$B$2:$D$42,3,FALSE)</f>
        <v>1577</v>
      </c>
      <c r="AB1565" t="e">
        <f>VLOOKUP(A1565,[1]nim!$A$2:$B$3000,2,FALSE)</f>
        <v>#N/A</v>
      </c>
    </row>
    <row r="1566" spans="1:28" x14ac:dyDescent="0.3">
      <c r="A1566" s="2">
        <v>221311130224</v>
      </c>
      <c r="B1566">
        <v>1</v>
      </c>
      <c r="C1566">
        <v>2020</v>
      </c>
      <c r="D1566" s="3">
        <v>3112095</v>
      </c>
      <c r="E1566" t="s">
        <v>187</v>
      </c>
      <c r="F1566" t="s">
        <v>323</v>
      </c>
      <c r="G1566" t="str">
        <f>VLOOKUP(F1566,Sheet1!$H$4:$I$11,2,FALSE)</f>
        <v>2_FKIP</v>
      </c>
      <c r="H1566" t="s">
        <v>1892</v>
      </c>
      <c r="I1566" t="s">
        <v>34</v>
      </c>
      <c r="J1566" t="s">
        <v>219</v>
      </c>
      <c r="K1566" t="s">
        <v>3436</v>
      </c>
      <c r="L1566" t="s">
        <v>27</v>
      </c>
      <c r="O1566" t="s">
        <v>128</v>
      </c>
      <c r="P1566" t="str">
        <f t="shared" si="76"/>
        <v>SMAN</v>
      </c>
      <c r="Q1566" t="str">
        <f t="shared" si="77"/>
        <v>Negeri</v>
      </c>
      <c r="R1566" t="str">
        <f t="shared" si="75"/>
        <v>SMA</v>
      </c>
      <c r="S1566" t="s">
        <v>35</v>
      </c>
      <c r="T1566" t="s">
        <v>28</v>
      </c>
      <c r="U1566" t="s">
        <v>36</v>
      </c>
      <c r="Z1566" t="str">
        <f>VLOOKUP(A1566,[1]registrasi!$B$2:$C$3000,2,FALSE)</f>
        <v>registrasi</v>
      </c>
      <c r="AA1566">
        <f>VLOOKUP(D1566,[2]Sheet1!$B$2:$D$42,3,FALSE)</f>
        <v>473</v>
      </c>
      <c r="AB1566" t="e">
        <f>VLOOKUP(A1566,[1]nim!$A$2:$B$3000,2,FALSE)</f>
        <v>#N/A</v>
      </c>
    </row>
    <row r="1567" spans="1:28" x14ac:dyDescent="0.3">
      <c r="A1567" s="2">
        <v>221311130286</v>
      </c>
      <c r="B1567">
        <v>2</v>
      </c>
      <c r="C1567">
        <v>2021</v>
      </c>
      <c r="D1567" s="3">
        <v>3112017</v>
      </c>
      <c r="E1567" t="s">
        <v>322</v>
      </c>
      <c r="F1567" t="s">
        <v>53</v>
      </c>
      <c r="G1567" t="str">
        <f>VLOOKUP(F1567,Sheet1!$H$4:$I$11,2,FALSE)</f>
        <v>1_Hukum</v>
      </c>
      <c r="H1567" t="s">
        <v>1893</v>
      </c>
      <c r="I1567" t="s">
        <v>25</v>
      </c>
      <c r="J1567" t="s">
        <v>215</v>
      </c>
      <c r="K1567" t="s">
        <v>3584</v>
      </c>
      <c r="L1567" t="s">
        <v>27</v>
      </c>
      <c r="O1567" t="s">
        <v>169</v>
      </c>
      <c r="P1567" t="str">
        <f t="shared" si="76"/>
        <v>SMAN</v>
      </c>
      <c r="Q1567" t="str">
        <f t="shared" si="77"/>
        <v>Negeri</v>
      </c>
      <c r="R1567" t="str">
        <f t="shared" si="75"/>
        <v>SMA</v>
      </c>
      <c r="S1567" t="s">
        <v>26</v>
      </c>
      <c r="T1567" t="s">
        <v>28</v>
      </c>
      <c r="U1567" t="s">
        <v>30</v>
      </c>
      <c r="Z1567" t="str">
        <f>VLOOKUP(A1567,[1]registrasi!$B$2:$C$3000,2,FALSE)</f>
        <v>registrasi</v>
      </c>
      <c r="AA1567">
        <f>VLOOKUP(D1567,[2]Sheet1!$B$2:$D$42,3,FALSE)</f>
        <v>1258</v>
      </c>
      <c r="AB1567" t="e">
        <f>VLOOKUP(A1567,[1]nim!$A$2:$B$3000,2,FALSE)</f>
        <v>#N/A</v>
      </c>
    </row>
    <row r="1568" spans="1:28" x14ac:dyDescent="0.3">
      <c r="A1568" s="2">
        <v>221311130345</v>
      </c>
      <c r="B1568">
        <v>1</v>
      </c>
      <c r="C1568">
        <v>2021</v>
      </c>
      <c r="D1568" s="3">
        <v>3112114</v>
      </c>
      <c r="E1568" t="s">
        <v>204</v>
      </c>
      <c r="F1568" t="s">
        <v>323</v>
      </c>
      <c r="G1568" t="str">
        <f>VLOOKUP(F1568,Sheet1!$H$4:$I$11,2,FALSE)</f>
        <v>2_FKIP</v>
      </c>
      <c r="H1568" t="s">
        <v>1894</v>
      </c>
      <c r="I1568" t="s">
        <v>34</v>
      </c>
      <c r="J1568" t="s">
        <v>215</v>
      </c>
      <c r="K1568" t="s">
        <v>3271</v>
      </c>
      <c r="L1568" t="s">
        <v>27</v>
      </c>
      <c r="O1568" t="s">
        <v>284</v>
      </c>
      <c r="P1568" t="str">
        <f t="shared" si="76"/>
        <v>SMAN</v>
      </c>
      <c r="Q1568" t="str">
        <f t="shared" si="77"/>
        <v>Negeri</v>
      </c>
      <c r="R1568" t="str">
        <f t="shared" si="75"/>
        <v>SMA</v>
      </c>
      <c r="S1568" t="s">
        <v>67</v>
      </c>
      <c r="T1568" t="s">
        <v>28</v>
      </c>
      <c r="U1568" t="s">
        <v>36</v>
      </c>
      <c r="Z1568" t="str">
        <f>VLOOKUP(A1568,[1]registrasi!$B$2:$C$3000,2,FALSE)</f>
        <v>registrasi</v>
      </c>
      <c r="AA1568">
        <f>VLOOKUP(D1568,[2]Sheet1!$B$2:$D$42,3,FALSE)</f>
        <v>169</v>
      </c>
      <c r="AB1568" t="e">
        <f>VLOOKUP(A1568,[1]nim!$A$2:$B$3000,2,FALSE)</f>
        <v>#N/A</v>
      </c>
    </row>
    <row r="1569" spans="1:28" x14ac:dyDescent="0.3">
      <c r="A1569" s="2">
        <v>221311130399</v>
      </c>
      <c r="B1569">
        <v>1</v>
      </c>
      <c r="C1569">
        <v>2020</v>
      </c>
      <c r="D1569" s="3">
        <v>3112184</v>
      </c>
      <c r="E1569" t="s">
        <v>206</v>
      </c>
      <c r="F1569" t="s">
        <v>323</v>
      </c>
      <c r="G1569" t="str">
        <f>VLOOKUP(F1569,Sheet1!$H$4:$I$11,2,FALSE)</f>
        <v>2_FKIP</v>
      </c>
      <c r="H1569" t="s">
        <v>1895</v>
      </c>
      <c r="I1569" t="s">
        <v>34</v>
      </c>
      <c r="J1569" t="s">
        <v>216</v>
      </c>
      <c r="K1569" t="s">
        <v>3028</v>
      </c>
      <c r="L1569" t="s">
        <v>27</v>
      </c>
      <c r="O1569" t="s">
        <v>4252</v>
      </c>
      <c r="P1569" t="str">
        <f t="shared" si="76"/>
        <v>SMKN</v>
      </c>
      <c r="Q1569" t="str">
        <f t="shared" si="77"/>
        <v>Negeri</v>
      </c>
      <c r="R1569" t="str">
        <f t="shared" si="75"/>
        <v>SMK</v>
      </c>
      <c r="S1569" t="s">
        <v>38</v>
      </c>
      <c r="T1569" t="s">
        <v>28</v>
      </c>
      <c r="U1569" t="s">
        <v>30</v>
      </c>
      <c r="Z1569" t="e">
        <f>VLOOKUP(A1569,[1]registrasi!$B$2:$C$3000,2,FALSE)</f>
        <v>#N/A</v>
      </c>
      <c r="AA1569">
        <f>VLOOKUP(D1569,[2]Sheet1!$B$2:$D$42,3,FALSE)</f>
        <v>109</v>
      </c>
      <c r="AB1569" t="e">
        <f>VLOOKUP(A1569,[1]nim!$A$2:$B$3000,2,FALSE)</f>
        <v>#N/A</v>
      </c>
    </row>
    <row r="1570" spans="1:28" x14ac:dyDescent="0.3">
      <c r="A1570" s="2">
        <v>221311130417</v>
      </c>
      <c r="B1570">
        <v>1</v>
      </c>
      <c r="C1570">
        <v>2020</v>
      </c>
      <c r="D1570" s="3">
        <v>3112137</v>
      </c>
      <c r="E1570" t="s">
        <v>185</v>
      </c>
      <c r="F1570" t="s">
        <v>323</v>
      </c>
      <c r="G1570" t="str">
        <f>VLOOKUP(F1570,Sheet1!$H$4:$I$11,2,FALSE)</f>
        <v>2_FKIP</v>
      </c>
      <c r="H1570" t="s">
        <v>1896</v>
      </c>
      <c r="I1570" t="s">
        <v>34</v>
      </c>
      <c r="J1570" t="s">
        <v>217</v>
      </c>
      <c r="K1570" t="s">
        <v>3623</v>
      </c>
      <c r="L1570" t="s">
        <v>27</v>
      </c>
      <c r="O1570" t="s">
        <v>4253</v>
      </c>
      <c r="P1570" t="str">
        <f t="shared" si="76"/>
        <v>SMKN</v>
      </c>
      <c r="Q1570" t="str">
        <f t="shared" si="77"/>
        <v>Negeri</v>
      </c>
      <c r="R1570" t="str">
        <f t="shared" si="75"/>
        <v>SMK</v>
      </c>
      <c r="S1570" t="s">
        <v>54</v>
      </c>
      <c r="T1570" t="s">
        <v>28</v>
      </c>
      <c r="U1570" t="s">
        <v>30</v>
      </c>
      <c r="Z1570" t="str">
        <f>VLOOKUP(A1570,[1]registrasi!$B$2:$C$3000,2,FALSE)</f>
        <v>registrasi</v>
      </c>
      <c r="AA1570">
        <f>VLOOKUP(D1570,[2]Sheet1!$B$2:$D$42,3,FALSE)</f>
        <v>394</v>
      </c>
      <c r="AB1570" t="e">
        <f>VLOOKUP(A1570,[1]nim!$A$2:$B$3000,2,FALSE)</f>
        <v>#N/A</v>
      </c>
    </row>
    <row r="1571" spans="1:28" x14ac:dyDescent="0.3">
      <c r="A1571" s="2">
        <v>221311130426</v>
      </c>
      <c r="B1571">
        <v>1</v>
      </c>
      <c r="C1571">
        <v>2021</v>
      </c>
      <c r="D1571" s="3">
        <v>3112056</v>
      </c>
      <c r="E1571" t="s">
        <v>199</v>
      </c>
      <c r="F1571" t="s">
        <v>327</v>
      </c>
      <c r="G1571" t="str">
        <f>VLOOKUP(F1571,Sheet1!$H$4:$I$11,2,FALSE)</f>
        <v>6_FISIP</v>
      </c>
      <c r="H1571" t="s">
        <v>1897</v>
      </c>
      <c r="I1571" t="s">
        <v>25</v>
      </c>
      <c r="J1571" t="s">
        <v>215</v>
      </c>
      <c r="K1571" t="s">
        <v>3108</v>
      </c>
      <c r="L1571" t="s">
        <v>27</v>
      </c>
      <c r="O1571" t="s">
        <v>290</v>
      </c>
      <c r="P1571" t="str">
        <f t="shared" si="76"/>
        <v>SMAN</v>
      </c>
      <c r="Q1571" t="str">
        <f t="shared" si="77"/>
        <v>Negeri</v>
      </c>
      <c r="R1571" t="str">
        <f t="shared" si="75"/>
        <v>SMA</v>
      </c>
      <c r="S1571" t="s">
        <v>26</v>
      </c>
      <c r="T1571" t="s">
        <v>28</v>
      </c>
      <c r="U1571" t="s">
        <v>36</v>
      </c>
      <c r="Z1571" t="e">
        <f>VLOOKUP(A1571,[1]registrasi!$B$2:$C$3000,2,FALSE)</f>
        <v>#N/A</v>
      </c>
      <c r="AA1571">
        <f>VLOOKUP(D1571,[2]Sheet1!$B$2:$D$42,3,FALSE)</f>
        <v>929</v>
      </c>
      <c r="AB1571" t="e">
        <f>VLOOKUP(A1571,[1]nim!$A$2:$B$3000,2,FALSE)</f>
        <v>#N/A</v>
      </c>
    </row>
    <row r="1572" spans="1:28" x14ac:dyDescent="0.3">
      <c r="A1572" s="2">
        <v>221311130580</v>
      </c>
      <c r="B1572">
        <v>1</v>
      </c>
      <c r="C1572">
        <v>2021</v>
      </c>
      <c r="D1572" s="3">
        <v>3112017</v>
      </c>
      <c r="E1572" t="s">
        <v>322</v>
      </c>
      <c r="F1572" t="s">
        <v>53</v>
      </c>
      <c r="G1572" t="str">
        <f>VLOOKUP(F1572,Sheet1!$H$4:$I$11,2,FALSE)</f>
        <v>1_Hukum</v>
      </c>
      <c r="H1572" t="s">
        <v>1898</v>
      </c>
      <c r="I1572" t="s">
        <v>25</v>
      </c>
      <c r="J1572" t="s">
        <v>214</v>
      </c>
      <c r="K1572" t="s">
        <v>3072</v>
      </c>
      <c r="L1572" t="s">
        <v>27</v>
      </c>
      <c r="O1572" t="s">
        <v>4243</v>
      </c>
      <c r="P1572" t="str">
        <f t="shared" si="76"/>
        <v>SMAN</v>
      </c>
      <c r="Q1572" t="str">
        <f t="shared" si="77"/>
        <v>Negeri</v>
      </c>
      <c r="R1572" t="str">
        <f t="shared" si="75"/>
        <v>SMA</v>
      </c>
      <c r="S1572" t="s">
        <v>4463</v>
      </c>
      <c r="T1572" t="s">
        <v>329</v>
      </c>
      <c r="U1572" t="s">
        <v>36</v>
      </c>
      <c r="Z1572" t="str">
        <f>VLOOKUP(A1572,[1]registrasi!$B$2:$C$3000,2,FALSE)</f>
        <v>registrasi</v>
      </c>
      <c r="AA1572">
        <f>VLOOKUP(D1572,[2]Sheet1!$B$2:$D$42,3,FALSE)</f>
        <v>1258</v>
      </c>
      <c r="AB1572" t="e">
        <f>VLOOKUP(A1572,[1]nim!$A$2:$B$3000,2,FALSE)</f>
        <v>#N/A</v>
      </c>
    </row>
    <row r="1573" spans="1:28" x14ac:dyDescent="0.3">
      <c r="A1573" s="2">
        <v>221311130603</v>
      </c>
      <c r="B1573">
        <v>1</v>
      </c>
      <c r="C1573">
        <v>2021</v>
      </c>
      <c r="D1573" s="3">
        <v>3112017</v>
      </c>
      <c r="E1573" t="s">
        <v>322</v>
      </c>
      <c r="F1573" t="s">
        <v>53</v>
      </c>
      <c r="G1573" t="str">
        <f>VLOOKUP(F1573,Sheet1!$H$4:$I$11,2,FALSE)</f>
        <v>1_Hukum</v>
      </c>
      <c r="H1573" t="s">
        <v>1899</v>
      </c>
      <c r="I1573" t="s">
        <v>25</v>
      </c>
      <c r="J1573" t="s">
        <v>2950</v>
      </c>
      <c r="K1573" t="s">
        <v>2823</v>
      </c>
      <c r="L1573" t="s">
        <v>27</v>
      </c>
      <c r="O1573" t="s">
        <v>162</v>
      </c>
      <c r="P1573" t="str">
        <f t="shared" si="76"/>
        <v>SMAN</v>
      </c>
      <c r="Q1573" t="str">
        <f t="shared" si="77"/>
        <v>Negeri</v>
      </c>
      <c r="R1573" t="str">
        <f t="shared" si="75"/>
        <v>SMA</v>
      </c>
      <c r="S1573" t="s">
        <v>67</v>
      </c>
      <c r="T1573" t="s">
        <v>28</v>
      </c>
      <c r="U1573" t="s">
        <v>30</v>
      </c>
      <c r="Z1573" t="str">
        <f>VLOOKUP(A1573,[1]registrasi!$B$2:$C$3000,2,FALSE)</f>
        <v>registrasi</v>
      </c>
      <c r="AA1573">
        <f>VLOOKUP(D1573,[2]Sheet1!$B$2:$D$42,3,FALSE)</f>
        <v>1258</v>
      </c>
      <c r="AB1573" t="e">
        <f>VLOOKUP(A1573,[1]nim!$A$2:$B$3000,2,FALSE)</f>
        <v>#N/A</v>
      </c>
    </row>
    <row r="1574" spans="1:28" x14ac:dyDescent="0.3">
      <c r="A1574" s="2">
        <v>221311130624</v>
      </c>
      <c r="B1574">
        <v>2</v>
      </c>
      <c r="C1574">
        <v>2021</v>
      </c>
      <c r="D1574" s="3">
        <v>3112106</v>
      </c>
      <c r="E1574" t="s">
        <v>186</v>
      </c>
      <c r="F1574" t="s">
        <v>323</v>
      </c>
      <c r="G1574" t="str">
        <f>VLOOKUP(F1574,Sheet1!$H$4:$I$11,2,FALSE)</f>
        <v>2_FKIP</v>
      </c>
      <c r="H1574" t="s">
        <v>1900</v>
      </c>
      <c r="I1574" t="s">
        <v>34</v>
      </c>
      <c r="J1574" t="s">
        <v>222</v>
      </c>
      <c r="K1574" t="s">
        <v>3034</v>
      </c>
      <c r="L1574" t="s">
        <v>27</v>
      </c>
      <c r="O1574" t="s">
        <v>3874</v>
      </c>
      <c r="P1574" t="str">
        <f t="shared" si="76"/>
        <v>SMKS</v>
      </c>
      <c r="Q1574" t="str">
        <f t="shared" si="77"/>
        <v>Swasta</v>
      </c>
      <c r="R1574" t="str">
        <f t="shared" si="75"/>
        <v>SMK</v>
      </c>
      <c r="S1574" t="s">
        <v>41</v>
      </c>
      <c r="T1574" t="s">
        <v>28</v>
      </c>
      <c r="U1574" t="s">
        <v>30</v>
      </c>
      <c r="Z1574" t="str">
        <f>VLOOKUP(A1574,[1]registrasi!$B$2:$C$3000,2,FALSE)</f>
        <v>registrasi</v>
      </c>
      <c r="AA1574">
        <f>VLOOKUP(D1574,[2]Sheet1!$B$2:$D$42,3,FALSE)</f>
        <v>607</v>
      </c>
      <c r="AB1574" t="e">
        <f>VLOOKUP(A1574,[1]nim!$A$2:$B$3000,2,FALSE)</f>
        <v>#N/A</v>
      </c>
    </row>
    <row r="1575" spans="1:28" x14ac:dyDescent="0.3">
      <c r="A1575" s="2">
        <v>221311130887</v>
      </c>
      <c r="B1575">
        <v>1</v>
      </c>
      <c r="C1575">
        <v>2021</v>
      </c>
      <c r="D1575" s="3">
        <v>3112041</v>
      </c>
      <c r="E1575" t="s">
        <v>321</v>
      </c>
      <c r="F1575" t="s">
        <v>326</v>
      </c>
      <c r="G1575" t="str">
        <f>VLOOKUP(F1575,Sheet1!$H$4:$I$11,2,FALSE)</f>
        <v>5_FEB</v>
      </c>
      <c r="H1575" t="s">
        <v>1901</v>
      </c>
      <c r="I1575" t="s">
        <v>34</v>
      </c>
      <c r="J1575" t="s">
        <v>215</v>
      </c>
      <c r="K1575" t="s">
        <v>3469</v>
      </c>
      <c r="L1575" t="s">
        <v>27</v>
      </c>
      <c r="O1575" t="s">
        <v>3989</v>
      </c>
      <c r="P1575" t="str">
        <f t="shared" si="76"/>
        <v>SMAN</v>
      </c>
      <c r="Q1575" t="str">
        <f t="shared" si="77"/>
        <v>Negeri</v>
      </c>
      <c r="R1575" t="str">
        <f t="shared" si="75"/>
        <v>SMA</v>
      </c>
      <c r="S1575" t="s">
        <v>38</v>
      </c>
      <c r="T1575" t="s">
        <v>28</v>
      </c>
      <c r="U1575" t="s">
        <v>36</v>
      </c>
      <c r="Z1575" t="e">
        <f>VLOOKUP(A1575,[1]registrasi!$B$2:$C$3000,2,FALSE)</f>
        <v>#N/A</v>
      </c>
      <c r="AA1575">
        <f>VLOOKUP(D1575,[2]Sheet1!$B$2:$D$42,3,FALSE)</f>
        <v>675</v>
      </c>
      <c r="AB1575" t="e">
        <f>VLOOKUP(A1575,[1]nim!$A$2:$B$3000,2,FALSE)</f>
        <v>#N/A</v>
      </c>
    </row>
    <row r="1576" spans="1:28" x14ac:dyDescent="0.3">
      <c r="A1576" s="2">
        <v>221311140004</v>
      </c>
      <c r="B1576">
        <v>1</v>
      </c>
      <c r="C1576">
        <v>2021</v>
      </c>
      <c r="D1576" s="3">
        <v>3112056</v>
      </c>
      <c r="E1576" t="s">
        <v>199</v>
      </c>
      <c r="F1576" t="s">
        <v>327</v>
      </c>
      <c r="G1576" t="str">
        <f>VLOOKUP(F1576,Sheet1!$H$4:$I$11,2,FALSE)</f>
        <v>6_FISIP</v>
      </c>
      <c r="H1576" t="s">
        <v>1902</v>
      </c>
      <c r="I1576" t="s">
        <v>25</v>
      </c>
      <c r="J1576" t="s">
        <v>217</v>
      </c>
      <c r="K1576" t="s">
        <v>3283</v>
      </c>
      <c r="L1576" t="s">
        <v>27</v>
      </c>
      <c r="O1576" t="s">
        <v>66</v>
      </c>
      <c r="P1576" t="str">
        <f t="shared" si="76"/>
        <v>SMAN</v>
      </c>
      <c r="Q1576" t="str">
        <f t="shared" si="77"/>
        <v>Negeri</v>
      </c>
      <c r="R1576" t="str">
        <f t="shared" si="75"/>
        <v>SMA</v>
      </c>
      <c r="S1576" t="s">
        <v>42</v>
      </c>
      <c r="T1576" t="s">
        <v>28</v>
      </c>
      <c r="U1576" t="s">
        <v>30</v>
      </c>
      <c r="Z1576" t="str">
        <f>VLOOKUP(A1576,[1]registrasi!$B$2:$C$3000,2,FALSE)</f>
        <v>registrasi</v>
      </c>
      <c r="AA1576">
        <f>VLOOKUP(D1576,[2]Sheet1!$B$2:$D$42,3,FALSE)</f>
        <v>929</v>
      </c>
      <c r="AB1576" t="e">
        <f>VLOOKUP(A1576,[1]nim!$A$2:$B$3000,2,FALSE)</f>
        <v>#N/A</v>
      </c>
    </row>
    <row r="1577" spans="1:28" x14ac:dyDescent="0.3">
      <c r="A1577" s="2">
        <v>221311140027</v>
      </c>
      <c r="B1577">
        <v>1</v>
      </c>
      <c r="C1577">
        <v>2020</v>
      </c>
      <c r="D1577" s="3">
        <v>3112106</v>
      </c>
      <c r="E1577" t="s">
        <v>186</v>
      </c>
      <c r="F1577" t="s">
        <v>323</v>
      </c>
      <c r="G1577" t="str">
        <f>VLOOKUP(F1577,Sheet1!$H$4:$I$11,2,FALSE)</f>
        <v>2_FKIP</v>
      </c>
      <c r="H1577" t="s">
        <v>1903</v>
      </c>
      <c r="I1577" t="s">
        <v>34</v>
      </c>
      <c r="J1577" t="s">
        <v>217</v>
      </c>
      <c r="K1577" t="s">
        <v>3182</v>
      </c>
      <c r="L1577" t="s">
        <v>27</v>
      </c>
      <c r="O1577" t="s">
        <v>58</v>
      </c>
      <c r="P1577" t="str">
        <f t="shared" si="76"/>
        <v>SMAN</v>
      </c>
      <c r="Q1577" t="str">
        <f t="shared" si="77"/>
        <v>Negeri</v>
      </c>
      <c r="R1577" t="str">
        <f t="shared" si="75"/>
        <v>SMA</v>
      </c>
      <c r="S1577" t="s">
        <v>42</v>
      </c>
      <c r="T1577" t="s">
        <v>28</v>
      </c>
      <c r="U1577" t="s">
        <v>30</v>
      </c>
      <c r="Z1577" t="str">
        <f>VLOOKUP(A1577,[1]registrasi!$B$2:$C$3000,2,FALSE)</f>
        <v>registrasi</v>
      </c>
      <c r="AA1577">
        <f>VLOOKUP(D1577,[2]Sheet1!$B$2:$D$42,3,FALSE)</f>
        <v>607</v>
      </c>
      <c r="AB1577" t="e">
        <f>VLOOKUP(A1577,[1]nim!$A$2:$B$3000,2,FALSE)</f>
        <v>#N/A</v>
      </c>
    </row>
    <row r="1578" spans="1:28" x14ac:dyDescent="0.3">
      <c r="A1578" s="2">
        <v>221311140039</v>
      </c>
      <c r="B1578">
        <v>1</v>
      </c>
      <c r="C1578">
        <v>2021</v>
      </c>
      <c r="D1578" s="3">
        <v>3112095</v>
      </c>
      <c r="E1578" t="s">
        <v>187</v>
      </c>
      <c r="F1578" t="s">
        <v>323</v>
      </c>
      <c r="G1578" t="str">
        <f>VLOOKUP(F1578,Sheet1!$H$4:$I$11,2,FALSE)</f>
        <v>2_FKIP</v>
      </c>
      <c r="H1578" t="s">
        <v>1904</v>
      </c>
      <c r="I1578" t="s">
        <v>34</v>
      </c>
      <c r="J1578" t="s">
        <v>2950</v>
      </c>
      <c r="K1578" t="s">
        <v>2893</v>
      </c>
      <c r="L1578" t="s">
        <v>27</v>
      </c>
      <c r="O1578" t="s">
        <v>153</v>
      </c>
      <c r="P1578" t="str">
        <f t="shared" si="76"/>
        <v>MAN</v>
      </c>
      <c r="Q1578" t="str">
        <f t="shared" si="77"/>
        <v>Negeri</v>
      </c>
      <c r="R1578" t="str">
        <f t="shared" si="75"/>
        <v>MA</v>
      </c>
      <c r="S1578" t="s">
        <v>42</v>
      </c>
      <c r="T1578" t="s">
        <v>28</v>
      </c>
      <c r="U1578" t="s">
        <v>30</v>
      </c>
      <c r="Z1578" t="str">
        <f>VLOOKUP(A1578,[1]registrasi!$B$2:$C$3000,2,FALSE)</f>
        <v>registrasi</v>
      </c>
      <c r="AA1578">
        <f>VLOOKUP(D1578,[2]Sheet1!$B$2:$D$42,3,FALSE)</f>
        <v>473</v>
      </c>
      <c r="AB1578" t="e">
        <f>VLOOKUP(A1578,[1]nim!$A$2:$B$3000,2,FALSE)</f>
        <v>#N/A</v>
      </c>
    </row>
    <row r="1579" spans="1:28" x14ac:dyDescent="0.3">
      <c r="A1579" s="2">
        <v>221311140064</v>
      </c>
      <c r="B1579">
        <v>1</v>
      </c>
      <c r="C1579">
        <v>2021</v>
      </c>
      <c r="D1579" s="3">
        <v>3112025</v>
      </c>
      <c r="E1579" t="s">
        <v>197</v>
      </c>
      <c r="F1579" t="s">
        <v>326</v>
      </c>
      <c r="G1579" t="str">
        <f>VLOOKUP(F1579,Sheet1!$H$4:$I$11,2,FALSE)</f>
        <v>5_FEB</v>
      </c>
      <c r="H1579" t="s">
        <v>1905</v>
      </c>
      <c r="I1579" t="s">
        <v>34</v>
      </c>
      <c r="J1579" t="s">
        <v>222</v>
      </c>
      <c r="K1579" t="s">
        <v>3624</v>
      </c>
      <c r="L1579" t="s">
        <v>27</v>
      </c>
      <c r="O1579" t="s">
        <v>74</v>
      </c>
      <c r="P1579" t="str">
        <f t="shared" si="76"/>
        <v>SMAN</v>
      </c>
      <c r="Q1579" t="str">
        <f t="shared" si="77"/>
        <v>Negeri</v>
      </c>
      <c r="R1579" t="str">
        <f t="shared" si="75"/>
        <v>SMA</v>
      </c>
      <c r="S1579" t="s">
        <v>41</v>
      </c>
      <c r="T1579" t="s">
        <v>28</v>
      </c>
      <c r="U1579" t="s">
        <v>36</v>
      </c>
      <c r="Z1579" t="str">
        <f>VLOOKUP(A1579,[1]registrasi!$B$2:$C$3000,2,FALSE)</f>
        <v>registrasi</v>
      </c>
      <c r="AA1579">
        <f>VLOOKUP(D1579,[2]Sheet1!$B$2:$D$42,3,FALSE)</f>
        <v>1577</v>
      </c>
      <c r="AB1579" t="e">
        <f>VLOOKUP(A1579,[1]nim!$A$2:$B$3000,2,FALSE)</f>
        <v>#N/A</v>
      </c>
    </row>
    <row r="1580" spans="1:28" x14ac:dyDescent="0.3">
      <c r="A1580" s="2">
        <v>221311140078</v>
      </c>
      <c r="B1580">
        <v>1</v>
      </c>
      <c r="C1580">
        <v>2020</v>
      </c>
      <c r="D1580" s="3">
        <v>3112025</v>
      </c>
      <c r="E1580" t="s">
        <v>197</v>
      </c>
      <c r="F1580" t="s">
        <v>326</v>
      </c>
      <c r="G1580" t="str">
        <f>VLOOKUP(F1580,Sheet1!$H$4:$I$11,2,FALSE)</f>
        <v>5_FEB</v>
      </c>
      <c r="H1580" t="s">
        <v>1906</v>
      </c>
      <c r="I1580" t="s">
        <v>34</v>
      </c>
      <c r="J1580" t="s">
        <v>215</v>
      </c>
      <c r="K1580" t="s">
        <v>3625</v>
      </c>
      <c r="L1580" t="s">
        <v>27</v>
      </c>
      <c r="O1580" t="s">
        <v>3961</v>
      </c>
      <c r="P1580" t="str">
        <f t="shared" si="76"/>
        <v>SMAN</v>
      </c>
      <c r="Q1580" t="str">
        <f t="shared" si="77"/>
        <v>Negeri</v>
      </c>
      <c r="R1580" t="str">
        <f t="shared" si="75"/>
        <v>SMA</v>
      </c>
      <c r="S1580" t="s">
        <v>38</v>
      </c>
      <c r="T1580" t="s">
        <v>28</v>
      </c>
      <c r="U1580" t="s">
        <v>30</v>
      </c>
      <c r="Z1580" t="str">
        <f>VLOOKUP(A1580,[1]registrasi!$B$2:$C$3000,2,FALSE)</f>
        <v>registrasi</v>
      </c>
      <c r="AA1580">
        <f>VLOOKUP(D1580,[2]Sheet1!$B$2:$D$42,3,FALSE)</f>
        <v>1577</v>
      </c>
      <c r="AB1580" t="e">
        <f>VLOOKUP(A1580,[1]nim!$A$2:$B$3000,2,FALSE)</f>
        <v>#N/A</v>
      </c>
    </row>
    <row r="1581" spans="1:28" x14ac:dyDescent="0.3">
      <c r="A1581" s="2">
        <v>221311140105</v>
      </c>
      <c r="B1581">
        <v>1</v>
      </c>
      <c r="C1581">
        <v>2020</v>
      </c>
      <c r="D1581" s="3">
        <v>3112161</v>
      </c>
      <c r="E1581" t="s">
        <v>174</v>
      </c>
      <c r="F1581" t="s">
        <v>323</v>
      </c>
      <c r="G1581" t="str">
        <f>VLOOKUP(F1581,Sheet1!$H$4:$I$11,2,FALSE)</f>
        <v>2_FKIP</v>
      </c>
      <c r="H1581" t="s">
        <v>1907</v>
      </c>
      <c r="I1581" t="s">
        <v>34</v>
      </c>
      <c r="J1581" t="s">
        <v>222</v>
      </c>
      <c r="K1581" t="s">
        <v>3115</v>
      </c>
      <c r="L1581" t="s">
        <v>27</v>
      </c>
      <c r="O1581" t="s">
        <v>74</v>
      </c>
      <c r="P1581" t="str">
        <f t="shared" si="76"/>
        <v>SMAN</v>
      </c>
      <c r="Q1581" t="str">
        <f t="shared" si="77"/>
        <v>Negeri</v>
      </c>
      <c r="R1581" t="str">
        <f t="shared" si="75"/>
        <v>SMA</v>
      </c>
      <c r="S1581" t="s">
        <v>41</v>
      </c>
      <c r="T1581" t="s">
        <v>28</v>
      </c>
      <c r="U1581" t="s">
        <v>30</v>
      </c>
      <c r="Z1581" t="str">
        <f>VLOOKUP(A1581,[1]registrasi!$B$2:$C$3000,2,FALSE)</f>
        <v>registrasi</v>
      </c>
      <c r="AA1581">
        <f>VLOOKUP(D1581,[2]Sheet1!$B$2:$D$42,3,FALSE)</f>
        <v>42</v>
      </c>
      <c r="AB1581" t="e">
        <f>VLOOKUP(A1581,[1]nim!$A$2:$B$3000,2,FALSE)</f>
        <v>#N/A</v>
      </c>
    </row>
    <row r="1582" spans="1:28" x14ac:dyDescent="0.3">
      <c r="A1582" s="2">
        <v>221311140141</v>
      </c>
      <c r="B1582">
        <v>2</v>
      </c>
      <c r="C1582">
        <v>2020</v>
      </c>
      <c r="D1582" s="3">
        <v>3112041</v>
      </c>
      <c r="E1582" t="s">
        <v>321</v>
      </c>
      <c r="F1582" t="s">
        <v>326</v>
      </c>
      <c r="G1582" t="str">
        <f>VLOOKUP(F1582,Sheet1!$H$4:$I$11,2,FALSE)</f>
        <v>5_FEB</v>
      </c>
      <c r="H1582" t="s">
        <v>1908</v>
      </c>
      <c r="I1582" t="s">
        <v>34</v>
      </c>
      <c r="J1582" t="s">
        <v>217</v>
      </c>
      <c r="K1582" t="s">
        <v>3370</v>
      </c>
      <c r="L1582" t="s">
        <v>27</v>
      </c>
      <c r="O1582" t="s">
        <v>3889</v>
      </c>
      <c r="P1582" t="str">
        <f t="shared" si="76"/>
        <v>SMAN</v>
      </c>
      <c r="Q1582" t="str">
        <f t="shared" si="77"/>
        <v>Negeri</v>
      </c>
      <c r="R1582" t="str">
        <f t="shared" si="75"/>
        <v>SMA</v>
      </c>
      <c r="S1582" t="s">
        <v>35</v>
      </c>
      <c r="T1582" t="s">
        <v>28</v>
      </c>
      <c r="U1582" t="s">
        <v>30</v>
      </c>
      <c r="Z1582" t="e">
        <f>VLOOKUP(A1582,[1]registrasi!$B$2:$C$3000,2,FALSE)</f>
        <v>#N/A</v>
      </c>
      <c r="AA1582">
        <f>VLOOKUP(D1582,[2]Sheet1!$B$2:$D$42,3,FALSE)</f>
        <v>675</v>
      </c>
      <c r="AB1582" t="e">
        <f>VLOOKUP(A1582,[1]nim!$A$2:$B$3000,2,FALSE)</f>
        <v>#N/A</v>
      </c>
    </row>
    <row r="1583" spans="1:28" x14ac:dyDescent="0.3">
      <c r="A1583" s="2">
        <v>221311140163</v>
      </c>
      <c r="B1583">
        <v>2</v>
      </c>
      <c r="C1583">
        <v>2021</v>
      </c>
      <c r="D1583" s="3">
        <v>3112033</v>
      </c>
      <c r="E1583" t="s">
        <v>179</v>
      </c>
      <c r="F1583" t="s">
        <v>326</v>
      </c>
      <c r="G1583" t="str">
        <f>VLOOKUP(F1583,Sheet1!$H$4:$I$11,2,FALSE)</f>
        <v>5_FEB</v>
      </c>
      <c r="H1583" t="s">
        <v>1909</v>
      </c>
      <c r="I1583" t="s">
        <v>34</v>
      </c>
      <c r="J1583" t="s">
        <v>219</v>
      </c>
      <c r="K1583" t="s">
        <v>3114</v>
      </c>
      <c r="L1583" t="s">
        <v>27</v>
      </c>
      <c r="O1583" t="s">
        <v>153</v>
      </c>
      <c r="P1583" t="str">
        <f t="shared" si="76"/>
        <v>MAN</v>
      </c>
      <c r="Q1583" t="str">
        <f t="shared" si="77"/>
        <v>Negeri</v>
      </c>
      <c r="R1583" t="str">
        <f t="shared" si="75"/>
        <v>MA</v>
      </c>
      <c r="S1583" t="s">
        <v>42</v>
      </c>
      <c r="T1583" t="s">
        <v>28</v>
      </c>
      <c r="U1583" t="s">
        <v>30</v>
      </c>
      <c r="Z1583" t="e">
        <f>VLOOKUP(A1583,[1]registrasi!$B$2:$C$3000,2,FALSE)</f>
        <v>#N/A</v>
      </c>
      <c r="AA1583">
        <f>VLOOKUP(D1583,[2]Sheet1!$B$2:$D$42,3,FALSE)</f>
        <v>920</v>
      </c>
      <c r="AB1583" t="e">
        <f>VLOOKUP(A1583,[1]nim!$A$2:$B$3000,2,FALSE)</f>
        <v>#N/A</v>
      </c>
    </row>
    <row r="1584" spans="1:28" x14ac:dyDescent="0.3">
      <c r="A1584" s="2">
        <v>221311140169</v>
      </c>
      <c r="B1584">
        <v>1</v>
      </c>
      <c r="C1584">
        <v>2021</v>
      </c>
      <c r="D1584" s="3">
        <v>3112137</v>
      </c>
      <c r="E1584" t="s">
        <v>185</v>
      </c>
      <c r="F1584" t="s">
        <v>323</v>
      </c>
      <c r="G1584" t="str">
        <f>VLOOKUP(F1584,Sheet1!$H$4:$I$11,2,FALSE)</f>
        <v>2_FKIP</v>
      </c>
      <c r="H1584" t="s">
        <v>1910</v>
      </c>
      <c r="I1584" t="s">
        <v>25</v>
      </c>
      <c r="J1584" t="s">
        <v>2996</v>
      </c>
      <c r="K1584" t="s">
        <v>3047</v>
      </c>
      <c r="L1584" t="s">
        <v>27</v>
      </c>
      <c r="O1584" t="s">
        <v>66</v>
      </c>
      <c r="P1584" t="str">
        <f t="shared" si="76"/>
        <v>SMAN</v>
      </c>
      <c r="Q1584" t="str">
        <f t="shared" si="77"/>
        <v>Negeri</v>
      </c>
      <c r="R1584" t="str">
        <f t="shared" si="75"/>
        <v>SMA</v>
      </c>
      <c r="S1584" t="s">
        <v>42</v>
      </c>
      <c r="T1584" t="s">
        <v>28</v>
      </c>
      <c r="U1584" t="s">
        <v>30</v>
      </c>
      <c r="Z1584" t="str">
        <f>VLOOKUP(A1584,[1]registrasi!$B$2:$C$3000,2,FALSE)</f>
        <v>registrasi</v>
      </c>
      <c r="AA1584">
        <f>VLOOKUP(D1584,[2]Sheet1!$B$2:$D$42,3,FALSE)</f>
        <v>394</v>
      </c>
      <c r="AB1584" t="e">
        <f>VLOOKUP(A1584,[1]nim!$A$2:$B$3000,2,FALSE)</f>
        <v>#N/A</v>
      </c>
    </row>
    <row r="1585" spans="1:28" x14ac:dyDescent="0.3">
      <c r="A1585" s="2">
        <v>221311140195</v>
      </c>
      <c r="B1585">
        <v>1</v>
      </c>
      <c r="C1585">
        <v>2020</v>
      </c>
      <c r="D1585" s="3">
        <v>3112033</v>
      </c>
      <c r="E1585" t="s">
        <v>179</v>
      </c>
      <c r="F1585" t="s">
        <v>326</v>
      </c>
      <c r="G1585" t="str">
        <f>VLOOKUP(F1585,Sheet1!$H$4:$I$11,2,FALSE)</f>
        <v>5_FEB</v>
      </c>
      <c r="H1585" t="s">
        <v>1911</v>
      </c>
      <c r="I1585" t="s">
        <v>25</v>
      </c>
      <c r="J1585" t="s">
        <v>219</v>
      </c>
      <c r="K1585" t="s">
        <v>3549</v>
      </c>
      <c r="L1585" t="s">
        <v>27</v>
      </c>
      <c r="O1585" t="s">
        <v>3875</v>
      </c>
      <c r="P1585" t="str">
        <f t="shared" si="76"/>
        <v>SMKN</v>
      </c>
      <c r="Q1585" t="str">
        <f t="shared" si="77"/>
        <v>Negeri</v>
      </c>
      <c r="R1585" t="str">
        <f t="shared" si="75"/>
        <v>SMK</v>
      </c>
      <c r="S1585" t="s">
        <v>35</v>
      </c>
      <c r="T1585" t="s">
        <v>28</v>
      </c>
      <c r="U1585" t="s">
        <v>36</v>
      </c>
      <c r="Z1585" t="str">
        <f>VLOOKUP(A1585,[1]registrasi!$B$2:$C$3000,2,FALSE)</f>
        <v>registrasi</v>
      </c>
      <c r="AA1585">
        <f>VLOOKUP(D1585,[2]Sheet1!$B$2:$D$42,3,FALSE)</f>
        <v>920</v>
      </c>
      <c r="AB1585" t="e">
        <f>VLOOKUP(A1585,[1]nim!$A$2:$B$3000,2,FALSE)</f>
        <v>#N/A</v>
      </c>
    </row>
    <row r="1586" spans="1:28" x14ac:dyDescent="0.3">
      <c r="A1586" s="2">
        <v>221311140223</v>
      </c>
      <c r="B1586">
        <v>2</v>
      </c>
      <c r="C1586">
        <v>2021</v>
      </c>
      <c r="D1586" s="3">
        <v>3112017</v>
      </c>
      <c r="E1586" t="s">
        <v>322</v>
      </c>
      <c r="F1586" t="s">
        <v>53</v>
      </c>
      <c r="G1586" t="str">
        <f>VLOOKUP(F1586,Sheet1!$H$4:$I$11,2,FALSE)</f>
        <v>1_Hukum</v>
      </c>
      <c r="H1586" t="s">
        <v>1912</v>
      </c>
      <c r="I1586" t="s">
        <v>25</v>
      </c>
      <c r="J1586" t="s">
        <v>217</v>
      </c>
      <c r="K1586" t="s">
        <v>2959</v>
      </c>
      <c r="L1586" t="s">
        <v>27</v>
      </c>
      <c r="O1586" t="s">
        <v>57</v>
      </c>
      <c r="P1586" t="str">
        <f t="shared" si="76"/>
        <v>SMAN</v>
      </c>
      <c r="Q1586" t="str">
        <f t="shared" si="77"/>
        <v>Negeri</v>
      </c>
      <c r="R1586" t="str">
        <f t="shared" si="75"/>
        <v>SMA</v>
      </c>
      <c r="S1586" t="s">
        <v>42</v>
      </c>
      <c r="T1586" t="s">
        <v>28</v>
      </c>
      <c r="U1586" t="s">
        <v>30</v>
      </c>
      <c r="Z1586" t="str">
        <f>VLOOKUP(A1586,[1]registrasi!$B$2:$C$3000,2,FALSE)</f>
        <v>registrasi</v>
      </c>
      <c r="AA1586">
        <f>VLOOKUP(D1586,[2]Sheet1!$B$2:$D$42,3,FALSE)</f>
        <v>1258</v>
      </c>
      <c r="AB1586" t="e">
        <f>VLOOKUP(A1586,[1]nim!$A$2:$B$3000,2,FALSE)</f>
        <v>#N/A</v>
      </c>
    </row>
    <row r="1587" spans="1:28" x14ac:dyDescent="0.3">
      <c r="A1587" s="2">
        <v>221311140567</v>
      </c>
      <c r="B1587">
        <v>2</v>
      </c>
      <c r="C1587">
        <v>2020</v>
      </c>
      <c r="D1587" s="3">
        <v>3112033</v>
      </c>
      <c r="E1587" t="s">
        <v>179</v>
      </c>
      <c r="F1587" t="s">
        <v>326</v>
      </c>
      <c r="G1587" t="str">
        <f>VLOOKUP(F1587,Sheet1!$H$4:$I$11,2,FALSE)</f>
        <v>5_FEB</v>
      </c>
      <c r="H1587" t="s">
        <v>1913</v>
      </c>
      <c r="I1587" t="s">
        <v>34</v>
      </c>
      <c r="J1587" t="s">
        <v>3626</v>
      </c>
      <c r="K1587" t="s">
        <v>2985</v>
      </c>
      <c r="L1587" t="s">
        <v>250</v>
      </c>
      <c r="O1587" t="s">
        <v>270</v>
      </c>
      <c r="P1587" t="str">
        <f t="shared" si="76"/>
        <v>SMAN</v>
      </c>
      <c r="Q1587" t="str">
        <f t="shared" si="77"/>
        <v>Negeri</v>
      </c>
      <c r="R1587" t="str">
        <f t="shared" si="75"/>
        <v>SMA</v>
      </c>
      <c r="S1587" t="s">
        <v>38</v>
      </c>
      <c r="T1587" t="s">
        <v>28</v>
      </c>
      <c r="U1587" t="s">
        <v>36</v>
      </c>
      <c r="Z1587" t="e">
        <f>VLOOKUP(A1587,[1]registrasi!$B$2:$C$3000,2,FALSE)</f>
        <v>#N/A</v>
      </c>
      <c r="AA1587">
        <f>VLOOKUP(D1587,[2]Sheet1!$B$2:$D$42,3,FALSE)</f>
        <v>920</v>
      </c>
      <c r="AB1587" t="e">
        <f>VLOOKUP(A1587,[1]nim!$A$2:$B$3000,2,FALSE)</f>
        <v>#N/A</v>
      </c>
    </row>
    <row r="1588" spans="1:28" x14ac:dyDescent="0.3">
      <c r="A1588" s="2">
        <v>221311140633</v>
      </c>
      <c r="B1588">
        <v>2</v>
      </c>
      <c r="C1588">
        <v>2020</v>
      </c>
      <c r="D1588" s="3">
        <v>3112106</v>
      </c>
      <c r="E1588" t="s">
        <v>186</v>
      </c>
      <c r="F1588" t="s">
        <v>323</v>
      </c>
      <c r="G1588" t="str">
        <f>VLOOKUP(F1588,Sheet1!$H$4:$I$11,2,FALSE)</f>
        <v>2_FKIP</v>
      </c>
      <c r="H1588" t="s">
        <v>1914</v>
      </c>
      <c r="I1588" t="s">
        <v>34</v>
      </c>
      <c r="J1588" t="s">
        <v>214</v>
      </c>
      <c r="K1588" t="s">
        <v>3214</v>
      </c>
      <c r="L1588" t="s">
        <v>27</v>
      </c>
      <c r="O1588" t="s">
        <v>3983</v>
      </c>
      <c r="P1588" t="str">
        <f t="shared" si="76"/>
        <v>SMAN</v>
      </c>
      <c r="Q1588" t="str">
        <f t="shared" si="77"/>
        <v>Negeri</v>
      </c>
      <c r="R1588" t="str">
        <f t="shared" si="75"/>
        <v>SMA</v>
      </c>
      <c r="S1588" t="s">
        <v>70</v>
      </c>
      <c r="T1588" t="s">
        <v>329</v>
      </c>
      <c r="U1588" t="s">
        <v>36</v>
      </c>
      <c r="Z1588" t="str">
        <f>VLOOKUP(A1588,[1]registrasi!$B$2:$C$3000,2,FALSE)</f>
        <v>registrasi</v>
      </c>
      <c r="AA1588">
        <f>VLOOKUP(D1588,[2]Sheet1!$B$2:$D$42,3,FALSE)</f>
        <v>607</v>
      </c>
      <c r="AB1588" t="e">
        <f>VLOOKUP(A1588,[1]nim!$A$2:$B$3000,2,FALSE)</f>
        <v>#N/A</v>
      </c>
    </row>
    <row r="1589" spans="1:28" x14ac:dyDescent="0.3">
      <c r="A1589" s="2">
        <v>221311140655</v>
      </c>
      <c r="B1589">
        <v>2</v>
      </c>
      <c r="C1589">
        <v>2021</v>
      </c>
      <c r="D1589" s="3">
        <v>3112041</v>
      </c>
      <c r="E1589" t="s">
        <v>321</v>
      </c>
      <c r="F1589" t="s">
        <v>326</v>
      </c>
      <c r="G1589" t="str">
        <f>VLOOKUP(F1589,Sheet1!$H$4:$I$11,2,FALSE)</f>
        <v>5_FEB</v>
      </c>
      <c r="H1589" t="s">
        <v>1915</v>
      </c>
      <c r="I1589" t="s">
        <v>34</v>
      </c>
      <c r="J1589" t="s">
        <v>214</v>
      </c>
      <c r="K1589" t="s">
        <v>2827</v>
      </c>
      <c r="L1589" t="s">
        <v>27</v>
      </c>
      <c r="O1589" t="s">
        <v>3900</v>
      </c>
      <c r="P1589" t="str">
        <f t="shared" si="76"/>
        <v>SMA</v>
      </c>
      <c r="Q1589" t="str">
        <f t="shared" si="77"/>
        <v>Swasta</v>
      </c>
      <c r="R1589" t="str">
        <f t="shared" si="75"/>
        <v>SMA</v>
      </c>
      <c r="S1589" t="s">
        <v>4462</v>
      </c>
      <c r="T1589" t="s">
        <v>110</v>
      </c>
      <c r="U1589" t="s">
        <v>30</v>
      </c>
      <c r="Z1589" t="str">
        <f>VLOOKUP(A1589,[1]registrasi!$B$2:$C$3000,2,FALSE)</f>
        <v>registrasi</v>
      </c>
      <c r="AA1589">
        <f>VLOOKUP(D1589,[2]Sheet1!$B$2:$D$42,3,FALSE)</f>
        <v>675</v>
      </c>
      <c r="AB1589" t="e">
        <f>VLOOKUP(A1589,[1]nim!$A$2:$B$3000,2,FALSE)</f>
        <v>#N/A</v>
      </c>
    </row>
    <row r="1590" spans="1:28" x14ac:dyDescent="0.3">
      <c r="A1590" s="2">
        <v>221311140683</v>
      </c>
      <c r="B1590">
        <v>2</v>
      </c>
      <c r="C1590">
        <v>2020</v>
      </c>
      <c r="D1590" s="3">
        <v>3112145</v>
      </c>
      <c r="E1590" t="s">
        <v>194</v>
      </c>
      <c r="F1590" t="s">
        <v>323</v>
      </c>
      <c r="G1590" t="str">
        <f>VLOOKUP(F1590,Sheet1!$H$4:$I$11,2,FALSE)</f>
        <v>2_FKIP</v>
      </c>
      <c r="H1590" t="s">
        <v>1916</v>
      </c>
      <c r="I1590" t="s">
        <v>34</v>
      </c>
      <c r="J1590" t="s">
        <v>222</v>
      </c>
      <c r="K1590" t="s">
        <v>3284</v>
      </c>
      <c r="L1590" t="s">
        <v>27</v>
      </c>
      <c r="O1590" t="s">
        <v>74</v>
      </c>
      <c r="P1590" t="str">
        <f t="shared" si="76"/>
        <v>SMAN</v>
      </c>
      <c r="Q1590" t="str">
        <f t="shared" si="77"/>
        <v>Negeri</v>
      </c>
      <c r="R1590" t="str">
        <f t="shared" si="75"/>
        <v>SMA</v>
      </c>
      <c r="S1590" t="s">
        <v>41</v>
      </c>
      <c r="T1590" t="s">
        <v>28</v>
      </c>
      <c r="U1590" t="s">
        <v>30</v>
      </c>
      <c r="Z1590" t="str">
        <f>VLOOKUP(A1590,[1]registrasi!$B$2:$C$3000,2,FALSE)</f>
        <v>registrasi</v>
      </c>
      <c r="AA1590">
        <f>VLOOKUP(D1590,[2]Sheet1!$B$2:$D$42,3,FALSE)</f>
        <v>259</v>
      </c>
      <c r="AB1590" t="e">
        <f>VLOOKUP(A1590,[1]nim!$A$2:$B$3000,2,FALSE)</f>
        <v>#N/A</v>
      </c>
    </row>
    <row r="1591" spans="1:28" x14ac:dyDescent="0.3">
      <c r="A1591" s="2">
        <v>221311140760</v>
      </c>
      <c r="B1591">
        <v>2</v>
      </c>
      <c r="C1591">
        <v>2020</v>
      </c>
      <c r="D1591" s="3">
        <v>3112056</v>
      </c>
      <c r="E1591" t="s">
        <v>199</v>
      </c>
      <c r="F1591" t="s">
        <v>327</v>
      </c>
      <c r="G1591" t="str">
        <f>VLOOKUP(F1591,Sheet1!$H$4:$I$11,2,FALSE)</f>
        <v>6_FISIP</v>
      </c>
      <c r="H1591" t="s">
        <v>1917</v>
      </c>
      <c r="I1591" t="s">
        <v>25</v>
      </c>
      <c r="J1591" t="s">
        <v>214</v>
      </c>
      <c r="K1591" t="s">
        <v>3588</v>
      </c>
      <c r="L1591" t="s">
        <v>27</v>
      </c>
      <c r="O1591" t="s">
        <v>4060</v>
      </c>
      <c r="P1591" t="str">
        <f t="shared" si="76"/>
        <v>SMAN</v>
      </c>
      <c r="Q1591" t="str">
        <f t="shared" si="77"/>
        <v>Negeri</v>
      </c>
      <c r="R1591" t="str">
        <f t="shared" si="75"/>
        <v>SMA</v>
      </c>
      <c r="S1591" t="s">
        <v>83</v>
      </c>
      <c r="T1591" t="s">
        <v>329</v>
      </c>
      <c r="U1591" t="s">
        <v>30</v>
      </c>
      <c r="Z1591" t="str">
        <f>VLOOKUP(A1591,[1]registrasi!$B$2:$C$3000,2,FALSE)</f>
        <v>registrasi</v>
      </c>
      <c r="AA1591">
        <f>VLOOKUP(D1591,[2]Sheet1!$B$2:$D$42,3,FALSE)</f>
        <v>929</v>
      </c>
      <c r="AB1591" t="e">
        <f>VLOOKUP(A1591,[1]nim!$A$2:$B$3000,2,FALSE)</f>
        <v>#N/A</v>
      </c>
    </row>
    <row r="1592" spans="1:28" x14ac:dyDescent="0.3">
      <c r="A1592" s="2">
        <v>221311150027</v>
      </c>
      <c r="B1592">
        <v>1</v>
      </c>
      <c r="C1592">
        <v>2021</v>
      </c>
      <c r="D1592" s="3">
        <v>3112025</v>
      </c>
      <c r="E1592" t="s">
        <v>197</v>
      </c>
      <c r="F1592" t="s">
        <v>326</v>
      </c>
      <c r="G1592" t="str">
        <f>VLOOKUP(F1592,Sheet1!$H$4:$I$11,2,FALSE)</f>
        <v>5_FEB</v>
      </c>
      <c r="H1592" t="s">
        <v>1918</v>
      </c>
      <c r="I1592" t="s">
        <v>34</v>
      </c>
      <c r="J1592" t="s">
        <v>217</v>
      </c>
      <c r="K1592" t="s">
        <v>3326</v>
      </c>
      <c r="L1592" t="s">
        <v>27</v>
      </c>
      <c r="O1592" t="s">
        <v>57</v>
      </c>
      <c r="P1592" t="str">
        <f t="shared" si="76"/>
        <v>SMAN</v>
      </c>
      <c r="Q1592" t="str">
        <f t="shared" si="77"/>
        <v>Negeri</v>
      </c>
      <c r="R1592" t="str">
        <f t="shared" si="75"/>
        <v>SMA</v>
      </c>
      <c r="S1592" t="s">
        <v>42</v>
      </c>
      <c r="T1592" t="s">
        <v>28</v>
      </c>
      <c r="U1592" t="s">
        <v>30</v>
      </c>
      <c r="Z1592" t="str">
        <f>VLOOKUP(A1592,[1]registrasi!$B$2:$C$3000,2,FALSE)</f>
        <v>registrasi</v>
      </c>
      <c r="AA1592">
        <f>VLOOKUP(D1592,[2]Sheet1!$B$2:$D$42,3,FALSE)</f>
        <v>1577</v>
      </c>
      <c r="AB1592" t="e">
        <f>VLOOKUP(A1592,[1]nim!$A$2:$B$3000,2,FALSE)</f>
        <v>#N/A</v>
      </c>
    </row>
    <row r="1593" spans="1:28" x14ac:dyDescent="0.3">
      <c r="A1593" s="2">
        <v>221311150032</v>
      </c>
      <c r="B1593">
        <v>2</v>
      </c>
      <c r="C1593">
        <v>2020</v>
      </c>
      <c r="D1593" s="3">
        <v>3112176</v>
      </c>
      <c r="E1593" t="s">
        <v>182</v>
      </c>
      <c r="F1593" t="s">
        <v>323</v>
      </c>
      <c r="G1593" t="str">
        <f>VLOOKUP(F1593,Sheet1!$H$4:$I$11,2,FALSE)</f>
        <v>2_FKIP</v>
      </c>
      <c r="H1593" t="s">
        <v>1919</v>
      </c>
      <c r="I1593" t="s">
        <v>34</v>
      </c>
      <c r="J1593" t="s">
        <v>217</v>
      </c>
      <c r="K1593" t="s">
        <v>3256</v>
      </c>
      <c r="L1593" t="s">
        <v>27</v>
      </c>
      <c r="O1593" t="s">
        <v>102</v>
      </c>
      <c r="P1593" t="str">
        <f t="shared" si="76"/>
        <v>SMAN</v>
      </c>
      <c r="Q1593" t="str">
        <f t="shared" si="77"/>
        <v>Negeri</v>
      </c>
      <c r="R1593" t="str">
        <f t="shared" si="75"/>
        <v>SMA</v>
      </c>
      <c r="S1593" t="s">
        <v>42</v>
      </c>
      <c r="T1593" t="s">
        <v>28</v>
      </c>
      <c r="U1593" t="s">
        <v>30</v>
      </c>
      <c r="Z1593" t="str">
        <f>VLOOKUP(A1593,[1]registrasi!$B$2:$C$3000,2,FALSE)</f>
        <v>registrasi</v>
      </c>
      <c r="AA1593">
        <f>VLOOKUP(D1593,[2]Sheet1!$B$2:$D$42,3,FALSE)</f>
        <v>564</v>
      </c>
      <c r="AB1593" t="e">
        <f>VLOOKUP(A1593,[1]nim!$A$2:$B$3000,2,FALSE)</f>
        <v>#N/A</v>
      </c>
    </row>
    <row r="1594" spans="1:28" x14ac:dyDescent="0.3">
      <c r="A1594" s="2">
        <v>221311150065</v>
      </c>
      <c r="B1594">
        <v>1</v>
      </c>
      <c r="C1594">
        <v>2021</v>
      </c>
      <c r="D1594" s="3">
        <v>3112137</v>
      </c>
      <c r="E1594" t="s">
        <v>185</v>
      </c>
      <c r="F1594" t="s">
        <v>323</v>
      </c>
      <c r="G1594" t="str">
        <f>VLOOKUP(F1594,Sheet1!$H$4:$I$11,2,FALSE)</f>
        <v>2_FKIP</v>
      </c>
      <c r="H1594" t="s">
        <v>1920</v>
      </c>
      <c r="I1594" t="s">
        <v>34</v>
      </c>
      <c r="J1594" t="s">
        <v>219</v>
      </c>
      <c r="K1594" t="s">
        <v>3627</v>
      </c>
      <c r="L1594" t="s">
        <v>27</v>
      </c>
      <c r="O1594" t="s">
        <v>131</v>
      </c>
      <c r="P1594" t="str">
        <f t="shared" si="76"/>
        <v>MAN</v>
      </c>
      <c r="Q1594" t="str">
        <f t="shared" si="77"/>
        <v>Negeri</v>
      </c>
      <c r="R1594" t="str">
        <f t="shared" si="75"/>
        <v>MA</v>
      </c>
      <c r="S1594" t="s">
        <v>35</v>
      </c>
      <c r="T1594" t="s">
        <v>28</v>
      </c>
      <c r="U1594" t="s">
        <v>36</v>
      </c>
      <c r="Z1594" t="str">
        <f>VLOOKUP(A1594,[1]registrasi!$B$2:$C$3000,2,FALSE)</f>
        <v>registrasi</v>
      </c>
      <c r="AA1594">
        <f>VLOOKUP(D1594,[2]Sheet1!$B$2:$D$42,3,FALSE)</f>
        <v>394</v>
      </c>
      <c r="AB1594" t="e">
        <f>VLOOKUP(A1594,[1]nim!$A$2:$B$3000,2,FALSE)</f>
        <v>#N/A</v>
      </c>
    </row>
    <row r="1595" spans="1:28" x14ac:dyDescent="0.3">
      <c r="A1595" s="2">
        <v>221311150076</v>
      </c>
      <c r="B1595">
        <v>2</v>
      </c>
      <c r="C1595">
        <v>2021</v>
      </c>
      <c r="D1595" s="3">
        <v>3112025</v>
      </c>
      <c r="E1595" t="s">
        <v>197</v>
      </c>
      <c r="F1595" t="s">
        <v>326</v>
      </c>
      <c r="G1595" t="str">
        <f>VLOOKUP(F1595,Sheet1!$H$4:$I$11,2,FALSE)</f>
        <v>5_FEB</v>
      </c>
      <c r="H1595" t="s">
        <v>1921</v>
      </c>
      <c r="I1595" t="s">
        <v>34</v>
      </c>
      <c r="J1595" t="s">
        <v>219</v>
      </c>
      <c r="K1595" t="s">
        <v>3243</v>
      </c>
      <c r="L1595" t="s">
        <v>27</v>
      </c>
      <c r="O1595" t="s">
        <v>147</v>
      </c>
      <c r="P1595" t="str">
        <f t="shared" si="76"/>
        <v>SMAN</v>
      </c>
      <c r="Q1595" t="str">
        <f t="shared" si="77"/>
        <v>Negeri</v>
      </c>
      <c r="R1595" t="str">
        <f t="shared" si="75"/>
        <v>SMA</v>
      </c>
      <c r="S1595" t="s">
        <v>35</v>
      </c>
      <c r="T1595" t="s">
        <v>28</v>
      </c>
      <c r="U1595" t="s">
        <v>30</v>
      </c>
      <c r="Z1595" t="str">
        <f>VLOOKUP(A1595,[1]registrasi!$B$2:$C$3000,2,FALSE)</f>
        <v>registrasi</v>
      </c>
      <c r="AA1595">
        <f>VLOOKUP(D1595,[2]Sheet1!$B$2:$D$42,3,FALSE)</f>
        <v>1577</v>
      </c>
      <c r="AB1595" t="e">
        <f>VLOOKUP(A1595,[1]nim!$A$2:$B$3000,2,FALSE)</f>
        <v>#N/A</v>
      </c>
    </row>
    <row r="1596" spans="1:28" x14ac:dyDescent="0.3">
      <c r="A1596" s="2">
        <v>221311150115</v>
      </c>
      <c r="B1596">
        <v>1</v>
      </c>
      <c r="C1596">
        <v>2021</v>
      </c>
      <c r="D1596" s="3">
        <v>3112017</v>
      </c>
      <c r="E1596" t="s">
        <v>322</v>
      </c>
      <c r="F1596" t="s">
        <v>53</v>
      </c>
      <c r="G1596" t="str">
        <f>VLOOKUP(F1596,Sheet1!$H$4:$I$11,2,FALSE)</f>
        <v>1_Hukum</v>
      </c>
      <c r="H1596" t="s">
        <v>1922</v>
      </c>
      <c r="I1596" t="s">
        <v>34</v>
      </c>
      <c r="J1596" t="s">
        <v>3050</v>
      </c>
      <c r="K1596" t="s">
        <v>3358</v>
      </c>
      <c r="L1596" t="s">
        <v>27</v>
      </c>
      <c r="O1596" t="s">
        <v>138</v>
      </c>
      <c r="P1596" t="str">
        <f t="shared" si="76"/>
        <v>SMAN</v>
      </c>
      <c r="Q1596" t="str">
        <f t="shared" si="77"/>
        <v>Negeri</v>
      </c>
      <c r="R1596" t="str">
        <f t="shared" si="75"/>
        <v>SMA</v>
      </c>
      <c r="S1596" t="s">
        <v>42</v>
      </c>
      <c r="T1596" t="s">
        <v>28</v>
      </c>
      <c r="U1596" t="s">
        <v>30</v>
      </c>
      <c r="Z1596" t="str">
        <f>VLOOKUP(A1596,[1]registrasi!$B$2:$C$3000,2,FALSE)</f>
        <v>registrasi</v>
      </c>
      <c r="AA1596">
        <f>VLOOKUP(D1596,[2]Sheet1!$B$2:$D$42,3,FALSE)</f>
        <v>1258</v>
      </c>
      <c r="AB1596" t="e">
        <f>VLOOKUP(A1596,[1]nim!$A$2:$B$3000,2,FALSE)</f>
        <v>#N/A</v>
      </c>
    </row>
    <row r="1597" spans="1:28" x14ac:dyDescent="0.3">
      <c r="A1597" s="2">
        <v>221311150176</v>
      </c>
      <c r="B1597">
        <v>1</v>
      </c>
      <c r="C1597">
        <v>2020</v>
      </c>
      <c r="D1597" s="3">
        <v>3112017</v>
      </c>
      <c r="E1597" t="s">
        <v>322</v>
      </c>
      <c r="F1597" t="s">
        <v>53</v>
      </c>
      <c r="G1597" t="str">
        <f>VLOOKUP(F1597,Sheet1!$H$4:$I$11,2,FALSE)</f>
        <v>1_Hukum</v>
      </c>
      <c r="H1597" t="s">
        <v>1923</v>
      </c>
      <c r="I1597" t="s">
        <v>25</v>
      </c>
      <c r="J1597" t="s">
        <v>230</v>
      </c>
      <c r="K1597" t="s">
        <v>2841</v>
      </c>
      <c r="L1597" t="s">
        <v>27</v>
      </c>
      <c r="O1597" t="s">
        <v>74</v>
      </c>
      <c r="P1597" t="str">
        <f t="shared" si="76"/>
        <v>SMAN</v>
      </c>
      <c r="Q1597" t="str">
        <f t="shared" si="77"/>
        <v>Negeri</v>
      </c>
      <c r="R1597" t="str">
        <f t="shared" si="75"/>
        <v>SMA</v>
      </c>
      <c r="S1597" t="s">
        <v>41</v>
      </c>
      <c r="T1597" t="s">
        <v>28</v>
      </c>
      <c r="U1597" t="s">
        <v>30</v>
      </c>
      <c r="Z1597" t="str">
        <f>VLOOKUP(A1597,[1]registrasi!$B$2:$C$3000,2,FALSE)</f>
        <v>registrasi</v>
      </c>
      <c r="AA1597">
        <f>VLOOKUP(D1597,[2]Sheet1!$B$2:$D$42,3,FALSE)</f>
        <v>1258</v>
      </c>
      <c r="AB1597" t="e">
        <f>VLOOKUP(A1597,[1]nim!$A$2:$B$3000,2,FALSE)</f>
        <v>#N/A</v>
      </c>
    </row>
    <row r="1598" spans="1:28" x14ac:dyDescent="0.3">
      <c r="A1598" s="2">
        <v>221311150178</v>
      </c>
      <c r="B1598">
        <v>1</v>
      </c>
      <c r="C1598">
        <v>2020</v>
      </c>
      <c r="D1598" s="3">
        <v>3112095</v>
      </c>
      <c r="E1598" t="s">
        <v>187</v>
      </c>
      <c r="F1598" t="s">
        <v>323</v>
      </c>
      <c r="G1598" t="str">
        <f>VLOOKUP(F1598,Sheet1!$H$4:$I$11,2,FALSE)</f>
        <v>2_FKIP</v>
      </c>
      <c r="H1598" t="s">
        <v>1924</v>
      </c>
      <c r="I1598" t="s">
        <v>34</v>
      </c>
      <c r="J1598" t="s">
        <v>222</v>
      </c>
      <c r="K1598" t="s">
        <v>3191</v>
      </c>
      <c r="L1598" t="s">
        <v>27</v>
      </c>
      <c r="O1598" t="s">
        <v>91</v>
      </c>
      <c r="P1598" t="str">
        <f t="shared" si="76"/>
        <v>SMAN</v>
      </c>
      <c r="Q1598" t="str">
        <f t="shared" si="77"/>
        <v>Negeri</v>
      </c>
      <c r="R1598" t="str">
        <f t="shared" si="75"/>
        <v>SMA</v>
      </c>
      <c r="S1598" t="s">
        <v>41</v>
      </c>
      <c r="T1598" t="s">
        <v>28</v>
      </c>
      <c r="U1598" t="s">
        <v>30</v>
      </c>
      <c r="Z1598" t="str">
        <f>VLOOKUP(A1598,[1]registrasi!$B$2:$C$3000,2,FALSE)</f>
        <v>registrasi</v>
      </c>
      <c r="AA1598">
        <f>VLOOKUP(D1598,[2]Sheet1!$B$2:$D$42,3,FALSE)</f>
        <v>473</v>
      </c>
      <c r="AB1598" t="e">
        <f>VLOOKUP(A1598,[1]nim!$A$2:$B$3000,2,FALSE)</f>
        <v>#N/A</v>
      </c>
    </row>
    <row r="1599" spans="1:28" x14ac:dyDescent="0.3">
      <c r="A1599" s="2">
        <v>221311150199</v>
      </c>
      <c r="B1599">
        <v>2</v>
      </c>
      <c r="C1599">
        <v>2020</v>
      </c>
      <c r="D1599" s="3">
        <v>3112176</v>
      </c>
      <c r="E1599" t="s">
        <v>182</v>
      </c>
      <c r="F1599" t="s">
        <v>323</v>
      </c>
      <c r="G1599" t="str">
        <f>VLOOKUP(F1599,Sheet1!$H$4:$I$11,2,FALSE)</f>
        <v>2_FKIP</v>
      </c>
      <c r="H1599" t="s">
        <v>1925</v>
      </c>
      <c r="I1599" t="s">
        <v>34</v>
      </c>
      <c r="J1599" t="s">
        <v>3069</v>
      </c>
      <c r="K1599" t="s">
        <v>3286</v>
      </c>
      <c r="L1599" t="s">
        <v>27</v>
      </c>
      <c r="O1599" t="s">
        <v>4254</v>
      </c>
      <c r="P1599" t="str">
        <f t="shared" si="76"/>
        <v>SMKN</v>
      </c>
      <c r="Q1599" t="str">
        <f t="shared" si="77"/>
        <v>Negeri</v>
      </c>
      <c r="R1599" t="str">
        <f t="shared" si="75"/>
        <v>SMK</v>
      </c>
      <c r="S1599" t="s">
        <v>42</v>
      </c>
      <c r="T1599" t="s">
        <v>28</v>
      </c>
      <c r="U1599" t="s">
        <v>36</v>
      </c>
      <c r="Z1599" t="str">
        <f>VLOOKUP(A1599,[1]registrasi!$B$2:$C$3000,2,FALSE)</f>
        <v>registrasi</v>
      </c>
      <c r="AA1599">
        <f>VLOOKUP(D1599,[2]Sheet1!$B$2:$D$42,3,FALSE)</f>
        <v>564</v>
      </c>
      <c r="AB1599" t="e">
        <f>VLOOKUP(A1599,[1]nim!$A$2:$B$3000,2,FALSE)</f>
        <v>#N/A</v>
      </c>
    </row>
    <row r="1600" spans="1:28" x14ac:dyDescent="0.3">
      <c r="A1600" s="2">
        <v>221311150201</v>
      </c>
      <c r="B1600">
        <v>2</v>
      </c>
      <c r="C1600">
        <v>2020</v>
      </c>
      <c r="D1600" s="3">
        <v>3112087</v>
      </c>
      <c r="E1600" t="s">
        <v>330</v>
      </c>
      <c r="F1600" t="s">
        <v>323</v>
      </c>
      <c r="G1600" t="str">
        <f>VLOOKUP(F1600,Sheet1!$H$4:$I$11,2,FALSE)</f>
        <v>2_FKIP</v>
      </c>
      <c r="H1600" t="s">
        <v>1926</v>
      </c>
      <c r="I1600" t="s">
        <v>34</v>
      </c>
      <c r="J1600" t="s">
        <v>214</v>
      </c>
      <c r="K1600" t="s">
        <v>3270</v>
      </c>
      <c r="L1600" t="s">
        <v>27</v>
      </c>
      <c r="O1600" t="s">
        <v>81</v>
      </c>
      <c r="P1600" t="str">
        <f t="shared" si="76"/>
        <v>SMAN</v>
      </c>
      <c r="Q1600" t="str">
        <f t="shared" si="77"/>
        <v>Negeri</v>
      </c>
      <c r="R1600" t="str">
        <f t="shared" si="75"/>
        <v>SMA</v>
      </c>
      <c r="S1600" t="s">
        <v>54</v>
      </c>
      <c r="T1600" t="s">
        <v>28</v>
      </c>
      <c r="U1600" t="s">
        <v>36</v>
      </c>
      <c r="Z1600" t="str">
        <f>VLOOKUP(A1600,[1]registrasi!$B$2:$C$3000,2,FALSE)</f>
        <v>registrasi</v>
      </c>
      <c r="AA1600">
        <f>VLOOKUP(D1600,[2]Sheet1!$B$2:$D$42,3,FALSE)</f>
        <v>363</v>
      </c>
      <c r="AB1600" t="e">
        <f>VLOOKUP(A1600,[1]nim!$A$2:$B$3000,2,FALSE)</f>
        <v>#N/A</v>
      </c>
    </row>
    <row r="1601" spans="1:28" x14ac:dyDescent="0.3">
      <c r="A1601" s="2">
        <v>221311150226</v>
      </c>
      <c r="B1601">
        <v>1</v>
      </c>
      <c r="C1601">
        <v>2020</v>
      </c>
      <c r="D1601" s="3">
        <v>3112056</v>
      </c>
      <c r="E1601" t="s">
        <v>199</v>
      </c>
      <c r="F1601" t="s">
        <v>327</v>
      </c>
      <c r="G1601" t="str">
        <f>VLOOKUP(F1601,Sheet1!$H$4:$I$11,2,FALSE)</f>
        <v>6_FISIP</v>
      </c>
      <c r="H1601" t="s">
        <v>1927</v>
      </c>
      <c r="I1601" t="s">
        <v>25</v>
      </c>
      <c r="J1601" t="s">
        <v>217</v>
      </c>
      <c r="K1601" t="s">
        <v>3113</v>
      </c>
      <c r="L1601" t="s">
        <v>27</v>
      </c>
      <c r="O1601" t="s">
        <v>68</v>
      </c>
      <c r="P1601" t="str">
        <f t="shared" si="76"/>
        <v>SMAN</v>
      </c>
      <c r="Q1601" t="str">
        <f t="shared" si="77"/>
        <v>Negeri</v>
      </c>
      <c r="R1601" t="str">
        <f t="shared" si="75"/>
        <v>SMA</v>
      </c>
      <c r="S1601" t="s">
        <v>42</v>
      </c>
      <c r="T1601" t="s">
        <v>28</v>
      </c>
      <c r="U1601" t="s">
        <v>30</v>
      </c>
      <c r="Z1601" t="str">
        <f>VLOOKUP(A1601,[1]registrasi!$B$2:$C$3000,2,FALSE)</f>
        <v>registrasi</v>
      </c>
      <c r="AA1601">
        <f>VLOOKUP(D1601,[2]Sheet1!$B$2:$D$42,3,FALSE)</f>
        <v>929</v>
      </c>
      <c r="AB1601" t="e">
        <f>VLOOKUP(A1601,[1]nim!$A$2:$B$3000,2,FALSE)</f>
        <v>#N/A</v>
      </c>
    </row>
    <row r="1602" spans="1:28" x14ac:dyDescent="0.3">
      <c r="A1602" s="2">
        <v>221311150246</v>
      </c>
      <c r="B1602">
        <v>2</v>
      </c>
      <c r="C1602">
        <v>2020</v>
      </c>
      <c r="D1602" s="3">
        <v>3112041</v>
      </c>
      <c r="E1602" t="s">
        <v>321</v>
      </c>
      <c r="F1602" t="s">
        <v>326</v>
      </c>
      <c r="G1602" t="str">
        <f>VLOOKUP(F1602,Sheet1!$H$4:$I$11,2,FALSE)</f>
        <v>5_FEB</v>
      </c>
      <c r="H1602" t="s">
        <v>1928</v>
      </c>
      <c r="I1602" t="s">
        <v>25</v>
      </c>
      <c r="J1602" t="s">
        <v>215</v>
      </c>
      <c r="K1602" t="s">
        <v>3521</v>
      </c>
      <c r="L1602" t="s">
        <v>27</v>
      </c>
      <c r="O1602" t="s">
        <v>90</v>
      </c>
      <c r="P1602" t="str">
        <f t="shared" si="76"/>
        <v>SMAN</v>
      </c>
      <c r="Q1602" t="str">
        <f t="shared" si="77"/>
        <v>Negeri</v>
      </c>
      <c r="R1602" t="str">
        <f t="shared" si="75"/>
        <v>SMA</v>
      </c>
      <c r="S1602" t="s">
        <v>38</v>
      </c>
      <c r="T1602" t="s">
        <v>28</v>
      </c>
      <c r="U1602" t="s">
        <v>30</v>
      </c>
      <c r="Z1602" t="str">
        <f>VLOOKUP(A1602,[1]registrasi!$B$2:$C$3000,2,FALSE)</f>
        <v>registrasi</v>
      </c>
      <c r="AA1602">
        <f>VLOOKUP(D1602,[2]Sheet1!$B$2:$D$42,3,FALSE)</f>
        <v>675</v>
      </c>
      <c r="AB1602" t="e">
        <f>VLOOKUP(A1602,[1]nim!$A$2:$B$3000,2,FALSE)</f>
        <v>#N/A</v>
      </c>
    </row>
    <row r="1603" spans="1:28" x14ac:dyDescent="0.3">
      <c r="A1603" s="2">
        <v>221311150264</v>
      </c>
      <c r="B1603">
        <v>2</v>
      </c>
      <c r="C1603">
        <v>2021</v>
      </c>
      <c r="D1603" s="3">
        <v>3112176</v>
      </c>
      <c r="E1603" t="s">
        <v>182</v>
      </c>
      <c r="F1603" t="s">
        <v>323</v>
      </c>
      <c r="G1603" t="str">
        <f>VLOOKUP(F1603,Sheet1!$H$4:$I$11,2,FALSE)</f>
        <v>2_FKIP</v>
      </c>
      <c r="H1603" t="s">
        <v>1929</v>
      </c>
      <c r="I1603" t="s">
        <v>34</v>
      </c>
      <c r="J1603" t="s">
        <v>214</v>
      </c>
      <c r="K1603" t="s">
        <v>3628</v>
      </c>
      <c r="L1603" t="s">
        <v>27</v>
      </c>
      <c r="O1603" t="s">
        <v>160</v>
      </c>
      <c r="P1603" t="str">
        <f t="shared" si="76"/>
        <v>SMAN</v>
      </c>
      <c r="Q1603" t="str">
        <f t="shared" si="77"/>
        <v>Negeri</v>
      </c>
      <c r="R1603" t="str">
        <f t="shared" si="75"/>
        <v>SMA</v>
      </c>
      <c r="S1603" t="s">
        <v>38</v>
      </c>
      <c r="T1603" t="s">
        <v>28</v>
      </c>
      <c r="U1603" t="s">
        <v>30</v>
      </c>
      <c r="Z1603" t="str">
        <f>VLOOKUP(A1603,[1]registrasi!$B$2:$C$3000,2,FALSE)</f>
        <v>registrasi</v>
      </c>
      <c r="AA1603">
        <f>VLOOKUP(D1603,[2]Sheet1!$B$2:$D$42,3,FALSE)</f>
        <v>564</v>
      </c>
      <c r="AB1603" t="e">
        <f>VLOOKUP(A1603,[1]nim!$A$2:$B$3000,2,FALSE)</f>
        <v>#N/A</v>
      </c>
    </row>
    <row r="1604" spans="1:28" x14ac:dyDescent="0.3">
      <c r="A1604" s="2">
        <v>221311150293</v>
      </c>
      <c r="B1604">
        <v>2</v>
      </c>
      <c r="C1604">
        <v>2019</v>
      </c>
      <c r="D1604" s="3">
        <v>3112064</v>
      </c>
      <c r="E1604" t="s">
        <v>190</v>
      </c>
      <c r="F1604" t="s">
        <v>327</v>
      </c>
      <c r="G1604" t="str">
        <f>VLOOKUP(F1604,Sheet1!$H$4:$I$11,2,FALSE)</f>
        <v>6_FISIP</v>
      </c>
      <c r="H1604" t="s">
        <v>1930</v>
      </c>
      <c r="I1604" t="s">
        <v>25</v>
      </c>
      <c r="J1604" t="s">
        <v>224</v>
      </c>
      <c r="K1604" t="s">
        <v>3629</v>
      </c>
      <c r="L1604" t="s">
        <v>27</v>
      </c>
      <c r="O1604" t="s">
        <v>4255</v>
      </c>
      <c r="P1604" t="str">
        <f t="shared" si="76"/>
        <v>SMAN</v>
      </c>
      <c r="Q1604" t="str">
        <f t="shared" si="77"/>
        <v>Negeri</v>
      </c>
      <c r="R1604" t="str">
        <f t="shared" si="75"/>
        <v>SMA</v>
      </c>
      <c r="S1604" t="s">
        <v>142</v>
      </c>
      <c r="T1604" t="s">
        <v>110</v>
      </c>
      <c r="U1604" t="s">
        <v>30</v>
      </c>
      <c r="Z1604" t="str">
        <f>VLOOKUP(A1604,[1]registrasi!$B$2:$C$3000,2,FALSE)</f>
        <v>registrasi</v>
      </c>
      <c r="AA1604">
        <f>VLOOKUP(D1604,[2]Sheet1!$B$2:$D$42,3,FALSE)</f>
        <v>1607</v>
      </c>
      <c r="AB1604" t="e">
        <f>VLOOKUP(A1604,[1]nim!$A$2:$B$3000,2,FALSE)</f>
        <v>#N/A</v>
      </c>
    </row>
    <row r="1605" spans="1:28" x14ac:dyDescent="0.3">
      <c r="A1605" s="2">
        <v>221311150339</v>
      </c>
      <c r="B1605">
        <v>2</v>
      </c>
      <c r="C1605">
        <v>2020</v>
      </c>
      <c r="D1605" s="3">
        <v>3112056</v>
      </c>
      <c r="E1605" t="s">
        <v>199</v>
      </c>
      <c r="F1605" t="s">
        <v>327</v>
      </c>
      <c r="G1605" t="str">
        <f>VLOOKUP(F1605,Sheet1!$H$4:$I$11,2,FALSE)</f>
        <v>6_FISIP</v>
      </c>
      <c r="H1605" t="s">
        <v>1931</v>
      </c>
      <c r="I1605" t="s">
        <v>34</v>
      </c>
      <c r="J1605" t="s">
        <v>216</v>
      </c>
      <c r="K1605" t="s">
        <v>3630</v>
      </c>
      <c r="L1605" t="s">
        <v>27</v>
      </c>
      <c r="O1605" t="s">
        <v>139</v>
      </c>
      <c r="P1605" t="str">
        <f t="shared" si="76"/>
        <v>SMAN</v>
      </c>
      <c r="Q1605" t="str">
        <f t="shared" si="77"/>
        <v>Negeri</v>
      </c>
      <c r="R1605" t="str">
        <f t="shared" ref="R1605:R1668" si="78">IF(Q1605="Negeri",LEFT(P1605,LEN(P1605)-1),IF(RIGHT(P1605,1)="S",LEFT(P1605,LEN(P1605)-1),P1605))</f>
        <v>SMA</v>
      </c>
      <c r="S1605" t="s">
        <v>48</v>
      </c>
      <c r="T1605" t="s">
        <v>28</v>
      </c>
      <c r="U1605" t="s">
        <v>30</v>
      </c>
      <c r="Z1605" t="e">
        <f>VLOOKUP(A1605,[1]registrasi!$B$2:$C$3000,2,FALSE)</f>
        <v>#N/A</v>
      </c>
      <c r="AA1605">
        <f>VLOOKUP(D1605,[2]Sheet1!$B$2:$D$42,3,FALSE)</f>
        <v>929</v>
      </c>
      <c r="AB1605" t="e">
        <f>VLOOKUP(A1605,[1]nim!$A$2:$B$3000,2,FALSE)</f>
        <v>#N/A</v>
      </c>
    </row>
    <row r="1606" spans="1:28" x14ac:dyDescent="0.3">
      <c r="A1606" s="2">
        <v>221311150495</v>
      </c>
      <c r="B1606">
        <v>2</v>
      </c>
      <c r="C1606">
        <v>2021</v>
      </c>
      <c r="D1606" s="3">
        <v>3112137</v>
      </c>
      <c r="E1606" t="s">
        <v>185</v>
      </c>
      <c r="F1606" t="s">
        <v>323</v>
      </c>
      <c r="G1606" t="str">
        <f>VLOOKUP(F1606,Sheet1!$H$4:$I$11,2,FALSE)</f>
        <v>2_FKIP</v>
      </c>
      <c r="H1606" t="s">
        <v>1932</v>
      </c>
      <c r="I1606" t="s">
        <v>25</v>
      </c>
      <c r="J1606" t="s">
        <v>234</v>
      </c>
      <c r="K1606" t="s">
        <v>3631</v>
      </c>
      <c r="L1606" t="s">
        <v>27</v>
      </c>
      <c r="O1606" t="s">
        <v>4088</v>
      </c>
      <c r="P1606" t="str">
        <f t="shared" si="76"/>
        <v>SMAN</v>
      </c>
      <c r="Q1606" t="str">
        <f t="shared" si="77"/>
        <v>Negeri</v>
      </c>
      <c r="R1606" t="str">
        <f t="shared" si="78"/>
        <v>SMA</v>
      </c>
      <c r="S1606" t="s">
        <v>141</v>
      </c>
      <c r="T1606" t="s">
        <v>110</v>
      </c>
      <c r="U1606" t="s">
        <v>30</v>
      </c>
      <c r="Z1606" t="str">
        <f>VLOOKUP(A1606,[1]registrasi!$B$2:$C$3000,2,FALSE)</f>
        <v>registrasi</v>
      </c>
      <c r="AA1606">
        <f>VLOOKUP(D1606,[2]Sheet1!$B$2:$D$42,3,FALSE)</f>
        <v>394</v>
      </c>
      <c r="AB1606" t="e">
        <f>VLOOKUP(A1606,[1]nim!$A$2:$B$3000,2,FALSE)</f>
        <v>#N/A</v>
      </c>
    </row>
    <row r="1607" spans="1:28" x14ac:dyDescent="0.3">
      <c r="A1607" s="2">
        <v>221311150573</v>
      </c>
      <c r="B1607">
        <v>2</v>
      </c>
      <c r="C1607">
        <v>2021</v>
      </c>
      <c r="D1607" s="3">
        <v>3112017</v>
      </c>
      <c r="E1607" t="s">
        <v>322</v>
      </c>
      <c r="F1607" t="s">
        <v>53</v>
      </c>
      <c r="G1607" t="str">
        <f>VLOOKUP(F1607,Sheet1!$H$4:$I$11,2,FALSE)</f>
        <v>1_Hukum</v>
      </c>
      <c r="H1607" t="s">
        <v>1933</v>
      </c>
      <c r="I1607" t="s">
        <v>34</v>
      </c>
      <c r="J1607" t="s">
        <v>215</v>
      </c>
      <c r="K1607" t="s">
        <v>3631</v>
      </c>
      <c r="L1607" t="s">
        <v>27</v>
      </c>
      <c r="O1607" t="s">
        <v>169</v>
      </c>
      <c r="P1607" t="str">
        <f t="shared" si="76"/>
        <v>SMAN</v>
      </c>
      <c r="Q1607" t="str">
        <f t="shared" si="77"/>
        <v>Negeri</v>
      </c>
      <c r="R1607" t="str">
        <f t="shared" si="78"/>
        <v>SMA</v>
      </c>
      <c r="S1607" t="s">
        <v>26</v>
      </c>
      <c r="T1607" t="s">
        <v>28</v>
      </c>
      <c r="U1607" t="s">
        <v>30</v>
      </c>
      <c r="Z1607" t="e">
        <f>VLOOKUP(A1607,[1]registrasi!$B$2:$C$3000,2,FALSE)</f>
        <v>#N/A</v>
      </c>
      <c r="AA1607">
        <f>VLOOKUP(D1607,[2]Sheet1!$B$2:$D$42,3,FALSE)</f>
        <v>1258</v>
      </c>
      <c r="AB1607" t="e">
        <f>VLOOKUP(A1607,[1]nim!$A$2:$B$3000,2,FALSE)</f>
        <v>#N/A</v>
      </c>
    </row>
    <row r="1608" spans="1:28" x14ac:dyDescent="0.3">
      <c r="A1608" s="2">
        <v>221311150676</v>
      </c>
      <c r="B1608">
        <v>1</v>
      </c>
      <c r="C1608">
        <v>2019</v>
      </c>
      <c r="D1608" s="3">
        <v>3112025</v>
      </c>
      <c r="E1608" t="s">
        <v>197</v>
      </c>
      <c r="F1608" t="s">
        <v>326</v>
      </c>
      <c r="G1608" t="str">
        <f>VLOOKUP(F1608,Sheet1!$H$4:$I$11,2,FALSE)</f>
        <v>5_FEB</v>
      </c>
      <c r="H1608" t="s">
        <v>1934</v>
      </c>
      <c r="I1608" t="s">
        <v>34</v>
      </c>
      <c r="J1608" t="s">
        <v>219</v>
      </c>
      <c r="K1608" t="s">
        <v>3056</v>
      </c>
      <c r="L1608" t="s">
        <v>27</v>
      </c>
      <c r="O1608" t="s">
        <v>147</v>
      </c>
      <c r="P1608" t="str">
        <f t="shared" si="76"/>
        <v>SMAN</v>
      </c>
      <c r="Q1608" t="str">
        <f t="shared" si="77"/>
        <v>Negeri</v>
      </c>
      <c r="R1608" t="str">
        <f t="shared" si="78"/>
        <v>SMA</v>
      </c>
      <c r="S1608" t="s">
        <v>35</v>
      </c>
      <c r="T1608" t="s">
        <v>28</v>
      </c>
      <c r="U1608" t="s">
        <v>30</v>
      </c>
      <c r="Z1608" t="str">
        <f>VLOOKUP(A1608,[1]registrasi!$B$2:$C$3000,2,FALSE)</f>
        <v>registrasi</v>
      </c>
      <c r="AA1608">
        <f>VLOOKUP(D1608,[2]Sheet1!$B$2:$D$42,3,FALSE)</f>
        <v>1577</v>
      </c>
      <c r="AB1608" t="e">
        <f>VLOOKUP(A1608,[1]nim!$A$2:$B$3000,2,FALSE)</f>
        <v>#N/A</v>
      </c>
    </row>
    <row r="1609" spans="1:28" x14ac:dyDescent="0.3">
      <c r="A1609" s="2">
        <v>221311150690</v>
      </c>
      <c r="B1609">
        <v>2</v>
      </c>
      <c r="C1609">
        <v>2020</v>
      </c>
      <c r="D1609" s="3">
        <v>3112056</v>
      </c>
      <c r="E1609" t="s">
        <v>199</v>
      </c>
      <c r="F1609" t="s">
        <v>327</v>
      </c>
      <c r="G1609" t="str">
        <f>VLOOKUP(F1609,Sheet1!$H$4:$I$11,2,FALSE)</f>
        <v>6_FISIP</v>
      </c>
      <c r="H1609" t="s">
        <v>1935</v>
      </c>
      <c r="I1609" t="s">
        <v>34</v>
      </c>
      <c r="J1609" t="s">
        <v>215</v>
      </c>
      <c r="K1609" t="s">
        <v>3339</v>
      </c>
      <c r="L1609" t="s">
        <v>27</v>
      </c>
      <c r="O1609" t="s">
        <v>172</v>
      </c>
      <c r="P1609" t="str">
        <f t="shared" si="76"/>
        <v>SMAN</v>
      </c>
      <c r="Q1609" t="str">
        <f t="shared" si="77"/>
        <v>Negeri</v>
      </c>
      <c r="R1609" t="str">
        <f t="shared" si="78"/>
        <v>SMA</v>
      </c>
      <c r="S1609" t="s">
        <v>26</v>
      </c>
      <c r="T1609" t="s">
        <v>28</v>
      </c>
      <c r="U1609" t="s">
        <v>30</v>
      </c>
      <c r="Z1609" t="e">
        <f>VLOOKUP(A1609,[1]registrasi!$B$2:$C$3000,2,FALSE)</f>
        <v>#N/A</v>
      </c>
      <c r="AA1609">
        <f>VLOOKUP(D1609,[2]Sheet1!$B$2:$D$42,3,FALSE)</f>
        <v>929</v>
      </c>
      <c r="AB1609" t="e">
        <f>VLOOKUP(A1609,[1]nim!$A$2:$B$3000,2,FALSE)</f>
        <v>#N/A</v>
      </c>
    </row>
    <row r="1610" spans="1:28" x14ac:dyDescent="0.3">
      <c r="A1610" s="2">
        <v>221311150758</v>
      </c>
      <c r="B1610">
        <v>2</v>
      </c>
      <c r="C1610">
        <v>2020</v>
      </c>
      <c r="D1610" s="3">
        <v>3112145</v>
      </c>
      <c r="E1610" t="s">
        <v>194</v>
      </c>
      <c r="F1610" t="s">
        <v>323</v>
      </c>
      <c r="G1610" t="str">
        <f>VLOOKUP(F1610,Sheet1!$H$4:$I$11,2,FALSE)</f>
        <v>2_FKIP</v>
      </c>
      <c r="H1610" t="s">
        <v>1936</v>
      </c>
      <c r="I1610" t="s">
        <v>34</v>
      </c>
      <c r="J1610" t="s">
        <v>215</v>
      </c>
      <c r="K1610" t="s">
        <v>3279</v>
      </c>
      <c r="L1610" t="s">
        <v>27</v>
      </c>
      <c r="O1610" t="s">
        <v>172</v>
      </c>
      <c r="P1610" t="str">
        <f t="shared" si="76"/>
        <v>SMAN</v>
      </c>
      <c r="Q1610" t="str">
        <f t="shared" si="77"/>
        <v>Negeri</v>
      </c>
      <c r="R1610" t="str">
        <f t="shared" si="78"/>
        <v>SMA</v>
      </c>
      <c r="S1610" t="s">
        <v>26</v>
      </c>
      <c r="T1610" t="s">
        <v>28</v>
      </c>
      <c r="U1610" t="s">
        <v>30</v>
      </c>
      <c r="Z1610" t="str">
        <f>VLOOKUP(A1610,[1]registrasi!$B$2:$C$3000,2,FALSE)</f>
        <v>registrasi</v>
      </c>
      <c r="AA1610">
        <f>VLOOKUP(D1610,[2]Sheet1!$B$2:$D$42,3,FALSE)</f>
        <v>259</v>
      </c>
      <c r="AB1610" t="e">
        <f>VLOOKUP(A1610,[1]nim!$A$2:$B$3000,2,FALSE)</f>
        <v>#N/A</v>
      </c>
    </row>
    <row r="1611" spans="1:28" x14ac:dyDescent="0.3">
      <c r="A1611" s="2">
        <v>221311150788</v>
      </c>
      <c r="B1611">
        <v>2</v>
      </c>
      <c r="C1611">
        <v>2021</v>
      </c>
      <c r="D1611" s="3">
        <v>3112176</v>
      </c>
      <c r="E1611" t="s">
        <v>182</v>
      </c>
      <c r="F1611" t="s">
        <v>323</v>
      </c>
      <c r="G1611" t="str">
        <f>VLOOKUP(F1611,Sheet1!$H$4:$I$11,2,FALSE)</f>
        <v>2_FKIP</v>
      </c>
      <c r="H1611" t="s">
        <v>1937</v>
      </c>
      <c r="I1611" t="s">
        <v>25</v>
      </c>
      <c r="J1611" t="s">
        <v>2883</v>
      </c>
      <c r="K1611" t="s">
        <v>2938</v>
      </c>
      <c r="L1611" t="s">
        <v>27</v>
      </c>
      <c r="O1611" t="s">
        <v>4088</v>
      </c>
      <c r="P1611" t="str">
        <f t="shared" si="76"/>
        <v>SMAN</v>
      </c>
      <c r="Q1611" t="str">
        <f t="shared" si="77"/>
        <v>Negeri</v>
      </c>
      <c r="R1611" t="str">
        <f t="shared" si="78"/>
        <v>SMA</v>
      </c>
      <c r="S1611" t="s">
        <v>141</v>
      </c>
      <c r="T1611" t="s">
        <v>110</v>
      </c>
      <c r="U1611" t="s">
        <v>36</v>
      </c>
      <c r="Z1611" t="str">
        <f>VLOOKUP(A1611,[1]registrasi!$B$2:$C$3000,2,FALSE)</f>
        <v>registrasi</v>
      </c>
      <c r="AA1611">
        <f>VLOOKUP(D1611,[2]Sheet1!$B$2:$D$42,3,FALSE)</f>
        <v>564</v>
      </c>
      <c r="AB1611" t="e">
        <f>VLOOKUP(A1611,[1]nim!$A$2:$B$3000,2,FALSE)</f>
        <v>#N/A</v>
      </c>
    </row>
    <row r="1612" spans="1:28" x14ac:dyDescent="0.3">
      <c r="A1612" s="2">
        <v>221311150798</v>
      </c>
      <c r="B1612">
        <v>2</v>
      </c>
      <c r="C1612">
        <v>2021</v>
      </c>
      <c r="D1612" s="3">
        <v>3112072</v>
      </c>
      <c r="E1612" t="s">
        <v>178</v>
      </c>
      <c r="F1612" t="s">
        <v>323</v>
      </c>
      <c r="G1612" t="str">
        <f>VLOOKUP(F1612,Sheet1!$H$4:$I$11,2,FALSE)</f>
        <v>2_FKIP</v>
      </c>
      <c r="H1612" t="s">
        <v>1938</v>
      </c>
      <c r="I1612" t="s">
        <v>25</v>
      </c>
      <c r="J1612" t="s">
        <v>222</v>
      </c>
      <c r="K1612" t="s">
        <v>3632</v>
      </c>
      <c r="L1612" t="s">
        <v>27</v>
      </c>
      <c r="O1612" t="s">
        <v>71</v>
      </c>
      <c r="P1612" t="str">
        <f t="shared" si="76"/>
        <v>MAN</v>
      </c>
      <c r="Q1612" t="str">
        <f t="shared" si="77"/>
        <v>Negeri</v>
      </c>
      <c r="R1612" t="str">
        <f t="shared" si="78"/>
        <v>MA</v>
      </c>
      <c r="S1612" t="s">
        <v>41</v>
      </c>
      <c r="T1612" t="s">
        <v>28</v>
      </c>
      <c r="U1612" t="s">
        <v>36</v>
      </c>
      <c r="Z1612" t="str">
        <f>VLOOKUP(A1612,[1]registrasi!$B$2:$C$3000,2,FALSE)</f>
        <v>registrasi</v>
      </c>
      <c r="AA1612">
        <f>VLOOKUP(D1612,[2]Sheet1!$B$2:$D$42,3,FALSE)</f>
        <v>154</v>
      </c>
      <c r="AB1612" t="e">
        <f>VLOOKUP(A1612,[1]nim!$A$2:$B$3000,2,FALSE)</f>
        <v>#N/A</v>
      </c>
    </row>
    <row r="1613" spans="1:28" x14ac:dyDescent="0.3">
      <c r="A1613" s="2">
        <v>221311160009</v>
      </c>
      <c r="B1613">
        <v>2</v>
      </c>
      <c r="C1613">
        <v>2021</v>
      </c>
      <c r="D1613" s="3">
        <v>3112145</v>
      </c>
      <c r="E1613" t="s">
        <v>194</v>
      </c>
      <c r="F1613" t="s">
        <v>323</v>
      </c>
      <c r="G1613" t="str">
        <f>VLOOKUP(F1613,Sheet1!$H$4:$I$11,2,FALSE)</f>
        <v>2_FKIP</v>
      </c>
      <c r="H1613" t="s">
        <v>1939</v>
      </c>
      <c r="I1613" t="s">
        <v>34</v>
      </c>
      <c r="J1613" t="s">
        <v>217</v>
      </c>
      <c r="K1613" t="s">
        <v>3633</v>
      </c>
      <c r="L1613" t="s">
        <v>27</v>
      </c>
      <c r="O1613" t="s">
        <v>123</v>
      </c>
      <c r="P1613" t="str">
        <f t="shared" si="76"/>
        <v>SMAN</v>
      </c>
      <c r="Q1613" t="str">
        <f t="shared" si="77"/>
        <v>Negeri</v>
      </c>
      <c r="R1613" t="str">
        <f t="shared" si="78"/>
        <v>SMA</v>
      </c>
      <c r="S1613" t="s">
        <v>42</v>
      </c>
      <c r="T1613" t="s">
        <v>28</v>
      </c>
      <c r="U1613" t="s">
        <v>36</v>
      </c>
      <c r="Z1613" t="str">
        <f>VLOOKUP(A1613,[1]registrasi!$B$2:$C$3000,2,FALSE)</f>
        <v>registrasi</v>
      </c>
      <c r="AA1613">
        <f>VLOOKUP(D1613,[2]Sheet1!$B$2:$D$42,3,FALSE)</f>
        <v>259</v>
      </c>
      <c r="AB1613" t="e">
        <f>VLOOKUP(A1613,[1]nim!$A$2:$B$3000,2,FALSE)</f>
        <v>#N/A</v>
      </c>
    </row>
    <row r="1614" spans="1:28" x14ac:dyDescent="0.3">
      <c r="A1614" s="2">
        <v>221311160032</v>
      </c>
      <c r="B1614">
        <v>2</v>
      </c>
      <c r="C1614">
        <v>2020</v>
      </c>
      <c r="D1614" s="3">
        <v>3112017</v>
      </c>
      <c r="E1614" t="s">
        <v>322</v>
      </c>
      <c r="F1614" t="s">
        <v>53</v>
      </c>
      <c r="G1614" t="str">
        <f>VLOOKUP(F1614,Sheet1!$H$4:$I$11,2,FALSE)</f>
        <v>1_Hukum</v>
      </c>
      <c r="H1614" t="s">
        <v>1940</v>
      </c>
      <c r="I1614" t="s">
        <v>34</v>
      </c>
      <c r="J1614" t="s">
        <v>3526</v>
      </c>
      <c r="K1614" t="s">
        <v>2947</v>
      </c>
      <c r="L1614" t="s">
        <v>27</v>
      </c>
      <c r="O1614" t="s">
        <v>139</v>
      </c>
      <c r="P1614" t="str">
        <f t="shared" si="76"/>
        <v>SMAN</v>
      </c>
      <c r="Q1614" t="str">
        <f t="shared" si="77"/>
        <v>Negeri</v>
      </c>
      <c r="R1614" t="str">
        <f t="shared" si="78"/>
        <v>SMA</v>
      </c>
      <c r="S1614" t="s">
        <v>48</v>
      </c>
      <c r="T1614" t="s">
        <v>28</v>
      </c>
      <c r="U1614" t="s">
        <v>30</v>
      </c>
      <c r="Z1614" t="str">
        <f>VLOOKUP(A1614,[1]registrasi!$B$2:$C$3000,2,FALSE)</f>
        <v>registrasi</v>
      </c>
      <c r="AA1614">
        <f>VLOOKUP(D1614,[2]Sheet1!$B$2:$D$42,3,FALSE)</f>
        <v>1258</v>
      </c>
      <c r="AB1614" t="e">
        <f>VLOOKUP(A1614,[1]nim!$A$2:$B$3000,2,FALSE)</f>
        <v>#N/A</v>
      </c>
    </row>
    <row r="1615" spans="1:28" x14ac:dyDescent="0.3">
      <c r="A1615" s="2">
        <v>221311160042</v>
      </c>
      <c r="B1615">
        <v>1</v>
      </c>
      <c r="C1615">
        <v>2020</v>
      </c>
      <c r="D1615" s="3">
        <v>3112033</v>
      </c>
      <c r="E1615" t="s">
        <v>179</v>
      </c>
      <c r="F1615" t="s">
        <v>326</v>
      </c>
      <c r="G1615" t="str">
        <f>VLOOKUP(F1615,Sheet1!$H$4:$I$11,2,FALSE)</f>
        <v>5_FEB</v>
      </c>
      <c r="H1615" t="s">
        <v>1941</v>
      </c>
      <c r="I1615" t="s">
        <v>34</v>
      </c>
      <c r="J1615" t="s">
        <v>217</v>
      </c>
      <c r="K1615" t="s">
        <v>3606</v>
      </c>
      <c r="L1615" t="s">
        <v>27</v>
      </c>
      <c r="O1615" t="s">
        <v>3942</v>
      </c>
      <c r="P1615" t="str">
        <f t="shared" si="76"/>
        <v>SMKN</v>
      </c>
      <c r="Q1615" t="str">
        <f t="shared" si="77"/>
        <v>Negeri</v>
      </c>
      <c r="R1615" t="str">
        <f t="shared" si="78"/>
        <v>SMK</v>
      </c>
      <c r="S1615" t="s">
        <v>42</v>
      </c>
      <c r="T1615" t="s">
        <v>28</v>
      </c>
      <c r="U1615" t="s">
        <v>36</v>
      </c>
      <c r="Z1615" t="str">
        <f>VLOOKUP(A1615,[1]registrasi!$B$2:$C$3000,2,FALSE)</f>
        <v>registrasi</v>
      </c>
      <c r="AA1615">
        <f>VLOOKUP(D1615,[2]Sheet1!$B$2:$D$42,3,FALSE)</f>
        <v>920</v>
      </c>
      <c r="AB1615" t="e">
        <f>VLOOKUP(A1615,[1]nim!$A$2:$B$3000,2,FALSE)</f>
        <v>#N/A</v>
      </c>
    </row>
    <row r="1616" spans="1:28" x14ac:dyDescent="0.3">
      <c r="A1616" s="2">
        <v>221311160043</v>
      </c>
      <c r="B1616">
        <v>1</v>
      </c>
      <c r="C1616">
        <v>2020</v>
      </c>
      <c r="D1616" s="3">
        <v>3112033</v>
      </c>
      <c r="E1616" t="s">
        <v>179</v>
      </c>
      <c r="F1616" t="s">
        <v>326</v>
      </c>
      <c r="G1616" t="str">
        <f>VLOOKUP(F1616,Sheet1!$H$4:$I$11,2,FALSE)</f>
        <v>5_FEB</v>
      </c>
      <c r="H1616" t="s">
        <v>1942</v>
      </c>
      <c r="I1616" t="s">
        <v>25</v>
      </c>
      <c r="J1616" t="s">
        <v>217</v>
      </c>
      <c r="K1616" t="s">
        <v>3634</v>
      </c>
      <c r="L1616" t="s">
        <v>27</v>
      </c>
      <c r="O1616" t="s">
        <v>3942</v>
      </c>
      <c r="P1616" t="str">
        <f t="shared" si="76"/>
        <v>SMKN</v>
      </c>
      <c r="Q1616" t="str">
        <f t="shared" si="77"/>
        <v>Negeri</v>
      </c>
      <c r="R1616" t="str">
        <f t="shared" si="78"/>
        <v>SMK</v>
      </c>
      <c r="S1616" t="s">
        <v>42</v>
      </c>
      <c r="T1616" t="s">
        <v>28</v>
      </c>
      <c r="U1616" t="s">
        <v>36</v>
      </c>
      <c r="Z1616" t="str">
        <f>VLOOKUP(A1616,[1]registrasi!$B$2:$C$3000,2,FALSE)</f>
        <v>registrasi</v>
      </c>
      <c r="AA1616">
        <f>VLOOKUP(D1616,[2]Sheet1!$B$2:$D$42,3,FALSE)</f>
        <v>920</v>
      </c>
      <c r="AB1616" t="e">
        <f>VLOOKUP(A1616,[1]nim!$A$2:$B$3000,2,FALSE)</f>
        <v>#N/A</v>
      </c>
    </row>
    <row r="1617" spans="1:28" x14ac:dyDescent="0.3">
      <c r="A1617" s="2">
        <v>221311160052</v>
      </c>
      <c r="B1617">
        <v>2</v>
      </c>
      <c r="C1617">
        <v>2021</v>
      </c>
      <c r="D1617" s="3">
        <v>3112192</v>
      </c>
      <c r="E1617" t="s">
        <v>177</v>
      </c>
      <c r="F1617" t="s">
        <v>327</v>
      </c>
      <c r="G1617" t="str">
        <f>VLOOKUP(F1617,Sheet1!$H$4:$I$11,2,FALSE)</f>
        <v>6_FISIP</v>
      </c>
      <c r="H1617" t="s">
        <v>1943</v>
      </c>
      <c r="I1617" t="s">
        <v>34</v>
      </c>
      <c r="J1617" t="s">
        <v>217</v>
      </c>
      <c r="K1617" t="s">
        <v>2949</v>
      </c>
      <c r="L1617" t="s">
        <v>27</v>
      </c>
      <c r="O1617" t="s">
        <v>66</v>
      </c>
      <c r="P1617" t="str">
        <f t="shared" si="76"/>
        <v>SMAN</v>
      </c>
      <c r="Q1617" t="str">
        <f t="shared" si="77"/>
        <v>Negeri</v>
      </c>
      <c r="R1617" t="str">
        <f t="shared" si="78"/>
        <v>SMA</v>
      </c>
      <c r="S1617" t="s">
        <v>42</v>
      </c>
      <c r="T1617" t="s">
        <v>28</v>
      </c>
      <c r="U1617" t="s">
        <v>30</v>
      </c>
      <c r="Z1617" t="str">
        <f>VLOOKUP(A1617,[1]registrasi!$B$2:$C$3000,2,FALSE)</f>
        <v>registrasi</v>
      </c>
      <c r="AA1617">
        <f>VLOOKUP(D1617,[2]Sheet1!$B$2:$D$42,3,FALSE)</f>
        <v>611</v>
      </c>
      <c r="AB1617" t="e">
        <f>VLOOKUP(A1617,[1]nim!$A$2:$B$3000,2,FALSE)</f>
        <v>#N/A</v>
      </c>
    </row>
    <row r="1618" spans="1:28" x14ac:dyDescent="0.3">
      <c r="A1618" s="2">
        <v>221311160074</v>
      </c>
      <c r="B1618">
        <v>2</v>
      </c>
      <c r="C1618">
        <v>2020</v>
      </c>
      <c r="D1618" s="3">
        <v>3112017</v>
      </c>
      <c r="E1618" t="s">
        <v>322</v>
      </c>
      <c r="F1618" t="s">
        <v>53</v>
      </c>
      <c r="G1618" t="str">
        <f>VLOOKUP(F1618,Sheet1!$H$4:$I$11,2,FALSE)</f>
        <v>1_Hukum</v>
      </c>
      <c r="H1618" t="s">
        <v>1944</v>
      </c>
      <c r="I1618" t="s">
        <v>34</v>
      </c>
      <c r="J1618" t="s">
        <v>3039</v>
      </c>
      <c r="K1618" t="s">
        <v>3144</v>
      </c>
      <c r="L1618" t="s">
        <v>27</v>
      </c>
      <c r="O1618" t="s">
        <v>157</v>
      </c>
      <c r="P1618" t="str">
        <f t="shared" si="76"/>
        <v>SMAN</v>
      </c>
      <c r="Q1618" t="str">
        <f t="shared" si="77"/>
        <v>Negeri</v>
      </c>
      <c r="R1618" t="str">
        <f t="shared" si="78"/>
        <v>SMA</v>
      </c>
      <c r="S1618" t="s">
        <v>48</v>
      </c>
      <c r="T1618" t="s">
        <v>28</v>
      </c>
      <c r="U1618" t="s">
        <v>36</v>
      </c>
      <c r="Z1618" t="str">
        <f>VLOOKUP(A1618,[1]registrasi!$B$2:$C$3000,2,FALSE)</f>
        <v>registrasi</v>
      </c>
      <c r="AA1618">
        <f>VLOOKUP(D1618,[2]Sheet1!$B$2:$D$42,3,FALSE)</f>
        <v>1258</v>
      </c>
      <c r="AB1618" t="e">
        <f>VLOOKUP(A1618,[1]nim!$A$2:$B$3000,2,FALSE)</f>
        <v>#N/A</v>
      </c>
    </row>
    <row r="1619" spans="1:28" x14ac:dyDescent="0.3">
      <c r="A1619" s="2">
        <v>221311160086</v>
      </c>
      <c r="B1619">
        <v>1</v>
      </c>
      <c r="C1619">
        <v>2021</v>
      </c>
      <c r="D1619" s="3">
        <v>3112145</v>
      </c>
      <c r="E1619" t="s">
        <v>194</v>
      </c>
      <c r="F1619" t="s">
        <v>323</v>
      </c>
      <c r="G1619" t="str">
        <f>VLOOKUP(F1619,Sheet1!$H$4:$I$11,2,FALSE)</f>
        <v>2_FKIP</v>
      </c>
      <c r="H1619" t="s">
        <v>1945</v>
      </c>
      <c r="I1619" t="s">
        <v>25</v>
      </c>
      <c r="J1619" t="s">
        <v>217</v>
      </c>
      <c r="K1619" t="s">
        <v>3142</v>
      </c>
      <c r="L1619" t="s">
        <v>27</v>
      </c>
      <c r="O1619" t="s">
        <v>66</v>
      </c>
      <c r="P1619" t="str">
        <f t="shared" si="76"/>
        <v>SMAN</v>
      </c>
      <c r="Q1619" t="str">
        <f t="shared" si="77"/>
        <v>Negeri</v>
      </c>
      <c r="R1619" t="str">
        <f t="shared" si="78"/>
        <v>SMA</v>
      </c>
      <c r="S1619" t="s">
        <v>42</v>
      </c>
      <c r="T1619" t="s">
        <v>28</v>
      </c>
      <c r="U1619" t="s">
        <v>30</v>
      </c>
      <c r="Z1619" t="e">
        <f>VLOOKUP(A1619,[1]registrasi!$B$2:$C$3000,2,FALSE)</f>
        <v>#N/A</v>
      </c>
      <c r="AA1619">
        <f>VLOOKUP(D1619,[2]Sheet1!$B$2:$D$42,3,FALSE)</f>
        <v>259</v>
      </c>
      <c r="AB1619" t="e">
        <f>VLOOKUP(A1619,[1]nim!$A$2:$B$3000,2,FALSE)</f>
        <v>#N/A</v>
      </c>
    </row>
    <row r="1620" spans="1:28" x14ac:dyDescent="0.3">
      <c r="A1620" s="2">
        <v>221311160178</v>
      </c>
      <c r="B1620">
        <v>2</v>
      </c>
      <c r="C1620">
        <v>2021</v>
      </c>
      <c r="D1620" s="3">
        <v>3112087</v>
      </c>
      <c r="E1620" t="s">
        <v>330</v>
      </c>
      <c r="F1620" t="s">
        <v>323</v>
      </c>
      <c r="G1620" t="str">
        <f>VLOOKUP(F1620,Sheet1!$H$4:$I$11,2,FALSE)</f>
        <v>2_FKIP</v>
      </c>
      <c r="H1620" t="s">
        <v>1946</v>
      </c>
      <c r="I1620" t="s">
        <v>34</v>
      </c>
      <c r="J1620" t="s">
        <v>3578</v>
      </c>
      <c r="K1620" t="s">
        <v>3095</v>
      </c>
      <c r="L1620" t="s">
        <v>27</v>
      </c>
      <c r="O1620" t="s">
        <v>66</v>
      </c>
      <c r="P1620" t="str">
        <f t="shared" si="76"/>
        <v>SMAN</v>
      </c>
      <c r="Q1620" t="str">
        <f t="shared" si="77"/>
        <v>Negeri</v>
      </c>
      <c r="R1620" t="str">
        <f t="shared" si="78"/>
        <v>SMA</v>
      </c>
      <c r="S1620" t="s">
        <v>42</v>
      </c>
      <c r="T1620" t="s">
        <v>28</v>
      </c>
      <c r="U1620" t="s">
        <v>30</v>
      </c>
      <c r="Z1620" t="str">
        <f>VLOOKUP(A1620,[1]registrasi!$B$2:$C$3000,2,FALSE)</f>
        <v>registrasi</v>
      </c>
      <c r="AA1620">
        <f>VLOOKUP(D1620,[2]Sheet1!$B$2:$D$42,3,FALSE)</f>
        <v>363</v>
      </c>
      <c r="AB1620" t="e">
        <f>VLOOKUP(A1620,[1]nim!$A$2:$B$3000,2,FALSE)</f>
        <v>#N/A</v>
      </c>
    </row>
    <row r="1621" spans="1:28" x14ac:dyDescent="0.3">
      <c r="A1621" s="2">
        <v>221311160189</v>
      </c>
      <c r="B1621">
        <v>1</v>
      </c>
      <c r="C1621">
        <v>2021</v>
      </c>
      <c r="D1621" s="3">
        <v>3112192</v>
      </c>
      <c r="E1621" t="s">
        <v>177</v>
      </c>
      <c r="F1621" t="s">
        <v>327</v>
      </c>
      <c r="G1621" t="str">
        <f>VLOOKUP(F1621,Sheet1!$H$4:$I$11,2,FALSE)</f>
        <v>6_FISIP</v>
      </c>
      <c r="H1621" t="s">
        <v>1947</v>
      </c>
      <c r="I1621" t="s">
        <v>34</v>
      </c>
      <c r="J1621" t="s">
        <v>217</v>
      </c>
      <c r="K1621" t="s">
        <v>3158</v>
      </c>
      <c r="L1621" t="s">
        <v>27</v>
      </c>
      <c r="O1621" t="s">
        <v>66</v>
      </c>
      <c r="P1621" t="str">
        <f t="shared" ref="P1621:P1684" si="79">TRIM(LEFT(O1621,FIND(" ",O1621,1)))</f>
        <v>SMAN</v>
      </c>
      <c r="Q1621" t="str">
        <f t="shared" ref="Q1621:Q1684" si="80">IF(RIGHT(P1621,1)="N","Negeri","Swasta")</f>
        <v>Negeri</v>
      </c>
      <c r="R1621" t="str">
        <f t="shared" si="78"/>
        <v>SMA</v>
      </c>
      <c r="S1621" t="s">
        <v>42</v>
      </c>
      <c r="T1621" t="s">
        <v>28</v>
      </c>
      <c r="U1621" t="s">
        <v>30</v>
      </c>
      <c r="Z1621" t="str">
        <f>VLOOKUP(A1621,[1]registrasi!$B$2:$C$3000,2,FALSE)</f>
        <v>registrasi</v>
      </c>
      <c r="AA1621">
        <f>VLOOKUP(D1621,[2]Sheet1!$B$2:$D$42,3,FALSE)</f>
        <v>611</v>
      </c>
      <c r="AB1621" t="e">
        <f>VLOOKUP(A1621,[1]nim!$A$2:$B$3000,2,FALSE)</f>
        <v>#N/A</v>
      </c>
    </row>
    <row r="1622" spans="1:28" x14ac:dyDescent="0.3">
      <c r="A1622" s="2">
        <v>221311160256</v>
      </c>
      <c r="B1622">
        <v>2</v>
      </c>
      <c r="C1622">
        <v>2020</v>
      </c>
      <c r="D1622" s="3">
        <v>3112184</v>
      </c>
      <c r="E1622" t="s">
        <v>206</v>
      </c>
      <c r="F1622" t="s">
        <v>323</v>
      </c>
      <c r="G1622" t="str">
        <f>VLOOKUP(F1622,Sheet1!$H$4:$I$11,2,FALSE)</f>
        <v>2_FKIP</v>
      </c>
      <c r="H1622" t="s">
        <v>1948</v>
      </c>
      <c r="I1622" t="s">
        <v>34</v>
      </c>
      <c r="J1622" t="s">
        <v>215</v>
      </c>
      <c r="K1622" t="s">
        <v>3635</v>
      </c>
      <c r="L1622" t="s">
        <v>27</v>
      </c>
      <c r="O1622" t="s">
        <v>4256</v>
      </c>
      <c r="P1622" t="str">
        <f t="shared" si="79"/>
        <v>SMA</v>
      </c>
      <c r="Q1622" t="str">
        <f t="shared" si="80"/>
        <v>Swasta</v>
      </c>
      <c r="R1622" t="str">
        <f t="shared" si="78"/>
        <v>SMA</v>
      </c>
      <c r="S1622" t="s">
        <v>48</v>
      </c>
      <c r="T1622" t="s">
        <v>28</v>
      </c>
      <c r="U1622" t="s">
        <v>30</v>
      </c>
      <c r="Z1622" t="str">
        <f>VLOOKUP(A1622,[1]registrasi!$B$2:$C$3000,2,FALSE)</f>
        <v>registrasi</v>
      </c>
      <c r="AA1622">
        <f>VLOOKUP(D1622,[2]Sheet1!$B$2:$D$42,3,FALSE)</f>
        <v>109</v>
      </c>
      <c r="AB1622" t="e">
        <f>VLOOKUP(A1622,[1]nim!$A$2:$B$3000,2,FALSE)</f>
        <v>#N/A</v>
      </c>
    </row>
    <row r="1623" spans="1:28" x14ac:dyDescent="0.3">
      <c r="A1623" s="2">
        <v>221311160455</v>
      </c>
      <c r="B1623">
        <v>2</v>
      </c>
      <c r="C1623">
        <v>2021</v>
      </c>
      <c r="D1623" s="3">
        <v>3112106</v>
      </c>
      <c r="E1623" t="s">
        <v>186</v>
      </c>
      <c r="F1623" t="s">
        <v>323</v>
      </c>
      <c r="G1623" t="str">
        <f>VLOOKUP(F1623,Sheet1!$H$4:$I$11,2,FALSE)</f>
        <v>2_FKIP</v>
      </c>
      <c r="H1623" t="s">
        <v>1949</v>
      </c>
      <c r="I1623" t="s">
        <v>34</v>
      </c>
      <c r="J1623" t="s">
        <v>219</v>
      </c>
      <c r="K1623" t="s">
        <v>3121</v>
      </c>
      <c r="L1623" t="s">
        <v>27</v>
      </c>
      <c r="O1623" t="s">
        <v>107</v>
      </c>
      <c r="P1623" t="str">
        <f t="shared" si="79"/>
        <v>MAN</v>
      </c>
      <c r="Q1623" t="str">
        <f t="shared" si="80"/>
        <v>Negeri</v>
      </c>
      <c r="R1623" t="str">
        <f t="shared" si="78"/>
        <v>MA</v>
      </c>
      <c r="S1623" t="s">
        <v>26</v>
      </c>
      <c r="T1623" t="s">
        <v>28</v>
      </c>
      <c r="U1623" t="s">
        <v>36</v>
      </c>
      <c r="Z1623" t="str">
        <f>VLOOKUP(A1623,[1]registrasi!$B$2:$C$3000,2,FALSE)</f>
        <v>registrasi</v>
      </c>
      <c r="AA1623">
        <f>VLOOKUP(D1623,[2]Sheet1!$B$2:$D$42,3,FALSE)</f>
        <v>607</v>
      </c>
      <c r="AB1623" t="e">
        <f>VLOOKUP(A1623,[1]nim!$A$2:$B$3000,2,FALSE)</f>
        <v>#N/A</v>
      </c>
    </row>
    <row r="1624" spans="1:28" x14ac:dyDescent="0.3">
      <c r="A1624" s="2">
        <v>221311160473</v>
      </c>
      <c r="B1624">
        <v>1</v>
      </c>
      <c r="C1624">
        <v>2020</v>
      </c>
      <c r="D1624" s="3">
        <v>3112161</v>
      </c>
      <c r="E1624" t="s">
        <v>174</v>
      </c>
      <c r="F1624" t="s">
        <v>323</v>
      </c>
      <c r="G1624" t="str">
        <f>VLOOKUP(F1624,Sheet1!$H$4:$I$11,2,FALSE)</f>
        <v>2_FKIP</v>
      </c>
      <c r="H1624" t="s">
        <v>1950</v>
      </c>
      <c r="I1624" t="s">
        <v>34</v>
      </c>
      <c r="J1624" t="s">
        <v>217</v>
      </c>
      <c r="K1624" t="s">
        <v>3636</v>
      </c>
      <c r="L1624" t="s">
        <v>27</v>
      </c>
      <c r="O1624" t="s">
        <v>4244</v>
      </c>
      <c r="P1624" t="str">
        <f t="shared" si="79"/>
        <v>SMA</v>
      </c>
      <c r="Q1624" t="str">
        <f t="shared" si="80"/>
        <v>Swasta</v>
      </c>
      <c r="R1624" t="str">
        <f t="shared" si="78"/>
        <v>SMA</v>
      </c>
      <c r="S1624" t="s">
        <v>42</v>
      </c>
      <c r="T1624" t="s">
        <v>28</v>
      </c>
      <c r="U1624" t="s">
        <v>30</v>
      </c>
      <c r="Z1624" t="str">
        <f>VLOOKUP(A1624,[1]registrasi!$B$2:$C$3000,2,FALSE)</f>
        <v>registrasi</v>
      </c>
      <c r="AA1624">
        <f>VLOOKUP(D1624,[2]Sheet1!$B$2:$D$42,3,FALSE)</f>
        <v>42</v>
      </c>
      <c r="AB1624" t="e">
        <f>VLOOKUP(A1624,[1]nim!$A$2:$B$3000,2,FALSE)</f>
        <v>#N/A</v>
      </c>
    </row>
    <row r="1625" spans="1:28" x14ac:dyDescent="0.3">
      <c r="A1625" s="2">
        <v>221311160490</v>
      </c>
      <c r="B1625">
        <v>1</v>
      </c>
      <c r="C1625">
        <v>2020</v>
      </c>
      <c r="D1625" s="3">
        <v>3112192</v>
      </c>
      <c r="E1625" t="s">
        <v>177</v>
      </c>
      <c r="F1625" t="s">
        <v>327</v>
      </c>
      <c r="G1625" t="str">
        <f>VLOOKUP(F1625,Sheet1!$H$4:$I$11,2,FALSE)</f>
        <v>6_FISIP</v>
      </c>
      <c r="H1625" t="s">
        <v>1951</v>
      </c>
      <c r="I1625" t="s">
        <v>34</v>
      </c>
      <c r="J1625" t="s">
        <v>215</v>
      </c>
      <c r="K1625" t="s">
        <v>2880</v>
      </c>
      <c r="L1625" t="s">
        <v>27</v>
      </c>
      <c r="O1625" t="s">
        <v>293</v>
      </c>
      <c r="P1625" t="str">
        <f t="shared" si="79"/>
        <v>SMAN</v>
      </c>
      <c r="Q1625" t="str">
        <f t="shared" si="80"/>
        <v>Negeri</v>
      </c>
      <c r="R1625" t="str">
        <f t="shared" si="78"/>
        <v>SMA</v>
      </c>
      <c r="S1625" t="s">
        <v>26</v>
      </c>
      <c r="T1625" t="s">
        <v>28</v>
      </c>
      <c r="U1625" t="s">
        <v>30</v>
      </c>
      <c r="Z1625" t="e">
        <f>VLOOKUP(A1625,[1]registrasi!$B$2:$C$3000,2,FALSE)</f>
        <v>#N/A</v>
      </c>
      <c r="AA1625">
        <f>VLOOKUP(D1625,[2]Sheet1!$B$2:$D$42,3,FALSE)</f>
        <v>611</v>
      </c>
      <c r="AB1625" t="e">
        <f>VLOOKUP(A1625,[1]nim!$A$2:$B$3000,2,FALSE)</f>
        <v>#N/A</v>
      </c>
    </row>
    <row r="1626" spans="1:28" x14ac:dyDescent="0.3">
      <c r="A1626" s="2">
        <v>221311160552</v>
      </c>
      <c r="B1626">
        <v>2</v>
      </c>
      <c r="C1626">
        <v>2021</v>
      </c>
      <c r="D1626" s="3">
        <v>3112192</v>
      </c>
      <c r="E1626" t="s">
        <v>177</v>
      </c>
      <c r="F1626" t="s">
        <v>327</v>
      </c>
      <c r="G1626" t="str">
        <f>VLOOKUP(F1626,Sheet1!$H$4:$I$11,2,FALSE)</f>
        <v>6_FISIP</v>
      </c>
      <c r="H1626" t="s">
        <v>1952</v>
      </c>
      <c r="I1626" t="s">
        <v>25</v>
      </c>
      <c r="J1626" t="s">
        <v>3080</v>
      </c>
      <c r="K1626" t="s">
        <v>3606</v>
      </c>
      <c r="L1626" t="s">
        <v>27</v>
      </c>
      <c r="O1626" t="s">
        <v>3989</v>
      </c>
      <c r="P1626" t="str">
        <f t="shared" si="79"/>
        <v>SMAN</v>
      </c>
      <c r="Q1626" t="str">
        <f t="shared" si="80"/>
        <v>Negeri</v>
      </c>
      <c r="R1626" t="str">
        <f t="shared" si="78"/>
        <v>SMA</v>
      </c>
      <c r="S1626" t="s">
        <v>38</v>
      </c>
      <c r="T1626" t="s">
        <v>28</v>
      </c>
      <c r="U1626" t="s">
        <v>30</v>
      </c>
      <c r="Z1626" t="e">
        <f>VLOOKUP(A1626,[1]registrasi!$B$2:$C$3000,2,FALSE)</f>
        <v>#N/A</v>
      </c>
      <c r="AA1626">
        <f>VLOOKUP(D1626,[2]Sheet1!$B$2:$D$42,3,FALSE)</f>
        <v>611</v>
      </c>
      <c r="AB1626" t="e">
        <f>VLOOKUP(A1626,[1]nim!$A$2:$B$3000,2,FALSE)</f>
        <v>#N/A</v>
      </c>
    </row>
    <row r="1627" spans="1:28" x14ac:dyDescent="0.3">
      <c r="A1627" s="2">
        <v>221311160568</v>
      </c>
      <c r="B1627">
        <v>2</v>
      </c>
      <c r="C1627">
        <v>2021</v>
      </c>
      <c r="D1627" s="3">
        <v>3112153</v>
      </c>
      <c r="E1627" t="s">
        <v>196</v>
      </c>
      <c r="F1627" t="s">
        <v>323</v>
      </c>
      <c r="G1627" t="str">
        <f>VLOOKUP(F1627,Sheet1!$H$4:$I$11,2,FALSE)</f>
        <v>2_FKIP</v>
      </c>
      <c r="H1627" t="s">
        <v>1953</v>
      </c>
      <c r="I1627" t="s">
        <v>34</v>
      </c>
      <c r="J1627" t="s">
        <v>214</v>
      </c>
      <c r="K1627" t="s">
        <v>3023</v>
      </c>
      <c r="L1627" t="s">
        <v>27</v>
      </c>
      <c r="O1627" t="s">
        <v>3974</v>
      </c>
      <c r="P1627" t="str">
        <f t="shared" si="79"/>
        <v>MAN</v>
      </c>
      <c r="Q1627" t="str">
        <f t="shared" si="80"/>
        <v>Negeri</v>
      </c>
      <c r="R1627" t="str">
        <f t="shared" si="78"/>
        <v>MA</v>
      </c>
      <c r="S1627" t="s">
        <v>70</v>
      </c>
      <c r="T1627" t="s">
        <v>329</v>
      </c>
      <c r="U1627" t="s">
        <v>36</v>
      </c>
      <c r="Z1627" t="str">
        <f>VLOOKUP(A1627,[1]registrasi!$B$2:$C$3000,2,FALSE)</f>
        <v>registrasi</v>
      </c>
      <c r="AA1627">
        <f>VLOOKUP(D1627,[2]Sheet1!$B$2:$D$42,3,FALSE)</f>
        <v>195</v>
      </c>
      <c r="AB1627" t="e">
        <f>VLOOKUP(A1627,[1]nim!$A$2:$B$3000,2,FALSE)</f>
        <v>#N/A</v>
      </c>
    </row>
    <row r="1628" spans="1:28" x14ac:dyDescent="0.3">
      <c r="A1628" s="2">
        <v>221311160575</v>
      </c>
      <c r="B1628">
        <v>2</v>
      </c>
      <c r="C1628">
        <v>2021</v>
      </c>
      <c r="D1628" s="3">
        <v>3112072</v>
      </c>
      <c r="E1628" t="s">
        <v>178</v>
      </c>
      <c r="F1628" t="s">
        <v>323</v>
      </c>
      <c r="G1628" t="str">
        <f>VLOOKUP(F1628,Sheet1!$H$4:$I$11,2,FALSE)</f>
        <v>2_FKIP</v>
      </c>
      <c r="H1628" t="s">
        <v>1954</v>
      </c>
      <c r="I1628" t="s">
        <v>34</v>
      </c>
      <c r="J1628" t="s">
        <v>224</v>
      </c>
      <c r="K1628" t="s">
        <v>3220</v>
      </c>
      <c r="L1628" t="s">
        <v>27</v>
      </c>
      <c r="O1628" t="s">
        <v>4135</v>
      </c>
      <c r="P1628" t="str">
        <f t="shared" si="79"/>
        <v>SMAN</v>
      </c>
      <c r="Q1628" t="str">
        <f t="shared" si="80"/>
        <v>Negeri</v>
      </c>
      <c r="R1628" t="str">
        <f t="shared" si="78"/>
        <v>SMA</v>
      </c>
      <c r="S1628" t="s">
        <v>142</v>
      </c>
      <c r="T1628" t="s">
        <v>110</v>
      </c>
      <c r="U1628" t="s">
        <v>36</v>
      </c>
      <c r="Z1628" t="str">
        <f>VLOOKUP(A1628,[1]registrasi!$B$2:$C$3000,2,FALSE)</f>
        <v>registrasi</v>
      </c>
      <c r="AA1628">
        <f>VLOOKUP(D1628,[2]Sheet1!$B$2:$D$42,3,FALSE)</f>
        <v>154</v>
      </c>
      <c r="AB1628" t="e">
        <f>VLOOKUP(A1628,[1]nim!$A$2:$B$3000,2,FALSE)</f>
        <v>#N/A</v>
      </c>
    </row>
    <row r="1629" spans="1:28" x14ac:dyDescent="0.3">
      <c r="A1629" s="2">
        <v>221311160604</v>
      </c>
      <c r="B1629">
        <v>2</v>
      </c>
      <c r="C1629">
        <v>2021</v>
      </c>
      <c r="D1629" s="3">
        <v>3112114</v>
      </c>
      <c r="E1629" t="s">
        <v>204</v>
      </c>
      <c r="F1629" t="s">
        <v>323</v>
      </c>
      <c r="G1629" t="str">
        <f>VLOOKUP(F1629,Sheet1!$H$4:$I$11,2,FALSE)</f>
        <v>2_FKIP</v>
      </c>
      <c r="H1629" t="s">
        <v>1955</v>
      </c>
      <c r="I1629" t="s">
        <v>34</v>
      </c>
      <c r="J1629" t="s">
        <v>216</v>
      </c>
      <c r="K1629" t="s">
        <v>3536</v>
      </c>
      <c r="L1629" t="s">
        <v>27</v>
      </c>
      <c r="O1629" t="s">
        <v>97</v>
      </c>
      <c r="P1629" t="str">
        <f t="shared" si="79"/>
        <v>SMAN</v>
      </c>
      <c r="Q1629" t="str">
        <f t="shared" si="80"/>
        <v>Negeri</v>
      </c>
      <c r="R1629" t="str">
        <f t="shared" si="78"/>
        <v>SMA</v>
      </c>
      <c r="S1629" t="s">
        <v>48</v>
      </c>
      <c r="T1629" t="s">
        <v>28</v>
      </c>
      <c r="U1629" t="s">
        <v>30</v>
      </c>
      <c r="Z1629" t="e">
        <f>VLOOKUP(A1629,[1]registrasi!$B$2:$C$3000,2,FALSE)</f>
        <v>#N/A</v>
      </c>
      <c r="AA1629">
        <f>VLOOKUP(D1629,[2]Sheet1!$B$2:$D$42,3,FALSE)</f>
        <v>169</v>
      </c>
      <c r="AB1629" t="e">
        <f>VLOOKUP(A1629,[1]nim!$A$2:$B$3000,2,FALSE)</f>
        <v>#N/A</v>
      </c>
    </row>
    <row r="1630" spans="1:28" x14ac:dyDescent="0.3">
      <c r="A1630" s="2">
        <v>221311160613</v>
      </c>
      <c r="B1630">
        <v>2</v>
      </c>
      <c r="C1630">
        <v>2021</v>
      </c>
      <c r="D1630" s="3">
        <v>3112114</v>
      </c>
      <c r="E1630" t="s">
        <v>204</v>
      </c>
      <c r="F1630" t="s">
        <v>323</v>
      </c>
      <c r="G1630" t="str">
        <f>VLOOKUP(F1630,Sheet1!$H$4:$I$11,2,FALSE)</f>
        <v>2_FKIP</v>
      </c>
      <c r="H1630" t="s">
        <v>1956</v>
      </c>
      <c r="I1630" t="s">
        <v>34</v>
      </c>
      <c r="J1630" t="s">
        <v>215</v>
      </c>
      <c r="K1630" t="s">
        <v>3325</v>
      </c>
      <c r="L1630" t="s">
        <v>27</v>
      </c>
      <c r="O1630" t="s">
        <v>172</v>
      </c>
      <c r="P1630" t="str">
        <f t="shared" si="79"/>
        <v>SMAN</v>
      </c>
      <c r="Q1630" t="str">
        <f t="shared" si="80"/>
        <v>Negeri</v>
      </c>
      <c r="R1630" t="str">
        <f t="shared" si="78"/>
        <v>SMA</v>
      </c>
      <c r="S1630" t="s">
        <v>26</v>
      </c>
      <c r="T1630" t="s">
        <v>28</v>
      </c>
      <c r="U1630" t="s">
        <v>30</v>
      </c>
      <c r="Z1630" t="e">
        <f>VLOOKUP(A1630,[1]registrasi!$B$2:$C$3000,2,FALSE)</f>
        <v>#N/A</v>
      </c>
      <c r="AA1630">
        <f>VLOOKUP(D1630,[2]Sheet1!$B$2:$D$42,3,FALSE)</f>
        <v>169</v>
      </c>
      <c r="AB1630" t="e">
        <f>VLOOKUP(A1630,[1]nim!$A$2:$B$3000,2,FALSE)</f>
        <v>#N/A</v>
      </c>
    </row>
    <row r="1631" spans="1:28" x14ac:dyDescent="0.3">
      <c r="A1631" s="2">
        <v>221311170002</v>
      </c>
      <c r="B1631">
        <v>1</v>
      </c>
      <c r="C1631">
        <v>2020</v>
      </c>
      <c r="D1631" s="3">
        <v>3112017</v>
      </c>
      <c r="E1631" t="s">
        <v>322</v>
      </c>
      <c r="F1631" t="s">
        <v>53</v>
      </c>
      <c r="G1631" t="str">
        <f>VLOOKUP(F1631,Sheet1!$H$4:$I$11,2,FALSE)</f>
        <v>1_Hukum</v>
      </c>
      <c r="H1631" t="s">
        <v>1957</v>
      </c>
      <c r="I1631" t="s">
        <v>34</v>
      </c>
      <c r="J1631" t="s">
        <v>215</v>
      </c>
      <c r="K1631" t="s">
        <v>3637</v>
      </c>
      <c r="L1631" t="s">
        <v>250</v>
      </c>
      <c r="O1631" t="s">
        <v>95</v>
      </c>
      <c r="P1631" t="str">
        <f t="shared" si="79"/>
        <v>SMAN</v>
      </c>
      <c r="Q1631" t="str">
        <f t="shared" si="80"/>
        <v>Negeri</v>
      </c>
      <c r="R1631" t="str">
        <f t="shared" si="78"/>
        <v>SMA</v>
      </c>
      <c r="S1631" t="s">
        <v>26</v>
      </c>
      <c r="T1631" t="s">
        <v>28</v>
      </c>
      <c r="U1631" t="s">
        <v>30</v>
      </c>
      <c r="Z1631" t="str">
        <f>VLOOKUP(A1631,[1]registrasi!$B$2:$C$3000,2,FALSE)</f>
        <v>registrasi</v>
      </c>
      <c r="AA1631">
        <f>VLOOKUP(D1631,[2]Sheet1!$B$2:$D$42,3,FALSE)</f>
        <v>1258</v>
      </c>
      <c r="AB1631" t="e">
        <f>VLOOKUP(A1631,[1]nim!$A$2:$B$3000,2,FALSE)</f>
        <v>#N/A</v>
      </c>
    </row>
    <row r="1632" spans="1:28" x14ac:dyDescent="0.3">
      <c r="A1632" s="2">
        <v>221311170003</v>
      </c>
      <c r="B1632">
        <v>1</v>
      </c>
      <c r="C1632">
        <v>2021</v>
      </c>
      <c r="D1632" s="3">
        <v>3112041</v>
      </c>
      <c r="E1632" t="s">
        <v>321</v>
      </c>
      <c r="F1632" t="s">
        <v>326</v>
      </c>
      <c r="G1632" t="str">
        <f>VLOOKUP(F1632,Sheet1!$H$4:$I$11,2,FALSE)</f>
        <v>5_FEB</v>
      </c>
      <c r="H1632" t="s">
        <v>1958</v>
      </c>
      <c r="I1632" t="s">
        <v>25</v>
      </c>
      <c r="J1632" t="s">
        <v>217</v>
      </c>
      <c r="K1632" t="s">
        <v>2856</v>
      </c>
      <c r="L1632" t="s">
        <v>27</v>
      </c>
      <c r="O1632" t="s">
        <v>98</v>
      </c>
      <c r="P1632" t="str">
        <f t="shared" si="79"/>
        <v>SMAN</v>
      </c>
      <c r="Q1632" t="str">
        <f t="shared" si="80"/>
        <v>Negeri</v>
      </c>
      <c r="R1632" t="str">
        <f t="shared" si="78"/>
        <v>SMA</v>
      </c>
      <c r="S1632" t="s">
        <v>54</v>
      </c>
      <c r="T1632" t="s">
        <v>28</v>
      </c>
      <c r="U1632" t="s">
        <v>30</v>
      </c>
      <c r="Z1632" t="str">
        <f>VLOOKUP(A1632,[1]registrasi!$B$2:$C$3000,2,FALSE)</f>
        <v>registrasi</v>
      </c>
      <c r="AA1632">
        <f>VLOOKUP(D1632,[2]Sheet1!$B$2:$D$42,3,FALSE)</f>
        <v>675</v>
      </c>
      <c r="AB1632" t="e">
        <f>VLOOKUP(A1632,[1]nim!$A$2:$B$3000,2,FALSE)</f>
        <v>#N/A</v>
      </c>
    </row>
    <row r="1633" spans="1:28" x14ac:dyDescent="0.3">
      <c r="A1633" s="2">
        <v>221311170018</v>
      </c>
      <c r="B1633">
        <v>2</v>
      </c>
      <c r="C1633">
        <v>2021</v>
      </c>
      <c r="D1633" s="3">
        <v>3112017</v>
      </c>
      <c r="E1633" t="s">
        <v>322</v>
      </c>
      <c r="F1633" t="s">
        <v>53</v>
      </c>
      <c r="G1633" t="str">
        <f>VLOOKUP(F1633,Sheet1!$H$4:$I$11,2,FALSE)</f>
        <v>1_Hukum</v>
      </c>
      <c r="H1633" t="s">
        <v>1959</v>
      </c>
      <c r="I1633" t="s">
        <v>34</v>
      </c>
      <c r="J1633" t="s">
        <v>219</v>
      </c>
      <c r="K1633" t="s">
        <v>3014</v>
      </c>
      <c r="L1633" t="s">
        <v>27</v>
      </c>
      <c r="O1633" t="s">
        <v>98</v>
      </c>
      <c r="P1633" t="str">
        <f t="shared" si="79"/>
        <v>SMAN</v>
      </c>
      <c r="Q1633" t="str">
        <f t="shared" si="80"/>
        <v>Negeri</v>
      </c>
      <c r="R1633" t="str">
        <f t="shared" si="78"/>
        <v>SMA</v>
      </c>
      <c r="S1633" t="s">
        <v>54</v>
      </c>
      <c r="T1633" t="s">
        <v>28</v>
      </c>
      <c r="U1633" t="s">
        <v>30</v>
      </c>
      <c r="Z1633" t="str">
        <f>VLOOKUP(A1633,[1]registrasi!$B$2:$C$3000,2,FALSE)</f>
        <v>registrasi</v>
      </c>
      <c r="AA1633">
        <f>VLOOKUP(D1633,[2]Sheet1!$B$2:$D$42,3,FALSE)</f>
        <v>1258</v>
      </c>
      <c r="AB1633" t="e">
        <f>VLOOKUP(A1633,[1]nim!$A$2:$B$3000,2,FALSE)</f>
        <v>#N/A</v>
      </c>
    </row>
    <row r="1634" spans="1:28" x14ac:dyDescent="0.3">
      <c r="A1634" s="2">
        <v>221311170022</v>
      </c>
      <c r="B1634">
        <v>2</v>
      </c>
      <c r="C1634">
        <v>2020</v>
      </c>
      <c r="D1634" s="3">
        <v>3112041</v>
      </c>
      <c r="E1634" t="s">
        <v>321</v>
      </c>
      <c r="F1634" t="s">
        <v>326</v>
      </c>
      <c r="G1634" t="str">
        <f>VLOOKUP(F1634,Sheet1!$H$4:$I$11,2,FALSE)</f>
        <v>5_FEB</v>
      </c>
      <c r="H1634" t="s">
        <v>1960</v>
      </c>
      <c r="I1634" t="s">
        <v>34</v>
      </c>
      <c r="J1634" t="s">
        <v>217</v>
      </c>
      <c r="K1634" t="s">
        <v>3279</v>
      </c>
      <c r="L1634" t="s">
        <v>27</v>
      </c>
      <c r="O1634" t="s">
        <v>3942</v>
      </c>
      <c r="P1634" t="str">
        <f t="shared" si="79"/>
        <v>SMKN</v>
      </c>
      <c r="Q1634" t="str">
        <f t="shared" si="80"/>
        <v>Negeri</v>
      </c>
      <c r="R1634" t="str">
        <f t="shared" si="78"/>
        <v>SMK</v>
      </c>
      <c r="S1634" t="s">
        <v>42</v>
      </c>
      <c r="T1634" t="s">
        <v>28</v>
      </c>
      <c r="U1634" t="s">
        <v>30</v>
      </c>
      <c r="Z1634" t="str">
        <f>VLOOKUP(A1634,[1]registrasi!$B$2:$C$3000,2,FALSE)</f>
        <v>registrasi</v>
      </c>
      <c r="AA1634">
        <f>VLOOKUP(D1634,[2]Sheet1!$B$2:$D$42,3,FALSE)</f>
        <v>675</v>
      </c>
      <c r="AB1634" t="e">
        <f>VLOOKUP(A1634,[1]nim!$A$2:$B$3000,2,FALSE)</f>
        <v>#N/A</v>
      </c>
    </row>
    <row r="1635" spans="1:28" x14ac:dyDescent="0.3">
      <c r="A1635" s="2">
        <v>221311170023</v>
      </c>
      <c r="B1635">
        <v>1</v>
      </c>
      <c r="C1635">
        <v>2021</v>
      </c>
      <c r="D1635" s="3">
        <v>3112114</v>
      </c>
      <c r="E1635" t="s">
        <v>204</v>
      </c>
      <c r="F1635" t="s">
        <v>323</v>
      </c>
      <c r="G1635" t="str">
        <f>VLOOKUP(F1635,Sheet1!$H$4:$I$11,2,FALSE)</f>
        <v>2_FKIP</v>
      </c>
      <c r="H1635" t="s">
        <v>1961</v>
      </c>
      <c r="I1635" t="s">
        <v>34</v>
      </c>
      <c r="J1635" t="s">
        <v>214</v>
      </c>
      <c r="K1635" t="s">
        <v>3079</v>
      </c>
      <c r="L1635" t="s">
        <v>27</v>
      </c>
      <c r="O1635" t="s">
        <v>147</v>
      </c>
      <c r="P1635" t="str">
        <f t="shared" si="79"/>
        <v>SMAN</v>
      </c>
      <c r="Q1635" t="str">
        <f t="shared" si="80"/>
        <v>Negeri</v>
      </c>
      <c r="R1635" t="str">
        <f t="shared" si="78"/>
        <v>SMA</v>
      </c>
      <c r="S1635" t="s">
        <v>35</v>
      </c>
      <c r="T1635" t="s">
        <v>28</v>
      </c>
      <c r="U1635" t="s">
        <v>36</v>
      </c>
      <c r="Z1635" t="e">
        <f>VLOOKUP(A1635,[1]registrasi!$B$2:$C$3000,2,FALSE)</f>
        <v>#N/A</v>
      </c>
      <c r="AA1635">
        <f>VLOOKUP(D1635,[2]Sheet1!$B$2:$D$42,3,FALSE)</f>
        <v>169</v>
      </c>
      <c r="AB1635" t="e">
        <f>VLOOKUP(A1635,[1]nim!$A$2:$B$3000,2,FALSE)</f>
        <v>#N/A</v>
      </c>
    </row>
    <row r="1636" spans="1:28" x14ac:dyDescent="0.3">
      <c r="A1636" s="2">
        <v>221311170027</v>
      </c>
      <c r="B1636">
        <v>1</v>
      </c>
      <c r="C1636">
        <v>2020</v>
      </c>
      <c r="D1636" s="3">
        <v>3112056</v>
      </c>
      <c r="E1636" t="s">
        <v>199</v>
      </c>
      <c r="F1636" t="s">
        <v>327</v>
      </c>
      <c r="G1636" t="str">
        <f>VLOOKUP(F1636,Sheet1!$H$4:$I$11,2,FALSE)</f>
        <v>6_FISIP</v>
      </c>
      <c r="H1636" t="s">
        <v>1962</v>
      </c>
      <c r="I1636" t="s">
        <v>34</v>
      </c>
      <c r="J1636" t="s">
        <v>222</v>
      </c>
      <c r="K1636" t="s">
        <v>2897</v>
      </c>
      <c r="L1636" t="s">
        <v>27</v>
      </c>
      <c r="O1636" t="s">
        <v>74</v>
      </c>
      <c r="P1636" t="str">
        <f t="shared" si="79"/>
        <v>SMAN</v>
      </c>
      <c r="Q1636" t="str">
        <f t="shared" si="80"/>
        <v>Negeri</v>
      </c>
      <c r="R1636" t="str">
        <f t="shared" si="78"/>
        <v>SMA</v>
      </c>
      <c r="S1636" t="s">
        <v>41</v>
      </c>
      <c r="T1636" t="s">
        <v>28</v>
      </c>
      <c r="U1636" t="s">
        <v>30</v>
      </c>
      <c r="Z1636" t="str">
        <f>VLOOKUP(A1636,[1]registrasi!$B$2:$C$3000,2,FALSE)</f>
        <v>registrasi</v>
      </c>
      <c r="AA1636">
        <f>VLOOKUP(D1636,[2]Sheet1!$B$2:$D$42,3,FALSE)</f>
        <v>929</v>
      </c>
      <c r="AB1636" t="e">
        <f>VLOOKUP(A1636,[1]nim!$A$2:$B$3000,2,FALSE)</f>
        <v>#N/A</v>
      </c>
    </row>
    <row r="1637" spans="1:28" x14ac:dyDescent="0.3">
      <c r="A1637" s="2">
        <v>221311170045</v>
      </c>
      <c r="B1637">
        <v>1</v>
      </c>
      <c r="C1637">
        <v>2020</v>
      </c>
      <c r="D1637" s="3">
        <v>3112033</v>
      </c>
      <c r="E1637" t="s">
        <v>179</v>
      </c>
      <c r="F1637" t="s">
        <v>326</v>
      </c>
      <c r="G1637" t="str">
        <f>VLOOKUP(F1637,Sheet1!$H$4:$I$11,2,FALSE)</f>
        <v>5_FEB</v>
      </c>
      <c r="H1637" t="s">
        <v>1963</v>
      </c>
      <c r="I1637" t="s">
        <v>25</v>
      </c>
      <c r="J1637" t="s">
        <v>222</v>
      </c>
      <c r="K1637" t="s">
        <v>3544</v>
      </c>
      <c r="L1637" t="s">
        <v>251</v>
      </c>
      <c r="O1637" t="s">
        <v>3957</v>
      </c>
      <c r="P1637" t="str">
        <f t="shared" si="79"/>
        <v>SMAS</v>
      </c>
      <c r="Q1637" t="str">
        <f t="shared" si="80"/>
        <v>Swasta</v>
      </c>
      <c r="R1637" t="str">
        <f t="shared" si="78"/>
        <v>SMA</v>
      </c>
      <c r="S1637" t="s">
        <v>42</v>
      </c>
      <c r="T1637" t="s">
        <v>28</v>
      </c>
      <c r="U1637" t="s">
        <v>30</v>
      </c>
      <c r="Z1637" t="str">
        <f>VLOOKUP(A1637,[1]registrasi!$B$2:$C$3000,2,FALSE)</f>
        <v>registrasi</v>
      </c>
      <c r="AA1637">
        <f>VLOOKUP(D1637,[2]Sheet1!$B$2:$D$42,3,FALSE)</f>
        <v>920</v>
      </c>
      <c r="AB1637" t="e">
        <f>VLOOKUP(A1637,[1]nim!$A$2:$B$3000,2,FALSE)</f>
        <v>#N/A</v>
      </c>
    </row>
    <row r="1638" spans="1:28" x14ac:dyDescent="0.3">
      <c r="A1638" s="2">
        <v>221311170052</v>
      </c>
      <c r="B1638">
        <v>2</v>
      </c>
      <c r="C1638">
        <v>2021</v>
      </c>
      <c r="D1638" s="3">
        <v>3112176</v>
      </c>
      <c r="E1638" t="s">
        <v>182</v>
      </c>
      <c r="F1638" t="s">
        <v>323</v>
      </c>
      <c r="G1638" t="str">
        <f>VLOOKUP(F1638,Sheet1!$H$4:$I$11,2,FALSE)</f>
        <v>2_FKIP</v>
      </c>
      <c r="H1638" t="s">
        <v>1964</v>
      </c>
      <c r="I1638" t="s">
        <v>34</v>
      </c>
      <c r="J1638" t="s">
        <v>222</v>
      </c>
      <c r="K1638" t="s">
        <v>3638</v>
      </c>
      <c r="L1638" t="s">
        <v>27</v>
      </c>
      <c r="O1638" t="s">
        <v>105</v>
      </c>
      <c r="P1638" t="str">
        <f t="shared" si="79"/>
        <v>SMKN</v>
      </c>
      <c r="Q1638" t="str">
        <f t="shared" si="80"/>
        <v>Negeri</v>
      </c>
      <c r="R1638" t="str">
        <f t="shared" si="78"/>
        <v>SMK</v>
      </c>
      <c r="S1638" t="s">
        <v>41</v>
      </c>
      <c r="T1638" t="s">
        <v>28</v>
      </c>
      <c r="U1638" t="s">
        <v>36</v>
      </c>
      <c r="Z1638" t="str">
        <f>VLOOKUP(A1638,[1]registrasi!$B$2:$C$3000,2,FALSE)</f>
        <v>registrasi</v>
      </c>
      <c r="AA1638">
        <f>VLOOKUP(D1638,[2]Sheet1!$B$2:$D$42,3,FALSE)</f>
        <v>564</v>
      </c>
      <c r="AB1638" t="e">
        <f>VLOOKUP(A1638,[1]nim!$A$2:$B$3000,2,FALSE)</f>
        <v>#N/A</v>
      </c>
    </row>
    <row r="1639" spans="1:28" x14ac:dyDescent="0.3">
      <c r="A1639" s="2">
        <v>221311170054</v>
      </c>
      <c r="B1639">
        <v>1</v>
      </c>
      <c r="C1639">
        <v>2020</v>
      </c>
      <c r="D1639" s="3">
        <v>3112161</v>
      </c>
      <c r="E1639" t="s">
        <v>174</v>
      </c>
      <c r="F1639" t="s">
        <v>323</v>
      </c>
      <c r="G1639" t="str">
        <f>VLOOKUP(F1639,Sheet1!$H$4:$I$11,2,FALSE)</f>
        <v>2_FKIP</v>
      </c>
      <c r="H1639" t="s">
        <v>1965</v>
      </c>
      <c r="I1639" t="s">
        <v>34</v>
      </c>
      <c r="J1639" t="s">
        <v>215</v>
      </c>
      <c r="K1639" t="s">
        <v>3639</v>
      </c>
      <c r="L1639" t="s">
        <v>250</v>
      </c>
      <c r="O1639" t="s">
        <v>4257</v>
      </c>
      <c r="P1639" t="str">
        <f t="shared" si="79"/>
        <v>SMKS</v>
      </c>
      <c r="Q1639" t="str">
        <f t="shared" si="80"/>
        <v>Swasta</v>
      </c>
      <c r="R1639" t="str">
        <f t="shared" si="78"/>
        <v>SMK</v>
      </c>
      <c r="S1639" t="s">
        <v>26</v>
      </c>
      <c r="T1639" t="s">
        <v>28</v>
      </c>
      <c r="U1639" t="s">
        <v>30</v>
      </c>
      <c r="Z1639" t="str">
        <f>VLOOKUP(A1639,[1]registrasi!$B$2:$C$3000,2,FALSE)</f>
        <v>registrasi</v>
      </c>
      <c r="AA1639">
        <f>VLOOKUP(D1639,[2]Sheet1!$B$2:$D$42,3,FALSE)</f>
        <v>42</v>
      </c>
      <c r="AB1639" t="e">
        <f>VLOOKUP(A1639,[1]nim!$A$2:$B$3000,2,FALSE)</f>
        <v>#N/A</v>
      </c>
    </row>
    <row r="1640" spans="1:28" x14ac:dyDescent="0.3">
      <c r="A1640" s="2">
        <v>221311170069</v>
      </c>
      <c r="B1640">
        <v>1</v>
      </c>
      <c r="C1640">
        <v>2021</v>
      </c>
      <c r="D1640" s="3">
        <v>3112176</v>
      </c>
      <c r="E1640" t="s">
        <v>182</v>
      </c>
      <c r="F1640" t="s">
        <v>323</v>
      </c>
      <c r="G1640" t="str">
        <f>VLOOKUP(F1640,Sheet1!$H$4:$I$11,2,FALSE)</f>
        <v>2_FKIP</v>
      </c>
      <c r="H1640" t="s">
        <v>1966</v>
      </c>
      <c r="I1640" t="s">
        <v>34</v>
      </c>
      <c r="J1640" t="s">
        <v>222</v>
      </c>
      <c r="K1640" t="s">
        <v>3640</v>
      </c>
      <c r="L1640" t="s">
        <v>27</v>
      </c>
      <c r="O1640" t="s">
        <v>149</v>
      </c>
      <c r="P1640" t="str">
        <f t="shared" si="79"/>
        <v>SMAN</v>
      </c>
      <c r="Q1640" t="str">
        <f t="shared" si="80"/>
        <v>Negeri</v>
      </c>
      <c r="R1640" t="str">
        <f t="shared" si="78"/>
        <v>SMA</v>
      </c>
      <c r="S1640" t="s">
        <v>54</v>
      </c>
      <c r="T1640" t="s">
        <v>28</v>
      </c>
      <c r="U1640" t="s">
        <v>30</v>
      </c>
      <c r="Z1640" t="str">
        <f>VLOOKUP(A1640,[1]registrasi!$B$2:$C$3000,2,FALSE)</f>
        <v>registrasi</v>
      </c>
      <c r="AA1640">
        <f>VLOOKUP(D1640,[2]Sheet1!$B$2:$D$42,3,FALSE)</f>
        <v>564</v>
      </c>
      <c r="AB1640" t="e">
        <f>VLOOKUP(A1640,[1]nim!$A$2:$B$3000,2,FALSE)</f>
        <v>#N/A</v>
      </c>
    </row>
    <row r="1641" spans="1:28" x14ac:dyDescent="0.3">
      <c r="A1641" s="2">
        <v>221311170086</v>
      </c>
      <c r="B1641">
        <v>2</v>
      </c>
      <c r="C1641">
        <v>2020</v>
      </c>
      <c r="D1641" s="3">
        <v>3112137</v>
      </c>
      <c r="E1641" t="s">
        <v>185</v>
      </c>
      <c r="F1641" t="s">
        <v>323</v>
      </c>
      <c r="G1641" t="str">
        <f>VLOOKUP(F1641,Sheet1!$H$4:$I$11,2,FALSE)</f>
        <v>2_FKIP</v>
      </c>
      <c r="H1641" t="s">
        <v>1967</v>
      </c>
      <c r="I1641" t="s">
        <v>34</v>
      </c>
      <c r="J1641" t="s">
        <v>215</v>
      </c>
      <c r="K1641" t="s">
        <v>3113</v>
      </c>
      <c r="L1641" t="s">
        <v>27</v>
      </c>
      <c r="O1641" t="s">
        <v>290</v>
      </c>
      <c r="P1641" t="str">
        <f t="shared" si="79"/>
        <v>SMAN</v>
      </c>
      <c r="Q1641" t="str">
        <f t="shared" si="80"/>
        <v>Negeri</v>
      </c>
      <c r="R1641" t="str">
        <f t="shared" si="78"/>
        <v>SMA</v>
      </c>
      <c r="S1641" t="s">
        <v>26</v>
      </c>
      <c r="T1641" t="s">
        <v>28</v>
      </c>
      <c r="U1641" t="s">
        <v>30</v>
      </c>
      <c r="Z1641" t="str">
        <f>VLOOKUP(A1641,[1]registrasi!$B$2:$C$3000,2,FALSE)</f>
        <v>registrasi</v>
      </c>
      <c r="AA1641">
        <f>VLOOKUP(D1641,[2]Sheet1!$B$2:$D$42,3,FALSE)</f>
        <v>394</v>
      </c>
      <c r="AB1641" t="e">
        <f>VLOOKUP(A1641,[1]nim!$A$2:$B$3000,2,FALSE)</f>
        <v>#N/A</v>
      </c>
    </row>
    <row r="1642" spans="1:28" x14ac:dyDescent="0.3">
      <c r="A1642" s="2">
        <v>221311170090</v>
      </c>
      <c r="B1642">
        <v>1</v>
      </c>
      <c r="C1642">
        <v>2020</v>
      </c>
      <c r="D1642" s="3">
        <v>3112017</v>
      </c>
      <c r="E1642" t="s">
        <v>322</v>
      </c>
      <c r="F1642" t="s">
        <v>53</v>
      </c>
      <c r="G1642" t="str">
        <f>VLOOKUP(F1642,Sheet1!$H$4:$I$11,2,FALSE)</f>
        <v>1_Hukum</v>
      </c>
      <c r="H1642" t="s">
        <v>1968</v>
      </c>
      <c r="I1642" t="s">
        <v>25</v>
      </c>
      <c r="J1642" t="s">
        <v>217</v>
      </c>
      <c r="K1642" t="s">
        <v>3196</v>
      </c>
      <c r="L1642" t="s">
        <v>27</v>
      </c>
      <c r="O1642" t="s">
        <v>57</v>
      </c>
      <c r="P1642" t="str">
        <f t="shared" si="79"/>
        <v>SMAN</v>
      </c>
      <c r="Q1642" t="str">
        <f t="shared" si="80"/>
        <v>Negeri</v>
      </c>
      <c r="R1642" t="str">
        <f t="shared" si="78"/>
        <v>SMA</v>
      </c>
      <c r="S1642" t="s">
        <v>42</v>
      </c>
      <c r="T1642" t="s">
        <v>28</v>
      </c>
      <c r="U1642" t="s">
        <v>30</v>
      </c>
      <c r="Z1642" t="str">
        <f>VLOOKUP(A1642,[1]registrasi!$B$2:$C$3000,2,FALSE)</f>
        <v>registrasi</v>
      </c>
      <c r="AA1642">
        <f>VLOOKUP(D1642,[2]Sheet1!$B$2:$D$42,3,FALSE)</f>
        <v>1258</v>
      </c>
      <c r="AB1642" t="e">
        <f>VLOOKUP(A1642,[1]nim!$A$2:$B$3000,2,FALSE)</f>
        <v>#N/A</v>
      </c>
    </row>
    <row r="1643" spans="1:28" x14ac:dyDescent="0.3">
      <c r="A1643" s="2">
        <v>221311170103</v>
      </c>
      <c r="B1643">
        <v>1</v>
      </c>
      <c r="C1643">
        <v>2021</v>
      </c>
      <c r="D1643" s="3">
        <v>3112025</v>
      </c>
      <c r="E1643" t="s">
        <v>197</v>
      </c>
      <c r="F1643" t="s">
        <v>326</v>
      </c>
      <c r="G1643" t="str">
        <f>VLOOKUP(F1643,Sheet1!$H$4:$I$11,2,FALSE)</f>
        <v>5_FEB</v>
      </c>
      <c r="H1643" t="s">
        <v>1969</v>
      </c>
      <c r="I1643" t="s">
        <v>34</v>
      </c>
      <c r="J1643" t="s">
        <v>217</v>
      </c>
      <c r="K1643" t="s">
        <v>3029</v>
      </c>
      <c r="L1643" t="s">
        <v>27</v>
      </c>
      <c r="O1643" t="s">
        <v>149</v>
      </c>
      <c r="P1643" t="str">
        <f t="shared" si="79"/>
        <v>SMAN</v>
      </c>
      <c r="Q1643" t="str">
        <f t="shared" si="80"/>
        <v>Negeri</v>
      </c>
      <c r="R1643" t="str">
        <f t="shared" si="78"/>
        <v>SMA</v>
      </c>
      <c r="S1643" t="s">
        <v>54</v>
      </c>
      <c r="T1643" t="s">
        <v>28</v>
      </c>
      <c r="U1643" t="s">
        <v>30</v>
      </c>
      <c r="Z1643" t="str">
        <f>VLOOKUP(A1643,[1]registrasi!$B$2:$C$3000,2,FALSE)</f>
        <v>registrasi</v>
      </c>
      <c r="AA1643">
        <f>VLOOKUP(D1643,[2]Sheet1!$B$2:$D$42,3,FALSE)</f>
        <v>1577</v>
      </c>
      <c r="AB1643" t="e">
        <f>VLOOKUP(A1643,[1]nim!$A$2:$B$3000,2,FALSE)</f>
        <v>#N/A</v>
      </c>
    </row>
    <row r="1644" spans="1:28" x14ac:dyDescent="0.3">
      <c r="A1644" s="2">
        <v>221311170112</v>
      </c>
      <c r="B1644">
        <v>1</v>
      </c>
      <c r="C1644">
        <v>2020</v>
      </c>
      <c r="D1644" s="3">
        <v>3112114</v>
      </c>
      <c r="E1644" t="s">
        <v>204</v>
      </c>
      <c r="F1644" t="s">
        <v>323</v>
      </c>
      <c r="G1644" t="str">
        <f>VLOOKUP(F1644,Sheet1!$H$4:$I$11,2,FALSE)</f>
        <v>2_FKIP</v>
      </c>
      <c r="H1644" t="s">
        <v>1970</v>
      </c>
      <c r="I1644" t="s">
        <v>34</v>
      </c>
      <c r="J1644" t="s">
        <v>219</v>
      </c>
      <c r="K1644" t="s">
        <v>3641</v>
      </c>
      <c r="L1644" t="s">
        <v>27</v>
      </c>
      <c r="O1644" t="s">
        <v>128</v>
      </c>
      <c r="P1644" t="str">
        <f t="shared" si="79"/>
        <v>SMAN</v>
      </c>
      <c r="Q1644" t="str">
        <f t="shared" si="80"/>
        <v>Negeri</v>
      </c>
      <c r="R1644" t="str">
        <f t="shared" si="78"/>
        <v>SMA</v>
      </c>
      <c r="S1644" t="s">
        <v>35</v>
      </c>
      <c r="T1644" t="s">
        <v>28</v>
      </c>
      <c r="U1644" t="s">
        <v>30</v>
      </c>
      <c r="Z1644" t="str">
        <f>VLOOKUP(A1644,[1]registrasi!$B$2:$C$3000,2,FALSE)</f>
        <v>registrasi</v>
      </c>
      <c r="AA1644">
        <f>VLOOKUP(D1644,[2]Sheet1!$B$2:$D$42,3,FALSE)</f>
        <v>169</v>
      </c>
      <c r="AB1644" t="e">
        <f>VLOOKUP(A1644,[1]nim!$A$2:$B$3000,2,FALSE)</f>
        <v>#N/A</v>
      </c>
    </row>
    <row r="1645" spans="1:28" x14ac:dyDescent="0.3">
      <c r="A1645" s="2">
        <v>221311170120</v>
      </c>
      <c r="B1645">
        <v>2</v>
      </c>
      <c r="C1645">
        <v>2020</v>
      </c>
      <c r="D1645" s="3">
        <v>3112153</v>
      </c>
      <c r="E1645" t="s">
        <v>196</v>
      </c>
      <c r="F1645" t="s">
        <v>323</v>
      </c>
      <c r="G1645" t="str">
        <f>VLOOKUP(F1645,Sheet1!$H$4:$I$11,2,FALSE)</f>
        <v>2_FKIP</v>
      </c>
      <c r="H1645" t="s">
        <v>1971</v>
      </c>
      <c r="I1645" t="s">
        <v>25</v>
      </c>
      <c r="J1645" t="s">
        <v>217</v>
      </c>
      <c r="K1645" t="s">
        <v>3642</v>
      </c>
      <c r="L1645" t="s">
        <v>27</v>
      </c>
      <c r="O1645" t="s">
        <v>81</v>
      </c>
      <c r="P1645" t="str">
        <f t="shared" si="79"/>
        <v>SMAN</v>
      </c>
      <c r="Q1645" t="str">
        <f t="shared" si="80"/>
        <v>Negeri</v>
      </c>
      <c r="R1645" t="str">
        <f t="shared" si="78"/>
        <v>SMA</v>
      </c>
      <c r="S1645" t="s">
        <v>54</v>
      </c>
      <c r="T1645" t="s">
        <v>28</v>
      </c>
      <c r="U1645" t="s">
        <v>30</v>
      </c>
      <c r="Z1645" t="str">
        <f>VLOOKUP(A1645,[1]registrasi!$B$2:$C$3000,2,FALSE)</f>
        <v>registrasi</v>
      </c>
      <c r="AA1645">
        <f>VLOOKUP(D1645,[2]Sheet1!$B$2:$D$42,3,FALSE)</f>
        <v>195</v>
      </c>
      <c r="AB1645" t="e">
        <f>VLOOKUP(A1645,[1]nim!$A$2:$B$3000,2,FALSE)</f>
        <v>#N/A</v>
      </c>
    </row>
    <row r="1646" spans="1:28" x14ac:dyDescent="0.3">
      <c r="A1646" s="2">
        <v>221311170122</v>
      </c>
      <c r="B1646">
        <v>2</v>
      </c>
      <c r="C1646">
        <v>2021</v>
      </c>
      <c r="D1646" s="3">
        <v>3112161</v>
      </c>
      <c r="E1646" t="s">
        <v>174</v>
      </c>
      <c r="F1646" t="s">
        <v>323</v>
      </c>
      <c r="G1646" t="str">
        <f>VLOOKUP(F1646,Sheet1!$H$4:$I$11,2,FALSE)</f>
        <v>2_FKIP</v>
      </c>
      <c r="H1646" t="s">
        <v>1972</v>
      </c>
      <c r="I1646" t="s">
        <v>34</v>
      </c>
      <c r="J1646" t="s">
        <v>217</v>
      </c>
      <c r="K1646" t="s">
        <v>3230</v>
      </c>
      <c r="L1646" t="s">
        <v>27</v>
      </c>
      <c r="O1646" t="s">
        <v>3942</v>
      </c>
      <c r="P1646" t="str">
        <f t="shared" si="79"/>
        <v>SMKN</v>
      </c>
      <c r="Q1646" t="str">
        <f t="shared" si="80"/>
        <v>Negeri</v>
      </c>
      <c r="R1646" t="str">
        <f t="shared" si="78"/>
        <v>SMK</v>
      </c>
      <c r="S1646" t="s">
        <v>42</v>
      </c>
      <c r="T1646" t="s">
        <v>28</v>
      </c>
      <c r="U1646" t="s">
        <v>30</v>
      </c>
      <c r="Z1646" t="str">
        <f>VLOOKUP(A1646,[1]registrasi!$B$2:$C$3000,2,FALSE)</f>
        <v>registrasi</v>
      </c>
      <c r="AA1646">
        <f>VLOOKUP(D1646,[2]Sheet1!$B$2:$D$42,3,FALSE)</f>
        <v>42</v>
      </c>
      <c r="AB1646" t="e">
        <f>VLOOKUP(A1646,[1]nim!$A$2:$B$3000,2,FALSE)</f>
        <v>#N/A</v>
      </c>
    </row>
    <row r="1647" spans="1:28" x14ac:dyDescent="0.3">
      <c r="A1647" s="2">
        <v>221311170129</v>
      </c>
      <c r="B1647">
        <v>1</v>
      </c>
      <c r="C1647">
        <v>2020</v>
      </c>
      <c r="D1647" s="3">
        <v>3112137</v>
      </c>
      <c r="E1647" t="s">
        <v>185</v>
      </c>
      <c r="F1647" t="s">
        <v>323</v>
      </c>
      <c r="G1647" t="str">
        <f>VLOOKUP(F1647,Sheet1!$H$4:$I$11,2,FALSE)</f>
        <v>2_FKIP</v>
      </c>
      <c r="H1647" t="s">
        <v>1973</v>
      </c>
      <c r="I1647" t="s">
        <v>34</v>
      </c>
      <c r="J1647" t="s">
        <v>214</v>
      </c>
      <c r="K1647" t="s">
        <v>3643</v>
      </c>
      <c r="L1647" t="s">
        <v>27</v>
      </c>
      <c r="O1647" t="s">
        <v>128</v>
      </c>
      <c r="P1647" t="str">
        <f t="shared" si="79"/>
        <v>SMAN</v>
      </c>
      <c r="Q1647" t="str">
        <f t="shared" si="80"/>
        <v>Negeri</v>
      </c>
      <c r="R1647" t="str">
        <f t="shared" si="78"/>
        <v>SMA</v>
      </c>
      <c r="S1647" t="s">
        <v>35</v>
      </c>
      <c r="T1647" t="s">
        <v>28</v>
      </c>
      <c r="U1647" t="s">
        <v>36</v>
      </c>
      <c r="Z1647" t="e">
        <f>VLOOKUP(A1647,[1]registrasi!$B$2:$C$3000,2,FALSE)</f>
        <v>#N/A</v>
      </c>
      <c r="AA1647">
        <f>VLOOKUP(D1647,[2]Sheet1!$B$2:$D$42,3,FALSE)</f>
        <v>394</v>
      </c>
      <c r="AB1647" t="e">
        <f>VLOOKUP(A1647,[1]nim!$A$2:$B$3000,2,FALSE)</f>
        <v>#N/A</v>
      </c>
    </row>
    <row r="1648" spans="1:28" x14ac:dyDescent="0.3">
      <c r="A1648" s="2">
        <v>221311170157</v>
      </c>
      <c r="B1648">
        <v>1</v>
      </c>
      <c r="C1648">
        <v>2020</v>
      </c>
      <c r="D1648" s="3">
        <v>3112064</v>
      </c>
      <c r="E1648" t="s">
        <v>190</v>
      </c>
      <c r="F1648" t="s">
        <v>327</v>
      </c>
      <c r="G1648" t="str">
        <f>VLOOKUP(F1648,Sheet1!$H$4:$I$11,2,FALSE)</f>
        <v>6_FISIP</v>
      </c>
      <c r="H1648" t="s">
        <v>1974</v>
      </c>
      <c r="I1648" t="s">
        <v>34</v>
      </c>
      <c r="J1648" t="s">
        <v>216</v>
      </c>
      <c r="K1648" t="s">
        <v>3397</v>
      </c>
      <c r="L1648" t="s">
        <v>27</v>
      </c>
      <c r="O1648" t="s">
        <v>139</v>
      </c>
      <c r="P1648" t="str">
        <f t="shared" si="79"/>
        <v>SMAN</v>
      </c>
      <c r="Q1648" t="str">
        <f t="shared" si="80"/>
        <v>Negeri</v>
      </c>
      <c r="R1648" t="str">
        <f t="shared" si="78"/>
        <v>SMA</v>
      </c>
      <c r="S1648" t="s">
        <v>48</v>
      </c>
      <c r="T1648" t="s">
        <v>28</v>
      </c>
      <c r="U1648" t="s">
        <v>30</v>
      </c>
      <c r="Z1648" t="str">
        <f>VLOOKUP(A1648,[1]registrasi!$B$2:$C$3000,2,FALSE)</f>
        <v>registrasi</v>
      </c>
      <c r="AA1648">
        <f>VLOOKUP(D1648,[2]Sheet1!$B$2:$D$42,3,FALSE)</f>
        <v>1607</v>
      </c>
      <c r="AB1648" t="e">
        <f>VLOOKUP(A1648,[1]nim!$A$2:$B$3000,2,FALSE)</f>
        <v>#N/A</v>
      </c>
    </row>
    <row r="1649" spans="1:28" x14ac:dyDescent="0.3">
      <c r="A1649" s="2">
        <v>221311170191</v>
      </c>
      <c r="B1649">
        <v>1</v>
      </c>
      <c r="C1649">
        <v>2021</v>
      </c>
      <c r="D1649" s="3">
        <v>3112033</v>
      </c>
      <c r="E1649" t="s">
        <v>179</v>
      </c>
      <c r="F1649" t="s">
        <v>326</v>
      </c>
      <c r="G1649" t="str">
        <f>VLOOKUP(F1649,Sheet1!$H$4:$I$11,2,FALSE)</f>
        <v>5_FEB</v>
      </c>
      <c r="H1649" t="s">
        <v>1975</v>
      </c>
      <c r="I1649" t="s">
        <v>34</v>
      </c>
      <c r="J1649" t="s">
        <v>3644</v>
      </c>
      <c r="K1649" t="s">
        <v>3645</v>
      </c>
      <c r="L1649" t="s">
        <v>27</v>
      </c>
      <c r="O1649" t="s">
        <v>57</v>
      </c>
      <c r="P1649" t="str">
        <f t="shared" si="79"/>
        <v>SMAN</v>
      </c>
      <c r="Q1649" t="str">
        <f t="shared" si="80"/>
        <v>Negeri</v>
      </c>
      <c r="R1649" t="str">
        <f t="shared" si="78"/>
        <v>SMA</v>
      </c>
      <c r="S1649" t="s">
        <v>42</v>
      </c>
      <c r="T1649" t="s">
        <v>28</v>
      </c>
      <c r="U1649" t="s">
        <v>30</v>
      </c>
      <c r="Z1649" t="str">
        <f>VLOOKUP(A1649,[1]registrasi!$B$2:$C$3000,2,FALSE)</f>
        <v>registrasi</v>
      </c>
      <c r="AA1649">
        <f>VLOOKUP(D1649,[2]Sheet1!$B$2:$D$42,3,FALSE)</f>
        <v>920</v>
      </c>
      <c r="AB1649" t="e">
        <f>VLOOKUP(A1649,[1]nim!$A$2:$B$3000,2,FALSE)</f>
        <v>#N/A</v>
      </c>
    </row>
    <row r="1650" spans="1:28" x14ac:dyDescent="0.3">
      <c r="A1650" s="2">
        <v>221311170209</v>
      </c>
      <c r="B1650">
        <v>1</v>
      </c>
      <c r="C1650">
        <v>2021</v>
      </c>
      <c r="D1650" s="3">
        <v>3112033</v>
      </c>
      <c r="E1650" t="s">
        <v>179</v>
      </c>
      <c r="F1650" t="s">
        <v>326</v>
      </c>
      <c r="G1650" t="str">
        <f>VLOOKUP(F1650,Sheet1!$H$4:$I$11,2,FALSE)</f>
        <v>5_FEB</v>
      </c>
      <c r="H1650" t="s">
        <v>1976</v>
      </c>
      <c r="I1650" t="s">
        <v>34</v>
      </c>
      <c r="J1650" t="s">
        <v>216</v>
      </c>
      <c r="K1650" t="s">
        <v>3366</v>
      </c>
      <c r="L1650" t="s">
        <v>27</v>
      </c>
      <c r="O1650" t="s">
        <v>4258</v>
      </c>
      <c r="P1650" t="str">
        <f t="shared" si="79"/>
        <v>SMAN</v>
      </c>
      <c r="Q1650" t="str">
        <f t="shared" si="80"/>
        <v>Negeri</v>
      </c>
      <c r="R1650" t="str">
        <f t="shared" si="78"/>
        <v>SMA</v>
      </c>
      <c r="S1650" t="s">
        <v>48</v>
      </c>
      <c r="T1650" t="s">
        <v>28</v>
      </c>
      <c r="U1650" t="s">
        <v>30</v>
      </c>
      <c r="Z1650" t="str">
        <f>VLOOKUP(A1650,[1]registrasi!$B$2:$C$3000,2,FALSE)</f>
        <v>registrasi</v>
      </c>
      <c r="AA1650">
        <f>VLOOKUP(D1650,[2]Sheet1!$B$2:$D$42,3,FALSE)</f>
        <v>920</v>
      </c>
      <c r="AB1650" t="e">
        <f>VLOOKUP(A1650,[1]nim!$A$2:$B$3000,2,FALSE)</f>
        <v>#N/A</v>
      </c>
    </row>
    <row r="1651" spans="1:28" x14ac:dyDescent="0.3">
      <c r="A1651" s="2">
        <v>221311170212</v>
      </c>
      <c r="B1651">
        <v>2</v>
      </c>
      <c r="C1651">
        <v>2020</v>
      </c>
      <c r="D1651" s="3">
        <v>3112184</v>
      </c>
      <c r="E1651" t="s">
        <v>206</v>
      </c>
      <c r="F1651" t="s">
        <v>323</v>
      </c>
      <c r="G1651" t="str">
        <f>VLOOKUP(F1651,Sheet1!$H$4:$I$11,2,FALSE)</f>
        <v>2_FKIP</v>
      </c>
      <c r="H1651" t="s">
        <v>1977</v>
      </c>
      <c r="I1651" t="s">
        <v>34</v>
      </c>
      <c r="J1651" t="s">
        <v>217</v>
      </c>
      <c r="K1651" t="s">
        <v>3444</v>
      </c>
      <c r="L1651" t="s">
        <v>27</v>
      </c>
      <c r="O1651" t="s">
        <v>102</v>
      </c>
      <c r="P1651" t="str">
        <f t="shared" si="79"/>
        <v>SMAN</v>
      </c>
      <c r="Q1651" t="str">
        <f t="shared" si="80"/>
        <v>Negeri</v>
      </c>
      <c r="R1651" t="str">
        <f t="shared" si="78"/>
        <v>SMA</v>
      </c>
      <c r="S1651" t="s">
        <v>42</v>
      </c>
      <c r="T1651" t="s">
        <v>28</v>
      </c>
      <c r="U1651" t="s">
        <v>30</v>
      </c>
      <c r="Z1651" t="str">
        <f>VLOOKUP(A1651,[1]registrasi!$B$2:$C$3000,2,FALSE)</f>
        <v>registrasi</v>
      </c>
      <c r="AA1651">
        <f>VLOOKUP(D1651,[2]Sheet1!$B$2:$D$42,3,FALSE)</f>
        <v>109</v>
      </c>
      <c r="AB1651" t="e">
        <f>VLOOKUP(A1651,[1]nim!$A$2:$B$3000,2,FALSE)</f>
        <v>#N/A</v>
      </c>
    </row>
    <row r="1652" spans="1:28" x14ac:dyDescent="0.3">
      <c r="A1652" s="2">
        <v>221311170227</v>
      </c>
      <c r="B1652">
        <v>2</v>
      </c>
      <c r="C1652">
        <v>2020</v>
      </c>
      <c r="D1652" s="3">
        <v>3112095</v>
      </c>
      <c r="E1652" t="s">
        <v>187</v>
      </c>
      <c r="F1652" t="s">
        <v>323</v>
      </c>
      <c r="G1652" t="str">
        <f>VLOOKUP(F1652,Sheet1!$H$4:$I$11,2,FALSE)</f>
        <v>2_FKIP</v>
      </c>
      <c r="H1652" t="s">
        <v>1978</v>
      </c>
      <c r="I1652" t="s">
        <v>34</v>
      </c>
      <c r="J1652" t="s">
        <v>219</v>
      </c>
      <c r="K1652" t="s">
        <v>2961</v>
      </c>
      <c r="L1652" t="s">
        <v>27</v>
      </c>
      <c r="O1652" t="s">
        <v>128</v>
      </c>
      <c r="P1652" t="str">
        <f t="shared" si="79"/>
        <v>SMAN</v>
      </c>
      <c r="Q1652" t="str">
        <f t="shared" si="80"/>
        <v>Negeri</v>
      </c>
      <c r="R1652" t="str">
        <f t="shared" si="78"/>
        <v>SMA</v>
      </c>
      <c r="S1652" t="s">
        <v>35</v>
      </c>
      <c r="T1652" t="s">
        <v>28</v>
      </c>
      <c r="U1652" t="s">
        <v>30</v>
      </c>
      <c r="Z1652" t="str">
        <f>VLOOKUP(A1652,[1]registrasi!$B$2:$C$3000,2,FALSE)</f>
        <v>registrasi</v>
      </c>
      <c r="AA1652">
        <f>VLOOKUP(D1652,[2]Sheet1!$B$2:$D$42,3,FALSE)</f>
        <v>473</v>
      </c>
      <c r="AB1652" t="e">
        <f>VLOOKUP(A1652,[1]nim!$A$2:$B$3000,2,FALSE)</f>
        <v>#N/A</v>
      </c>
    </row>
    <row r="1653" spans="1:28" x14ac:dyDescent="0.3">
      <c r="A1653" s="2">
        <v>221311170258</v>
      </c>
      <c r="B1653">
        <v>2</v>
      </c>
      <c r="C1653">
        <v>2021</v>
      </c>
      <c r="D1653" s="3">
        <v>3112192</v>
      </c>
      <c r="E1653" t="s">
        <v>177</v>
      </c>
      <c r="F1653" t="s">
        <v>327</v>
      </c>
      <c r="G1653" t="str">
        <f>VLOOKUP(F1653,Sheet1!$H$4:$I$11,2,FALSE)</f>
        <v>6_FISIP</v>
      </c>
      <c r="H1653" t="s">
        <v>1979</v>
      </c>
      <c r="I1653" t="s">
        <v>25</v>
      </c>
      <c r="J1653" t="s">
        <v>215</v>
      </c>
      <c r="K1653" t="s">
        <v>2889</v>
      </c>
      <c r="L1653" t="s">
        <v>27</v>
      </c>
      <c r="O1653" t="s">
        <v>160</v>
      </c>
      <c r="P1653" t="str">
        <f t="shared" si="79"/>
        <v>SMAN</v>
      </c>
      <c r="Q1653" t="str">
        <f t="shared" si="80"/>
        <v>Negeri</v>
      </c>
      <c r="R1653" t="str">
        <f t="shared" si="78"/>
        <v>SMA</v>
      </c>
      <c r="S1653" t="s">
        <v>38</v>
      </c>
      <c r="T1653" t="s">
        <v>28</v>
      </c>
      <c r="U1653" t="s">
        <v>30</v>
      </c>
      <c r="Z1653" t="str">
        <f>VLOOKUP(A1653,[1]registrasi!$B$2:$C$3000,2,FALSE)</f>
        <v>registrasi</v>
      </c>
      <c r="AA1653">
        <f>VLOOKUP(D1653,[2]Sheet1!$B$2:$D$42,3,FALSE)</f>
        <v>611</v>
      </c>
      <c r="AB1653" t="e">
        <f>VLOOKUP(A1653,[1]nim!$A$2:$B$3000,2,FALSE)</f>
        <v>#N/A</v>
      </c>
    </row>
    <row r="1654" spans="1:28" x14ac:dyDescent="0.3">
      <c r="A1654" s="2">
        <v>221311170410</v>
      </c>
      <c r="B1654">
        <v>1</v>
      </c>
      <c r="C1654">
        <v>2021</v>
      </c>
      <c r="D1654" s="3">
        <v>3112064</v>
      </c>
      <c r="E1654" t="s">
        <v>190</v>
      </c>
      <c r="F1654" t="s">
        <v>327</v>
      </c>
      <c r="G1654" t="str">
        <f>VLOOKUP(F1654,Sheet1!$H$4:$I$11,2,FALSE)</f>
        <v>6_FISIP</v>
      </c>
      <c r="H1654" t="s">
        <v>1980</v>
      </c>
      <c r="I1654" t="s">
        <v>25</v>
      </c>
      <c r="J1654" t="s">
        <v>217</v>
      </c>
      <c r="K1654" t="s">
        <v>3232</v>
      </c>
      <c r="L1654" t="s">
        <v>27</v>
      </c>
      <c r="O1654" t="s">
        <v>153</v>
      </c>
      <c r="P1654" t="str">
        <f t="shared" si="79"/>
        <v>MAN</v>
      </c>
      <c r="Q1654" t="str">
        <f t="shared" si="80"/>
        <v>Negeri</v>
      </c>
      <c r="R1654" t="str">
        <f t="shared" si="78"/>
        <v>MA</v>
      </c>
      <c r="S1654" t="s">
        <v>42</v>
      </c>
      <c r="T1654" t="s">
        <v>28</v>
      </c>
      <c r="U1654" t="s">
        <v>30</v>
      </c>
      <c r="Z1654" t="str">
        <f>VLOOKUP(A1654,[1]registrasi!$B$2:$C$3000,2,FALSE)</f>
        <v>registrasi</v>
      </c>
      <c r="AA1654">
        <f>VLOOKUP(D1654,[2]Sheet1!$B$2:$D$42,3,FALSE)</f>
        <v>1607</v>
      </c>
      <c r="AB1654" t="e">
        <f>VLOOKUP(A1654,[1]nim!$A$2:$B$3000,2,FALSE)</f>
        <v>#N/A</v>
      </c>
    </row>
    <row r="1655" spans="1:28" x14ac:dyDescent="0.3">
      <c r="A1655" s="2">
        <v>221311170418</v>
      </c>
      <c r="B1655">
        <v>1</v>
      </c>
      <c r="C1655">
        <v>2020</v>
      </c>
      <c r="D1655" s="3">
        <v>3112114</v>
      </c>
      <c r="E1655" t="s">
        <v>204</v>
      </c>
      <c r="F1655" t="s">
        <v>323</v>
      </c>
      <c r="G1655" t="str">
        <f>VLOOKUP(F1655,Sheet1!$H$4:$I$11,2,FALSE)</f>
        <v>2_FKIP</v>
      </c>
      <c r="H1655" t="s">
        <v>1981</v>
      </c>
      <c r="I1655" t="s">
        <v>34</v>
      </c>
      <c r="J1655" t="s">
        <v>214</v>
      </c>
      <c r="K1655" t="s">
        <v>3123</v>
      </c>
      <c r="L1655" t="s">
        <v>27</v>
      </c>
      <c r="O1655" t="s">
        <v>4256</v>
      </c>
      <c r="P1655" t="str">
        <f t="shared" si="79"/>
        <v>SMA</v>
      </c>
      <c r="Q1655" t="str">
        <f t="shared" si="80"/>
        <v>Swasta</v>
      </c>
      <c r="R1655" t="str">
        <f t="shared" si="78"/>
        <v>SMA</v>
      </c>
      <c r="S1655" t="s">
        <v>48</v>
      </c>
      <c r="T1655" t="s">
        <v>28</v>
      </c>
      <c r="U1655" t="s">
        <v>30</v>
      </c>
      <c r="Z1655" t="str">
        <f>VLOOKUP(A1655,[1]registrasi!$B$2:$C$3000,2,FALSE)</f>
        <v>registrasi</v>
      </c>
      <c r="AA1655">
        <f>VLOOKUP(D1655,[2]Sheet1!$B$2:$D$42,3,FALSE)</f>
        <v>169</v>
      </c>
      <c r="AB1655" t="e">
        <f>VLOOKUP(A1655,[1]nim!$A$2:$B$3000,2,FALSE)</f>
        <v>#N/A</v>
      </c>
    </row>
    <row r="1656" spans="1:28" x14ac:dyDescent="0.3">
      <c r="A1656" s="2">
        <v>221311170460</v>
      </c>
      <c r="B1656">
        <v>2</v>
      </c>
      <c r="C1656">
        <v>2020</v>
      </c>
      <c r="D1656" s="3">
        <v>3112017</v>
      </c>
      <c r="E1656" t="s">
        <v>322</v>
      </c>
      <c r="F1656" t="s">
        <v>53</v>
      </c>
      <c r="G1656" t="str">
        <f>VLOOKUP(F1656,Sheet1!$H$4:$I$11,2,FALSE)</f>
        <v>1_Hukum</v>
      </c>
      <c r="H1656" t="s">
        <v>1982</v>
      </c>
      <c r="I1656" t="s">
        <v>34</v>
      </c>
      <c r="J1656" t="s">
        <v>2950</v>
      </c>
      <c r="K1656" t="s">
        <v>3646</v>
      </c>
      <c r="L1656" t="s">
        <v>27</v>
      </c>
      <c r="O1656" t="s">
        <v>4259</v>
      </c>
      <c r="P1656" t="str">
        <f t="shared" si="79"/>
        <v>SMAN</v>
      </c>
      <c r="Q1656" t="str">
        <f t="shared" si="80"/>
        <v>Negeri</v>
      </c>
      <c r="R1656" t="str">
        <f t="shared" si="78"/>
        <v>SMA</v>
      </c>
      <c r="S1656" t="s">
        <v>171</v>
      </c>
      <c r="T1656" t="s">
        <v>110</v>
      </c>
      <c r="U1656" t="s">
        <v>36</v>
      </c>
      <c r="Z1656" t="str">
        <f>VLOOKUP(A1656,[1]registrasi!$B$2:$C$3000,2,FALSE)</f>
        <v>registrasi</v>
      </c>
      <c r="AA1656">
        <f>VLOOKUP(D1656,[2]Sheet1!$B$2:$D$42,3,FALSE)</f>
        <v>1258</v>
      </c>
      <c r="AB1656" t="e">
        <f>VLOOKUP(A1656,[1]nim!$A$2:$B$3000,2,FALSE)</f>
        <v>#N/A</v>
      </c>
    </row>
    <row r="1657" spans="1:28" x14ac:dyDescent="0.3">
      <c r="A1657" s="2">
        <v>221311170472</v>
      </c>
      <c r="B1657">
        <v>2</v>
      </c>
      <c r="C1657">
        <v>2021</v>
      </c>
      <c r="D1657" s="3">
        <v>3112087</v>
      </c>
      <c r="E1657" t="s">
        <v>330</v>
      </c>
      <c r="F1657" t="s">
        <v>323</v>
      </c>
      <c r="G1657" t="str">
        <f>VLOOKUP(F1657,Sheet1!$H$4:$I$11,2,FALSE)</f>
        <v>2_FKIP</v>
      </c>
      <c r="H1657" t="s">
        <v>1983</v>
      </c>
      <c r="I1657" t="s">
        <v>34</v>
      </c>
      <c r="J1657" t="s">
        <v>3647</v>
      </c>
      <c r="K1657" t="s">
        <v>3020</v>
      </c>
      <c r="L1657" t="s">
        <v>27</v>
      </c>
      <c r="O1657" t="s">
        <v>3889</v>
      </c>
      <c r="P1657" t="str">
        <f t="shared" si="79"/>
        <v>SMAN</v>
      </c>
      <c r="Q1657" t="str">
        <f t="shared" si="80"/>
        <v>Negeri</v>
      </c>
      <c r="R1657" t="str">
        <f t="shared" si="78"/>
        <v>SMA</v>
      </c>
      <c r="S1657" t="s">
        <v>35</v>
      </c>
      <c r="T1657" t="s">
        <v>28</v>
      </c>
      <c r="U1657" t="s">
        <v>30</v>
      </c>
      <c r="Z1657" t="e">
        <f>VLOOKUP(A1657,[1]registrasi!$B$2:$C$3000,2,FALSE)</f>
        <v>#N/A</v>
      </c>
      <c r="AA1657">
        <f>VLOOKUP(D1657,[2]Sheet1!$B$2:$D$42,3,FALSE)</f>
        <v>363</v>
      </c>
      <c r="AB1657" t="e">
        <f>VLOOKUP(A1657,[1]nim!$A$2:$B$3000,2,FALSE)</f>
        <v>#N/A</v>
      </c>
    </row>
    <row r="1658" spans="1:28" x14ac:dyDescent="0.3">
      <c r="A1658" s="2">
        <v>221311170501</v>
      </c>
      <c r="B1658">
        <v>2</v>
      </c>
      <c r="C1658">
        <v>2020</v>
      </c>
      <c r="D1658" s="3">
        <v>3112017</v>
      </c>
      <c r="E1658" t="s">
        <v>322</v>
      </c>
      <c r="F1658" t="s">
        <v>53</v>
      </c>
      <c r="G1658" t="str">
        <f>VLOOKUP(F1658,Sheet1!$H$4:$I$11,2,FALSE)</f>
        <v>1_Hukum</v>
      </c>
      <c r="H1658" t="s">
        <v>1984</v>
      </c>
      <c r="I1658" t="s">
        <v>34</v>
      </c>
      <c r="J1658" t="s">
        <v>219</v>
      </c>
      <c r="K1658" t="s">
        <v>3648</v>
      </c>
      <c r="L1658" t="s">
        <v>27</v>
      </c>
      <c r="O1658" t="s">
        <v>3889</v>
      </c>
      <c r="P1658" t="str">
        <f t="shared" si="79"/>
        <v>SMAN</v>
      </c>
      <c r="Q1658" t="str">
        <f t="shared" si="80"/>
        <v>Negeri</v>
      </c>
      <c r="R1658" t="str">
        <f t="shared" si="78"/>
        <v>SMA</v>
      </c>
      <c r="S1658" t="s">
        <v>35</v>
      </c>
      <c r="T1658" t="s">
        <v>28</v>
      </c>
      <c r="U1658" t="s">
        <v>30</v>
      </c>
      <c r="Z1658" t="str">
        <f>VLOOKUP(A1658,[1]registrasi!$B$2:$C$3000,2,FALSE)</f>
        <v>registrasi</v>
      </c>
      <c r="AA1658">
        <f>VLOOKUP(D1658,[2]Sheet1!$B$2:$D$42,3,FALSE)</f>
        <v>1258</v>
      </c>
      <c r="AB1658" t="e">
        <f>VLOOKUP(A1658,[1]nim!$A$2:$B$3000,2,FALSE)</f>
        <v>#N/A</v>
      </c>
    </row>
    <row r="1659" spans="1:28" x14ac:dyDescent="0.3">
      <c r="A1659" s="2">
        <v>221311170543</v>
      </c>
      <c r="B1659">
        <v>2</v>
      </c>
      <c r="C1659">
        <v>2021</v>
      </c>
      <c r="D1659" s="3">
        <v>3112192</v>
      </c>
      <c r="E1659" t="s">
        <v>177</v>
      </c>
      <c r="F1659" t="s">
        <v>327</v>
      </c>
      <c r="G1659" t="str">
        <f>VLOOKUP(F1659,Sheet1!$H$4:$I$11,2,FALSE)</f>
        <v>6_FISIP</v>
      </c>
      <c r="H1659" t="s">
        <v>1985</v>
      </c>
      <c r="I1659" t="s">
        <v>25</v>
      </c>
      <c r="J1659" t="s">
        <v>217</v>
      </c>
      <c r="K1659" t="s">
        <v>3030</v>
      </c>
      <c r="L1659" t="s">
        <v>27</v>
      </c>
      <c r="O1659" t="s">
        <v>153</v>
      </c>
      <c r="P1659" t="str">
        <f t="shared" si="79"/>
        <v>MAN</v>
      </c>
      <c r="Q1659" t="str">
        <f t="shared" si="80"/>
        <v>Negeri</v>
      </c>
      <c r="R1659" t="str">
        <f t="shared" si="78"/>
        <v>MA</v>
      </c>
      <c r="S1659" t="s">
        <v>42</v>
      </c>
      <c r="T1659" t="s">
        <v>28</v>
      </c>
      <c r="U1659" t="s">
        <v>30</v>
      </c>
      <c r="Z1659" t="e">
        <f>VLOOKUP(A1659,[1]registrasi!$B$2:$C$3000,2,FALSE)</f>
        <v>#N/A</v>
      </c>
      <c r="AA1659">
        <f>VLOOKUP(D1659,[2]Sheet1!$B$2:$D$42,3,FALSE)</f>
        <v>611</v>
      </c>
      <c r="AB1659" t="e">
        <f>VLOOKUP(A1659,[1]nim!$A$2:$B$3000,2,FALSE)</f>
        <v>#N/A</v>
      </c>
    </row>
    <row r="1660" spans="1:28" x14ac:dyDescent="0.3">
      <c r="A1660" s="2">
        <v>221311170568</v>
      </c>
      <c r="B1660">
        <v>1</v>
      </c>
      <c r="C1660">
        <v>2020</v>
      </c>
      <c r="D1660" s="3">
        <v>3112033</v>
      </c>
      <c r="E1660" t="s">
        <v>179</v>
      </c>
      <c r="F1660" t="s">
        <v>326</v>
      </c>
      <c r="G1660" t="str">
        <f>VLOOKUP(F1660,Sheet1!$H$4:$I$11,2,FALSE)</f>
        <v>5_FEB</v>
      </c>
      <c r="H1660" t="s">
        <v>1986</v>
      </c>
      <c r="I1660" t="s">
        <v>25</v>
      </c>
      <c r="J1660" t="s">
        <v>3069</v>
      </c>
      <c r="K1660" t="s">
        <v>3649</v>
      </c>
      <c r="L1660" t="s">
        <v>27</v>
      </c>
      <c r="O1660" t="s">
        <v>94</v>
      </c>
      <c r="P1660" t="str">
        <f t="shared" si="79"/>
        <v>SMAN</v>
      </c>
      <c r="Q1660" t="str">
        <f t="shared" si="80"/>
        <v>Negeri</v>
      </c>
      <c r="R1660" t="str">
        <f t="shared" si="78"/>
        <v>SMA</v>
      </c>
      <c r="S1660" t="s">
        <v>26</v>
      </c>
      <c r="T1660" t="s">
        <v>28</v>
      </c>
      <c r="U1660" t="s">
        <v>36</v>
      </c>
      <c r="Z1660" t="e">
        <f>VLOOKUP(A1660,[1]registrasi!$B$2:$C$3000,2,FALSE)</f>
        <v>#N/A</v>
      </c>
      <c r="AA1660">
        <f>VLOOKUP(D1660,[2]Sheet1!$B$2:$D$42,3,FALSE)</f>
        <v>920</v>
      </c>
      <c r="AB1660" t="e">
        <f>VLOOKUP(A1660,[1]nim!$A$2:$B$3000,2,FALSE)</f>
        <v>#N/A</v>
      </c>
    </row>
    <row r="1661" spans="1:28" x14ac:dyDescent="0.3">
      <c r="A1661" s="2">
        <v>221311170593</v>
      </c>
      <c r="B1661">
        <v>1</v>
      </c>
      <c r="C1661">
        <v>2021</v>
      </c>
      <c r="D1661" s="3">
        <v>3112145</v>
      </c>
      <c r="E1661" t="s">
        <v>194</v>
      </c>
      <c r="F1661" t="s">
        <v>323</v>
      </c>
      <c r="G1661" t="str">
        <f>VLOOKUP(F1661,Sheet1!$H$4:$I$11,2,FALSE)</f>
        <v>2_FKIP</v>
      </c>
      <c r="H1661" t="s">
        <v>1987</v>
      </c>
      <c r="I1661" t="s">
        <v>25</v>
      </c>
      <c r="J1661" t="s">
        <v>215</v>
      </c>
      <c r="K1661" t="s">
        <v>3146</v>
      </c>
      <c r="L1661" t="s">
        <v>27</v>
      </c>
      <c r="O1661" t="s">
        <v>162</v>
      </c>
      <c r="P1661" t="str">
        <f t="shared" si="79"/>
        <v>SMAN</v>
      </c>
      <c r="Q1661" t="str">
        <f t="shared" si="80"/>
        <v>Negeri</v>
      </c>
      <c r="R1661" t="str">
        <f t="shared" si="78"/>
        <v>SMA</v>
      </c>
      <c r="S1661" t="s">
        <v>67</v>
      </c>
      <c r="T1661" t="s">
        <v>28</v>
      </c>
      <c r="U1661" t="s">
        <v>30</v>
      </c>
      <c r="Z1661" t="str">
        <f>VLOOKUP(A1661,[1]registrasi!$B$2:$C$3000,2,FALSE)</f>
        <v>registrasi</v>
      </c>
      <c r="AA1661">
        <f>VLOOKUP(D1661,[2]Sheet1!$B$2:$D$42,3,FALSE)</f>
        <v>259</v>
      </c>
      <c r="AB1661" t="e">
        <f>VLOOKUP(A1661,[1]nim!$A$2:$B$3000,2,FALSE)</f>
        <v>#N/A</v>
      </c>
    </row>
    <row r="1662" spans="1:28" x14ac:dyDescent="0.3">
      <c r="A1662" s="2">
        <v>221311170646</v>
      </c>
      <c r="B1662">
        <v>2</v>
      </c>
      <c r="C1662">
        <v>2020</v>
      </c>
      <c r="D1662" s="3">
        <v>3112106</v>
      </c>
      <c r="E1662" t="s">
        <v>186</v>
      </c>
      <c r="F1662" t="s">
        <v>323</v>
      </c>
      <c r="G1662" t="str">
        <f>VLOOKUP(F1662,Sheet1!$H$4:$I$11,2,FALSE)</f>
        <v>2_FKIP</v>
      </c>
      <c r="H1662" t="s">
        <v>1988</v>
      </c>
      <c r="I1662" t="s">
        <v>34</v>
      </c>
      <c r="J1662" t="s">
        <v>217</v>
      </c>
      <c r="K1662" t="s">
        <v>3491</v>
      </c>
      <c r="L1662" t="s">
        <v>27</v>
      </c>
      <c r="O1662" t="s">
        <v>135</v>
      </c>
      <c r="P1662" t="str">
        <f t="shared" si="79"/>
        <v>SMAN</v>
      </c>
      <c r="Q1662" t="str">
        <f t="shared" si="80"/>
        <v>Negeri</v>
      </c>
      <c r="R1662" t="str">
        <f t="shared" si="78"/>
        <v>SMA</v>
      </c>
      <c r="S1662" t="s">
        <v>54</v>
      </c>
      <c r="T1662" t="s">
        <v>28</v>
      </c>
      <c r="U1662" t="s">
        <v>36</v>
      </c>
      <c r="Z1662" t="str">
        <f>VLOOKUP(A1662,[1]registrasi!$B$2:$C$3000,2,FALSE)</f>
        <v>registrasi</v>
      </c>
      <c r="AA1662">
        <f>VLOOKUP(D1662,[2]Sheet1!$B$2:$D$42,3,FALSE)</f>
        <v>607</v>
      </c>
      <c r="AB1662" t="e">
        <f>VLOOKUP(A1662,[1]nim!$A$2:$B$3000,2,FALSE)</f>
        <v>#N/A</v>
      </c>
    </row>
    <row r="1663" spans="1:28" x14ac:dyDescent="0.3">
      <c r="A1663" s="2">
        <v>221311170647</v>
      </c>
      <c r="B1663">
        <v>1</v>
      </c>
      <c r="C1663">
        <v>2020</v>
      </c>
      <c r="D1663" s="3">
        <v>3112064</v>
      </c>
      <c r="E1663" t="s">
        <v>190</v>
      </c>
      <c r="F1663" t="s">
        <v>327</v>
      </c>
      <c r="G1663" t="str">
        <f>VLOOKUP(F1663,Sheet1!$H$4:$I$11,2,FALSE)</f>
        <v>6_FISIP</v>
      </c>
      <c r="H1663" t="s">
        <v>1989</v>
      </c>
      <c r="I1663" t="s">
        <v>25</v>
      </c>
      <c r="J1663" t="s">
        <v>3311</v>
      </c>
      <c r="K1663" t="s">
        <v>3022</v>
      </c>
      <c r="L1663" t="s">
        <v>27</v>
      </c>
      <c r="O1663" t="s">
        <v>94</v>
      </c>
      <c r="P1663" t="str">
        <f t="shared" si="79"/>
        <v>SMAN</v>
      </c>
      <c r="Q1663" t="str">
        <f t="shared" si="80"/>
        <v>Negeri</v>
      </c>
      <c r="R1663" t="str">
        <f t="shared" si="78"/>
        <v>SMA</v>
      </c>
      <c r="S1663" t="s">
        <v>26</v>
      </c>
      <c r="T1663" t="s">
        <v>28</v>
      </c>
      <c r="U1663" t="s">
        <v>36</v>
      </c>
      <c r="Z1663" t="str">
        <f>VLOOKUP(A1663,[1]registrasi!$B$2:$C$3000,2,FALSE)</f>
        <v>registrasi</v>
      </c>
      <c r="AA1663">
        <f>VLOOKUP(D1663,[2]Sheet1!$B$2:$D$42,3,FALSE)</f>
        <v>1607</v>
      </c>
      <c r="AB1663" t="e">
        <f>VLOOKUP(A1663,[1]nim!$A$2:$B$3000,2,FALSE)</f>
        <v>#N/A</v>
      </c>
    </row>
    <row r="1664" spans="1:28" x14ac:dyDescent="0.3">
      <c r="A1664" s="2">
        <v>221311180017</v>
      </c>
      <c r="B1664">
        <v>2</v>
      </c>
      <c r="C1664">
        <v>2020</v>
      </c>
      <c r="D1664" s="3">
        <v>3112095</v>
      </c>
      <c r="E1664" t="s">
        <v>187</v>
      </c>
      <c r="F1664" t="s">
        <v>323</v>
      </c>
      <c r="G1664" t="str">
        <f>VLOOKUP(F1664,Sheet1!$H$4:$I$11,2,FALSE)</f>
        <v>2_FKIP</v>
      </c>
      <c r="H1664" t="s">
        <v>1990</v>
      </c>
      <c r="I1664" t="s">
        <v>34</v>
      </c>
      <c r="J1664" t="s">
        <v>217</v>
      </c>
      <c r="K1664" t="s">
        <v>2898</v>
      </c>
      <c r="L1664" t="s">
        <v>27</v>
      </c>
      <c r="O1664" t="s">
        <v>68</v>
      </c>
      <c r="P1664" t="str">
        <f t="shared" si="79"/>
        <v>SMAN</v>
      </c>
      <c r="Q1664" t="str">
        <f t="shared" si="80"/>
        <v>Negeri</v>
      </c>
      <c r="R1664" t="str">
        <f t="shared" si="78"/>
        <v>SMA</v>
      </c>
      <c r="S1664" t="s">
        <v>42</v>
      </c>
      <c r="T1664" t="s">
        <v>28</v>
      </c>
      <c r="U1664" t="s">
        <v>36</v>
      </c>
      <c r="Z1664" t="str">
        <f>VLOOKUP(A1664,[1]registrasi!$B$2:$C$3000,2,FALSE)</f>
        <v>registrasi</v>
      </c>
      <c r="AA1664">
        <f>VLOOKUP(D1664,[2]Sheet1!$B$2:$D$42,3,FALSE)</f>
        <v>473</v>
      </c>
      <c r="AB1664" t="e">
        <f>VLOOKUP(A1664,[1]nim!$A$2:$B$3000,2,FALSE)</f>
        <v>#N/A</v>
      </c>
    </row>
    <row r="1665" spans="1:28" x14ac:dyDescent="0.3">
      <c r="A1665" s="2">
        <v>221311180047</v>
      </c>
      <c r="B1665">
        <v>1</v>
      </c>
      <c r="C1665">
        <v>2021</v>
      </c>
      <c r="D1665" s="3">
        <v>3112025</v>
      </c>
      <c r="E1665" t="s">
        <v>197</v>
      </c>
      <c r="F1665" t="s">
        <v>326</v>
      </c>
      <c r="G1665" t="str">
        <f>VLOOKUP(F1665,Sheet1!$H$4:$I$11,2,FALSE)</f>
        <v>5_FEB</v>
      </c>
      <c r="H1665" t="s">
        <v>1991</v>
      </c>
      <c r="I1665" t="s">
        <v>25</v>
      </c>
      <c r="J1665" t="s">
        <v>217</v>
      </c>
      <c r="K1665" t="s">
        <v>3123</v>
      </c>
      <c r="L1665" t="s">
        <v>27</v>
      </c>
      <c r="O1665" t="s">
        <v>57</v>
      </c>
      <c r="P1665" t="str">
        <f t="shared" si="79"/>
        <v>SMAN</v>
      </c>
      <c r="Q1665" t="str">
        <f t="shared" si="80"/>
        <v>Negeri</v>
      </c>
      <c r="R1665" t="str">
        <f t="shared" si="78"/>
        <v>SMA</v>
      </c>
      <c r="S1665" t="s">
        <v>42</v>
      </c>
      <c r="T1665" t="s">
        <v>28</v>
      </c>
      <c r="U1665" t="s">
        <v>30</v>
      </c>
      <c r="Z1665" t="str">
        <f>VLOOKUP(A1665,[1]registrasi!$B$2:$C$3000,2,FALSE)</f>
        <v>registrasi</v>
      </c>
      <c r="AA1665">
        <f>VLOOKUP(D1665,[2]Sheet1!$B$2:$D$42,3,FALSE)</f>
        <v>1577</v>
      </c>
      <c r="AB1665" t="e">
        <f>VLOOKUP(A1665,[1]nim!$A$2:$B$3000,2,FALSE)</f>
        <v>#N/A</v>
      </c>
    </row>
    <row r="1666" spans="1:28" x14ac:dyDescent="0.3">
      <c r="A1666" s="2">
        <v>221311180083</v>
      </c>
      <c r="B1666">
        <v>1</v>
      </c>
      <c r="C1666">
        <v>2021</v>
      </c>
      <c r="D1666" s="3">
        <v>3112095</v>
      </c>
      <c r="E1666" t="s">
        <v>187</v>
      </c>
      <c r="F1666" t="s">
        <v>323</v>
      </c>
      <c r="G1666" t="str">
        <f>VLOOKUP(F1666,Sheet1!$H$4:$I$11,2,FALSE)</f>
        <v>2_FKIP</v>
      </c>
      <c r="H1666" t="s">
        <v>1992</v>
      </c>
      <c r="I1666" t="s">
        <v>34</v>
      </c>
      <c r="J1666" t="s">
        <v>217</v>
      </c>
      <c r="K1666" t="s">
        <v>3128</v>
      </c>
      <c r="L1666" t="s">
        <v>27</v>
      </c>
      <c r="O1666" t="s">
        <v>98</v>
      </c>
      <c r="P1666" t="str">
        <f t="shared" si="79"/>
        <v>SMAN</v>
      </c>
      <c r="Q1666" t="str">
        <f t="shared" si="80"/>
        <v>Negeri</v>
      </c>
      <c r="R1666" t="str">
        <f t="shared" si="78"/>
        <v>SMA</v>
      </c>
      <c r="S1666" t="s">
        <v>54</v>
      </c>
      <c r="T1666" t="s">
        <v>28</v>
      </c>
      <c r="U1666" t="s">
        <v>30</v>
      </c>
      <c r="Z1666" t="str">
        <f>VLOOKUP(A1666,[1]registrasi!$B$2:$C$3000,2,FALSE)</f>
        <v>registrasi</v>
      </c>
      <c r="AA1666">
        <f>VLOOKUP(D1666,[2]Sheet1!$B$2:$D$42,3,FALSE)</f>
        <v>473</v>
      </c>
      <c r="AB1666" t="e">
        <f>VLOOKUP(A1666,[1]nim!$A$2:$B$3000,2,FALSE)</f>
        <v>#N/A</v>
      </c>
    </row>
    <row r="1667" spans="1:28" x14ac:dyDescent="0.3">
      <c r="A1667" s="2">
        <v>221311180088</v>
      </c>
      <c r="B1667">
        <v>1</v>
      </c>
      <c r="C1667">
        <v>2020</v>
      </c>
      <c r="D1667" s="3">
        <v>3112095</v>
      </c>
      <c r="E1667" t="s">
        <v>187</v>
      </c>
      <c r="F1667" t="s">
        <v>323</v>
      </c>
      <c r="G1667" t="str">
        <f>VLOOKUP(F1667,Sheet1!$H$4:$I$11,2,FALSE)</f>
        <v>2_FKIP</v>
      </c>
      <c r="H1667" t="s">
        <v>1993</v>
      </c>
      <c r="I1667" t="s">
        <v>34</v>
      </c>
      <c r="J1667" t="s">
        <v>219</v>
      </c>
      <c r="K1667" t="s">
        <v>3650</v>
      </c>
      <c r="L1667" t="s">
        <v>27</v>
      </c>
      <c r="O1667" t="s">
        <v>72</v>
      </c>
      <c r="P1667" t="str">
        <f t="shared" si="79"/>
        <v>SMAN</v>
      </c>
      <c r="Q1667" t="str">
        <f t="shared" si="80"/>
        <v>Negeri</v>
      </c>
      <c r="R1667" t="str">
        <f t="shared" si="78"/>
        <v>SMA</v>
      </c>
      <c r="S1667" t="s">
        <v>35</v>
      </c>
      <c r="T1667" t="s">
        <v>28</v>
      </c>
      <c r="U1667" t="s">
        <v>30</v>
      </c>
      <c r="Z1667" t="str">
        <f>VLOOKUP(A1667,[1]registrasi!$B$2:$C$3000,2,FALSE)</f>
        <v>registrasi</v>
      </c>
      <c r="AA1667">
        <f>VLOOKUP(D1667,[2]Sheet1!$B$2:$D$42,3,FALSE)</f>
        <v>473</v>
      </c>
      <c r="AB1667" t="e">
        <f>VLOOKUP(A1667,[1]nim!$A$2:$B$3000,2,FALSE)</f>
        <v>#N/A</v>
      </c>
    </row>
    <row r="1668" spans="1:28" x14ac:dyDescent="0.3">
      <c r="A1668" s="2">
        <v>221311180109</v>
      </c>
      <c r="B1668">
        <v>1</v>
      </c>
      <c r="C1668">
        <v>2021</v>
      </c>
      <c r="D1668" s="3">
        <v>3112095</v>
      </c>
      <c r="E1668" t="s">
        <v>187</v>
      </c>
      <c r="F1668" t="s">
        <v>323</v>
      </c>
      <c r="G1668" t="str">
        <f>VLOOKUP(F1668,Sheet1!$H$4:$I$11,2,FALSE)</f>
        <v>2_FKIP</v>
      </c>
      <c r="H1668" t="s">
        <v>1994</v>
      </c>
      <c r="I1668" t="s">
        <v>25</v>
      </c>
      <c r="J1668" t="s">
        <v>219</v>
      </c>
      <c r="K1668" t="s">
        <v>3299</v>
      </c>
      <c r="L1668" t="s">
        <v>27</v>
      </c>
      <c r="O1668" t="s">
        <v>131</v>
      </c>
      <c r="P1668" t="str">
        <f t="shared" si="79"/>
        <v>MAN</v>
      </c>
      <c r="Q1668" t="str">
        <f t="shared" si="80"/>
        <v>Negeri</v>
      </c>
      <c r="R1668" t="str">
        <f t="shared" si="78"/>
        <v>MA</v>
      </c>
      <c r="S1668" t="s">
        <v>35</v>
      </c>
      <c r="T1668" t="s">
        <v>28</v>
      </c>
      <c r="U1668" t="s">
        <v>36</v>
      </c>
      <c r="Z1668" t="str">
        <f>VLOOKUP(A1668,[1]registrasi!$B$2:$C$3000,2,FALSE)</f>
        <v>registrasi</v>
      </c>
      <c r="AA1668">
        <f>VLOOKUP(D1668,[2]Sheet1!$B$2:$D$42,3,FALSE)</f>
        <v>473</v>
      </c>
      <c r="AB1668" t="e">
        <f>VLOOKUP(A1668,[1]nim!$A$2:$B$3000,2,FALSE)</f>
        <v>#N/A</v>
      </c>
    </row>
    <row r="1669" spans="1:28" x14ac:dyDescent="0.3">
      <c r="A1669" s="2">
        <v>221311180148</v>
      </c>
      <c r="B1669">
        <v>2</v>
      </c>
      <c r="C1669">
        <v>2020</v>
      </c>
      <c r="D1669" s="3">
        <v>3112145</v>
      </c>
      <c r="E1669" t="s">
        <v>194</v>
      </c>
      <c r="F1669" t="s">
        <v>323</v>
      </c>
      <c r="G1669" t="str">
        <f>VLOOKUP(F1669,Sheet1!$H$4:$I$11,2,FALSE)</f>
        <v>2_FKIP</v>
      </c>
      <c r="H1669" t="s">
        <v>1995</v>
      </c>
      <c r="I1669" t="s">
        <v>34</v>
      </c>
      <c r="J1669" t="s">
        <v>217</v>
      </c>
      <c r="K1669" t="s">
        <v>2865</v>
      </c>
      <c r="L1669" t="s">
        <v>27</v>
      </c>
      <c r="O1669" t="s">
        <v>102</v>
      </c>
      <c r="P1669" t="str">
        <f t="shared" si="79"/>
        <v>SMAN</v>
      </c>
      <c r="Q1669" t="str">
        <f t="shared" si="80"/>
        <v>Negeri</v>
      </c>
      <c r="R1669" t="str">
        <f t="shared" ref="R1669:R1732" si="81">IF(Q1669="Negeri",LEFT(P1669,LEN(P1669)-1),IF(RIGHT(P1669,1)="S",LEFT(P1669,LEN(P1669)-1),P1669))</f>
        <v>SMA</v>
      </c>
      <c r="S1669" t="s">
        <v>42</v>
      </c>
      <c r="T1669" t="s">
        <v>28</v>
      </c>
      <c r="U1669" t="s">
        <v>36</v>
      </c>
      <c r="Z1669" t="str">
        <f>VLOOKUP(A1669,[1]registrasi!$B$2:$C$3000,2,FALSE)</f>
        <v>registrasi</v>
      </c>
      <c r="AA1669">
        <f>VLOOKUP(D1669,[2]Sheet1!$B$2:$D$42,3,FALSE)</f>
        <v>259</v>
      </c>
      <c r="AB1669" t="e">
        <f>VLOOKUP(A1669,[1]nim!$A$2:$B$3000,2,FALSE)</f>
        <v>#N/A</v>
      </c>
    </row>
    <row r="1670" spans="1:28" x14ac:dyDescent="0.3">
      <c r="A1670" s="2">
        <v>221311180158</v>
      </c>
      <c r="B1670">
        <v>1</v>
      </c>
      <c r="C1670">
        <v>2021</v>
      </c>
      <c r="D1670" s="3">
        <v>3112087</v>
      </c>
      <c r="E1670" t="s">
        <v>330</v>
      </c>
      <c r="F1670" t="s">
        <v>323</v>
      </c>
      <c r="G1670" t="str">
        <f>VLOOKUP(F1670,Sheet1!$H$4:$I$11,2,FALSE)</f>
        <v>2_FKIP</v>
      </c>
      <c r="H1670" t="s">
        <v>1996</v>
      </c>
      <c r="I1670" t="s">
        <v>34</v>
      </c>
      <c r="J1670" t="s">
        <v>219</v>
      </c>
      <c r="K1670" t="s">
        <v>3308</v>
      </c>
      <c r="L1670" t="s">
        <v>27</v>
      </c>
      <c r="O1670" t="s">
        <v>148</v>
      </c>
      <c r="P1670" t="str">
        <f t="shared" si="79"/>
        <v>MAN</v>
      </c>
      <c r="Q1670" t="str">
        <f t="shared" si="80"/>
        <v>Negeri</v>
      </c>
      <c r="R1670" t="str">
        <f t="shared" si="81"/>
        <v>MA</v>
      </c>
      <c r="S1670" t="s">
        <v>48</v>
      </c>
      <c r="T1670" t="s">
        <v>28</v>
      </c>
      <c r="U1670" t="s">
        <v>30</v>
      </c>
      <c r="Z1670" t="str">
        <f>VLOOKUP(A1670,[1]registrasi!$B$2:$C$3000,2,FALSE)</f>
        <v>registrasi</v>
      </c>
      <c r="AA1670">
        <f>VLOOKUP(D1670,[2]Sheet1!$B$2:$D$42,3,FALSE)</f>
        <v>363</v>
      </c>
      <c r="AB1670" t="e">
        <f>VLOOKUP(A1670,[1]nim!$A$2:$B$3000,2,FALSE)</f>
        <v>#N/A</v>
      </c>
    </row>
    <row r="1671" spans="1:28" x14ac:dyDescent="0.3">
      <c r="A1671" s="2">
        <v>221311180159</v>
      </c>
      <c r="B1671">
        <v>2</v>
      </c>
      <c r="C1671">
        <v>2021</v>
      </c>
      <c r="D1671" s="3">
        <v>3112122</v>
      </c>
      <c r="E1671" t="s">
        <v>211</v>
      </c>
      <c r="F1671" t="s">
        <v>326</v>
      </c>
      <c r="G1671" t="str">
        <f>VLOOKUP(F1671,Sheet1!$H$4:$I$11,2,FALSE)</f>
        <v>5_FEB</v>
      </c>
      <c r="H1671" t="s">
        <v>1997</v>
      </c>
      <c r="I1671" t="s">
        <v>34</v>
      </c>
      <c r="J1671" t="s">
        <v>217</v>
      </c>
      <c r="K1671" t="s">
        <v>3365</v>
      </c>
      <c r="L1671" t="s">
        <v>27</v>
      </c>
      <c r="O1671" t="s">
        <v>149</v>
      </c>
      <c r="P1671" t="str">
        <f t="shared" si="79"/>
        <v>SMAN</v>
      </c>
      <c r="Q1671" t="str">
        <f t="shared" si="80"/>
        <v>Negeri</v>
      </c>
      <c r="R1671" t="str">
        <f t="shared" si="81"/>
        <v>SMA</v>
      </c>
      <c r="S1671" t="s">
        <v>54</v>
      </c>
      <c r="T1671" t="s">
        <v>28</v>
      </c>
      <c r="U1671" t="s">
        <v>30</v>
      </c>
      <c r="Z1671" t="str">
        <f>VLOOKUP(A1671,[1]registrasi!$B$2:$C$3000,2,FALSE)</f>
        <v>registrasi</v>
      </c>
      <c r="AA1671">
        <f>VLOOKUP(D1671,[2]Sheet1!$B$2:$D$42,3,FALSE)</f>
        <v>375</v>
      </c>
      <c r="AB1671" t="e">
        <f>VLOOKUP(A1671,[1]nim!$A$2:$B$3000,2,FALSE)</f>
        <v>#N/A</v>
      </c>
    </row>
    <row r="1672" spans="1:28" x14ac:dyDescent="0.3">
      <c r="A1672" s="2">
        <v>221311180211</v>
      </c>
      <c r="B1672">
        <v>1</v>
      </c>
      <c r="C1672">
        <v>2021</v>
      </c>
      <c r="D1672" s="3">
        <v>3112064</v>
      </c>
      <c r="E1672" t="s">
        <v>190</v>
      </c>
      <c r="F1672" t="s">
        <v>327</v>
      </c>
      <c r="G1672" t="str">
        <f>VLOOKUP(F1672,Sheet1!$H$4:$I$11,2,FALSE)</f>
        <v>6_FISIP</v>
      </c>
      <c r="H1672" t="s">
        <v>1998</v>
      </c>
      <c r="I1672" t="s">
        <v>34</v>
      </c>
      <c r="J1672" t="s">
        <v>217</v>
      </c>
      <c r="K1672" t="s">
        <v>3130</v>
      </c>
      <c r="L1672" t="s">
        <v>27</v>
      </c>
      <c r="O1672" t="s">
        <v>57</v>
      </c>
      <c r="P1672" t="str">
        <f t="shared" si="79"/>
        <v>SMAN</v>
      </c>
      <c r="Q1672" t="str">
        <f t="shared" si="80"/>
        <v>Negeri</v>
      </c>
      <c r="R1672" t="str">
        <f t="shared" si="81"/>
        <v>SMA</v>
      </c>
      <c r="S1672" t="s">
        <v>42</v>
      </c>
      <c r="T1672" t="s">
        <v>28</v>
      </c>
      <c r="U1672" t="s">
        <v>30</v>
      </c>
      <c r="Z1672" t="str">
        <f>VLOOKUP(A1672,[1]registrasi!$B$2:$C$3000,2,FALSE)</f>
        <v>registrasi</v>
      </c>
      <c r="AA1672">
        <f>VLOOKUP(D1672,[2]Sheet1!$B$2:$D$42,3,FALSE)</f>
        <v>1607</v>
      </c>
      <c r="AB1672" t="e">
        <f>VLOOKUP(A1672,[1]nim!$A$2:$B$3000,2,FALSE)</f>
        <v>#N/A</v>
      </c>
    </row>
    <row r="1673" spans="1:28" x14ac:dyDescent="0.3">
      <c r="A1673" s="2">
        <v>221311180326</v>
      </c>
      <c r="B1673">
        <v>1</v>
      </c>
      <c r="C1673">
        <v>2020</v>
      </c>
      <c r="D1673" s="3">
        <v>3112106</v>
      </c>
      <c r="E1673" t="s">
        <v>186</v>
      </c>
      <c r="F1673" t="s">
        <v>323</v>
      </c>
      <c r="G1673" t="str">
        <f>VLOOKUP(F1673,Sheet1!$H$4:$I$11,2,FALSE)</f>
        <v>2_FKIP</v>
      </c>
      <c r="H1673" t="s">
        <v>1999</v>
      </c>
      <c r="I1673" t="s">
        <v>34</v>
      </c>
      <c r="J1673" t="s">
        <v>214</v>
      </c>
      <c r="K1673" t="s">
        <v>3209</v>
      </c>
      <c r="L1673" t="s">
        <v>27</v>
      </c>
      <c r="O1673" t="s">
        <v>3991</v>
      </c>
      <c r="P1673" t="str">
        <f t="shared" si="79"/>
        <v>SMAN</v>
      </c>
      <c r="Q1673" t="str">
        <f t="shared" si="80"/>
        <v>Negeri</v>
      </c>
      <c r="R1673" t="str">
        <f t="shared" si="81"/>
        <v>SMA</v>
      </c>
      <c r="S1673" t="s">
        <v>4465</v>
      </c>
      <c r="T1673" t="s">
        <v>329</v>
      </c>
      <c r="U1673" t="s">
        <v>30</v>
      </c>
      <c r="Z1673" t="e">
        <f>VLOOKUP(A1673,[1]registrasi!$B$2:$C$3000,2,FALSE)</f>
        <v>#N/A</v>
      </c>
      <c r="AA1673">
        <f>VLOOKUP(D1673,[2]Sheet1!$B$2:$D$42,3,FALSE)</f>
        <v>607</v>
      </c>
      <c r="AB1673" t="e">
        <f>VLOOKUP(A1673,[1]nim!$A$2:$B$3000,2,FALSE)</f>
        <v>#N/A</v>
      </c>
    </row>
    <row r="1674" spans="1:28" x14ac:dyDescent="0.3">
      <c r="A1674" s="2">
        <v>221311180407</v>
      </c>
      <c r="B1674">
        <v>1</v>
      </c>
      <c r="C1674">
        <v>2020</v>
      </c>
      <c r="D1674" s="3">
        <v>3112137</v>
      </c>
      <c r="E1674" t="s">
        <v>185</v>
      </c>
      <c r="F1674" t="s">
        <v>323</v>
      </c>
      <c r="G1674" t="str">
        <f>VLOOKUP(F1674,Sheet1!$H$4:$I$11,2,FALSE)</f>
        <v>2_FKIP</v>
      </c>
      <c r="H1674" t="s">
        <v>2000</v>
      </c>
      <c r="I1674" t="s">
        <v>25</v>
      </c>
      <c r="J1674" t="s">
        <v>217</v>
      </c>
      <c r="K1674" t="s">
        <v>3009</v>
      </c>
      <c r="L1674" t="s">
        <v>27</v>
      </c>
      <c r="O1674" t="s">
        <v>81</v>
      </c>
      <c r="P1674" t="str">
        <f t="shared" si="79"/>
        <v>SMAN</v>
      </c>
      <c r="Q1674" t="str">
        <f t="shared" si="80"/>
        <v>Negeri</v>
      </c>
      <c r="R1674" t="str">
        <f t="shared" si="81"/>
        <v>SMA</v>
      </c>
      <c r="S1674" t="s">
        <v>54</v>
      </c>
      <c r="T1674" t="s">
        <v>28</v>
      </c>
      <c r="U1674" t="s">
        <v>30</v>
      </c>
      <c r="Z1674" t="str">
        <f>VLOOKUP(A1674,[1]registrasi!$B$2:$C$3000,2,FALSE)</f>
        <v>registrasi</v>
      </c>
      <c r="AA1674">
        <f>VLOOKUP(D1674,[2]Sheet1!$B$2:$D$42,3,FALSE)</f>
        <v>394</v>
      </c>
      <c r="AB1674" t="e">
        <f>VLOOKUP(A1674,[1]nim!$A$2:$B$3000,2,FALSE)</f>
        <v>#N/A</v>
      </c>
    </row>
    <row r="1675" spans="1:28" x14ac:dyDescent="0.3">
      <c r="A1675" s="2">
        <v>221311180504</v>
      </c>
      <c r="B1675">
        <v>2</v>
      </c>
      <c r="C1675">
        <v>2021</v>
      </c>
      <c r="D1675" s="3">
        <v>3112072</v>
      </c>
      <c r="E1675" t="s">
        <v>178</v>
      </c>
      <c r="F1675" t="s">
        <v>323</v>
      </c>
      <c r="G1675" t="str">
        <f>VLOOKUP(F1675,Sheet1!$H$4:$I$11,2,FALSE)</f>
        <v>2_FKIP</v>
      </c>
      <c r="H1675" t="s">
        <v>2001</v>
      </c>
      <c r="I1675" t="s">
        <v>34</v>
      </c>
      <c r="J1675" t="s">
        <v>215</v>
      </c>
      <c r="K1675" t="s">
        <v>3172</v>
      </c>
      <c r="L1675" t="s">
        <v>27</v>
      </c>
      <c r="O1675" t="s">
        <v>131</v>
      </c>
      <c r="P1675" t="str">
        <f t="shared" si="79"/>
        <v>MAN</v>
      </c>
      <c r="Q1675" t="str">
        <f t="shared" si="80"/>
        <v>Negeri</v>
      </c>
      <c r="R1675" t="str">
        <f t="shared" si="81"/>
        <v>MA</v>
      </c>
      <c r="S1675" t="s">
        <v>35</v>
      </c>
      <c r="T1675" t="s">
        <v>28</v>
      </c>
      <c r="U1675" t="s">
        <v>30</v>
      </c>
      <c r="Z1675" t="e">
        <f>VLOOKUP(A1675,[1]registrasi!$B$2:$C$3000,2,FALSE)</f>
        <v>#N/A</v>
      </c>
      <c r="AA1675">
        <f>VLOOKUP(D1675,[2]Sheet1!$B$2:$D$42,3,FALSE)</f>
        <v>154</v>
      </c>
      <c r="AB1675" t="e">
        <f>VLOOKUP(A1675,[1]nim!$A$2:$B$3000,2,FALSE)</f>
        <v>#N/A</v>
      </c>
    </row>
    <row r="1676" spans="1:28" x14ac:dyDescent="0.3">
      <c r="A1676" s="2">
        <v>221311180628</v>
      </c>
      <c r="B1676">
        <v>1</v>
      </c>
      <c r="C1676">
        <v>2021</v>
      </c>
      <c r="D1676" s="3">
        <v>3112176</v>
      </c>
      <c r="E1676" t="s">
        <v>182</v>
      </c>
      <c r="F1676" t="s">
        <v>323</v>
      </c>
      <c r="G1676" t="str">
        <f>VLOOKUP(F1676,Sheet1!$H$4:$I$11,2,FALSE)</f>
        <v>2_FKIP</v>
      </c>
      <c r="H1676" t="s">
        <v>2002</v>
      </c>
      <c r="I1676" t="s">
        <v>25</v>
      </c>
      <c r="J1676" t="s">
        <v>215</v>
      </c>
      <c r="K1676" t="s">
        <v>2828</v>
      </c>
      <c r="L1676" t="s">
        <v>27</v>
      </c>
      <c r="O1676" t="s">
        <v>4260</v>
      </c>
      <c r="P1676" t="str">
        <f t="shared" si="79"/>
        <v>SMAS</v>
      </c>
      <c r="Q1676" t="str">
        <f t="shared" si="80"/>
        <v>Swasta</v>
      </c>
      <c r="R1676" t="str">
        <f t="shared" si="81"/>
        <v>SMA</v>
      </c>
      <c r="S1676" t="s">
        <v>38</v>
      </c>
      <c r="T1676" t="s">
        <v>28</v>
      </c>
      <c r="U1676" t="s">
        <v>36</v>
      </c>
      <c r="Z1676" t="str">
        <f>VLOOKUP(A1676,[1]registrasi!$B$2:$C$3000,2,FALSE)</f>
        <v>registrasi</v>
      </c>
      <c r="AA1676">
        <f>VLOOKUP(D1676,[2]Sheet1!$B$2:$D$42,3,FALSE)</f>
        <v>564</v>
      </c>
      <c r="AB1676" t="e">
        <f>VLOOKUP(A1676,[1]nim!$A$2:$B$3000,2,FALSE)</f>
        <v>#N/A</v>
      </c>
    </row>
    <row r="1677" spans="1:28" x14ac:dyDescent="0.3">
      <c r="A1677" s="2">
        <v>221311180724</v>
      </c>
      <c r="B1677">
        <v>2</v>
      </c>
      <c r="C1677">
        <v>2021</v>
      </c>
      <c r="D1677" s="3">
        <v>3112033</v>
      </c>
      <c r="E1677" t="s">
        <v>179</v>
      </c>
      <c r="F1677" t="s">
        <v>326</v>
      </c>
      <c r="G1677" t="str">
        <f>VLOOKUP(F1677,Sheet1!$H$4:$I$11,2,FALSE)</f>
        <v>5_FEB</v>
      </c>
      <c r="H1677" t="s">
        <v>2003</v>
      </c>
      <c r="I1677" t="s">
        <v>34</v>
      </c>
      <c r="J1677" t="s">
        <v>214</v>
      </c>
      <c r="K1677" t="s">
        <v>3347</v>
      </c>
      <c r="L1677" t="s">
        <v>251</v>
      </c>
      <c r="O1677" t="s">
        <v>4261</v>
      </c>
      <c r="P1677" t="str">
        <f t="shared" si="79"/>
        <v>SMAN</v>
      </c>
      <c r="Q1677" t="str">
        <f t="shared" si="80"/>
        <v>Negeri</v>
      </c>
      <c r="R1677" t="str">
        <f t="shared" si="81"/>
        <v>SMA</v>
      </c>
      <c r="S1677" t="s">
        <v>83</v>
      </c>
      <c r="T1677" t="s">
        <v>329</v>
      </c>
      <c r="U1677" t="s">
        <v>30</v>
      </c>
      <c r="Z1677" t="e">
        <f>VLOOKUP(A1677,[1]registrasi!$B$2:$C$3000,2,FALSE)</f>
        <v>#N/A</v>
      </c>
      <c r="AA1677">
        <f>VLOOKUP(D1677,[2]Sheet1!$B$2:$D$42,3,FALSE)</f>
        <v>920</v>
      </c>
      <c r="AB1677" t="e">
        <f>VLOOKUP(A1677,[1]nim!$A$2:$B$3000,2,FALSE)</f>
        <v>#N/A</v>
      </c>
    </row>
    <row r="1678" spans="1:28" x14ac:dyDescent="0.3">
      <c r="A1678" s="2">
        <v>221311180744</v>
      </c>
      <c r="B1678">
        <v>1</v>
      </c>
      <c r="C1678">
        <v>2020</v>
      </c>
      <c r="D1678" s="3">
        <v>3112087</v>
      </c>
      <c r="E1678" t="s">
        <v>330</v>
      </c>
      <c r="F1678" t="s">
        <v>323</v>
      </c>
      <c r="G1678" t="str">
        <f>VLOOKUP(F1678,Sheet1!$H$4:$I$11,2,FALSE)</f>
        <v>2_FKIP</v>
      </c>
      <c r="H1678" t="s">
        <v>2004</v>
      </c>
      <c r="I1678" t="s">
        <v>34</v>
      </c>
      <c r="J1678" t="s">
        <v>3383</v>
      </c>
      <c r="K1678" t="s">
        <v>3651</v>
      </c>
      <c r="L1678" t="s">
        <v>27</v>
      </c>
      <c r="O1678" t="s">
        <v>95</v>
      </c>
      <c r="P1678" t="str">
        <f t="shared" si="79"/>
        <v>SMAN</v>
      </c>
      <c r="Q1678" t="str">
        <f t="shared" si="80"/>
        <v>Negeri</v>
      </c>
      <c r="R1678" t="str">
        <f t="shared" si="81"/>
        <v>SMA</v>
      </c>
      <c r="S1678" t="s">
        <v>26</v>
      </c>
      <c r="T1678" t="s">
        <v>28</v>
      </c>
      <c r="U1678" t="s">
        <v>30</v>
      </c>
      <c r="Z1678" t="str">
        <f>VLOOKUP(A1678,[1]registrasi!$B$2:$C$3000,2,FALSE)</f>
        <v>registrasi</v>
      </c>
      <c r="AA1678">
        <f>VLOOKUP(D1678,[2]Sheet1!$B$2:$D$42,3,FALSE)</f>
        <v>363</v>
      </c>
      <c r="AB1678" t="e">
        <f>VLOOKUP(A1678,[1]nim!$A$2:$B$3000,2,FALSE)</f>
        <v>#N/A</v>
      </c>
    </row>
    <row r="1679" spans="1:28" x14ac:dyDescent="0.3">
      <c r="A1679" s="2">
        <v>221311180749</v>
      </c>
      <c r="B1679">
        <v>2</v>
      </c>
      <c r="C1679">
        <v>2020</v>
      </c>
      <c r="D1679" s="3">
        <v>3112145</v>
      </c>
      <c r="E1679" t="s">
        <v>194</v>
      </c>
      <c r="F1679" t="s">
        <v>323</v>
      </c>
      <c r="G1679" t="str">
        <f>VLOOKUP(F1679,Sheet1!$H$4:$I$11,2,FALSE)</f>
        <v>2_FKIP</v>
      </c>
      <c r="H1679" t="s">
        <v>2005</v>
      </c>
      <c r="I1679" t="s">
        <v>25</v>
      </c>
      <c r="J1679" t="s">
        <v>238</v>
      </c>
      <c r="K1679" t="s">
        <v>2793</v>
      </c>
      <c r="L1679" t="s">
        <v>27</v>
      </c>
      <c r="O1679" t="s">
        <v>127</v>
      </c>
      <c r="P1679" t="str">
        <f t="shared" si="79"/>
        <v>SMAN</v>
      </c>
      <c r="Q1679" t="str">
        <f t="shared" si="80"/>
        <v>Negeri</v>
      </c>
      <c r="R1679" t="str">
        <f t="shared" si="81"/>
        <v>SMA</v>
      </c>
      <c r="S1679" t="s">
        <v>67</v>
      </c>
      <c r="T1679" t="s">
        <v>28</v>
      </c>
      <c r="U1679" t="s">
        <v>36</v>
      </c>
      <c r="Z1679" t="str">
        <f>VLOOKUP(A1679,[1]registrasi!$B$2:$C$3000,2,FALSE)</f>
        <v>registrasi</v>
      </c>
      <c r="AA1679">
        <f>VLOOKUP(D1679,[2]Sheet1!$B$2:$D$42,3,FALSE)</f>
        <v>259</v>
      </c>
      <c r="AB1679" t="e">
        <f>VLOOKUP(A1679,[1]nim!$A$2:$B$3000,2,FALSE)</f>
        <v>#N/A</v>
      </c>
    </row>
    <row r="1680" spans="1:28" x14ac:dyDescent="0.3">
      <c r="A1680" s="2">
        <v>221311180762</v>
      </c>
      <c r="B1680">
        <v>1</v>
      </c>
      <c r="C1680">
        <v>2021</v>
      </c>
      <c r="D1680" s="3">
        <v>3112017</v>
      </c>
      <c r="E1680" t="s">
        <v>322</v>
      </c>
      <c r="F1680" t="s">
        <v>53</v>
      </c>
      <c r="G1680" t="str">
        <f>VLOOKUP(F1680,Sheet1!$H$4:$I$11,2,FALSE)</f>
        <v>1_Hukum</v>
      </c>
      <c r="H1680" t="s">
        <v>2006</v>
      </c>
      <c r="I1680" t="s">
        <v>25</v>
      </c>
      <c r="J1680" t="s">
        <v>246</v>
      </c>
      <c r="K1680" t="s">
        <v>3651</v>
      </c>
      <c r="L1680" t="s">
        <v>27</v>
      </c>
      <c r="O1680" t="s">
        <v>260</v>
      </c>
      <c r="P1680" t="str">
        <f t="shared" si="79"/>
        <v>SMAN</v>
      </c>
      <c r="Q1680" t="str">
        <f t="shared" si="80"/>
        <v>Negeri</v>
      </c>
      <c r="R1680" t="str">
        <f t="shared" si="81"/>
        <v>SMA</v>
      </c>
      <c r="S1680" t="s">
        <v>67</v>
      </c>
      <c r="T1680" t="s">
        <v>28</v>
      </c>
      <c r="U1680" t="s">
        <v>30</v>
      </c>
      <c r="Z1680" t="str">
        <f>VLOOKUP(A1680,[1]registrasi!$B$2:$C$3000,2,FALSE)</f>
        <v>registrasi</v>
      </c>
      <c r="AA1680">
        <f>VLOOKUP(D1680,[2]Sheet1!$B$2:$D$42,3,FALSE)</f>
        <v>1258</v>
      </c>
      <c r="AB1680" t="e">
        <f>VLOOKUP(A1680,[1]nim!$A$2:$B$3000,2,FALSE)</f>
        <v>#N/A</v>
      </c>
    </row>
    <row r="1681" spans="1:28" x14ac:dyDescent="0.3">
      <c r="A1681" s="2">
        <v>221311180777</v>
      </c>
      <c r="B1681">
        <v>1</v>
      </c>
      <c r="C1681">
        <v>2020</v>
      </c>
      <c r="D1681" s="3">
        <v>3112145</v>
      </c>
      <c r="E1681" t="s">
        <v>194</v>
      </c>
      <c r="F1681" t="s">
        <v>323</v>
      </c>
      <c r="G1681" t="str">
        <f>VLOOKUP(F1681,Sheet1!$H$4:$I$11,2,FALSE)</f>
        <v>2_FKIP</v>
      </c>
      <c r="H1681" t="s">
        <v>2007</v>
      </c>
      <c r="I1681" t="s">
        <v>34</v>
      </c>
      <c r="J1681" t="s">
        <v>215</v>
      </c>
      <c r="K1681" t="s">
        <v>3652</v>
      </c>
      <c r="L1681" t="s">
        <v>27</v>
      </c>
      <c r="O1681" t="s">
        <v>95</v>
      </c>
      <c r="P1681" t="str">
        <f t="shared" si="79"/>
        <v>SMAN</v>
      </c>
      <c r="Q1681" t="str">
        <f t="shared" si="80"/>
        <v>Negeri</v>
      </c>
      <c r="R1681" t="str">
        <f t="shared" si="81"/>
        <v>SMA</v>
      </c>
      <c r="S1681" t="s">
        <v>26</v>
      </c>
      <c r="T1681" t="s">
        <v>28</v>
      </c>
      <c r="U1681" t="s">
        <v>30</v>
      </c>
      <c r="Z1681" t="str">
        <f>VLOOKUP(A1681,[1]registrasi!$B$2:$C$3000,2,FALSE)</f>
        <v>registrasi</v>
      </c>
      <c r="AA1681">
        <f>VLOOKUP(D1681,[2]Sheet1!$B$2:$D$42,3,FALSE)</f>
        <v>259</v>
      </c>
      <c r="AB1681" t="e">
        <f>VLOOKUP(A1681,[1]nim!$A$2:$B$3000,2,FALSE)</f>
        <v>#N/A</v>
      </c>
    </row>
    <row r="1682" spans="1:28" x14ac:dyDescent="0.3">
      <c r="A1682" s="2">
        <v>221311180787</v>
      </c>
      <c r="B1682">
        <v>2</v>
      </c>
      <c r="C1682">
        <v>2021</v>
      </c>
      <c r="D1682" s="3">
        <v>3112122</v>
      </c>
      <c r="E1682" t="s">
        <v>211</v>
      </c>
      <c r="F1682" t="s">
        <v>326</v>
      </c>
      <c r="G1682" t="str">
        <f>VLOOKUP(F1682,Sheet1!$H$4:$I$11,2,FALSE)</f>
        <v>5_FEB</v>
      </c>
      <c r="H1682" t="s">
        <v>2008</v>
      </c>
      <c r="I1682" t="s">
        <v>34</v>
      </c>
      <c r="J1682" t="s">
        <v>217</v>
      </c>
      <c r="K1682" t="s">
        <v>3023</v>
      </c>
      <c r="L1682" t="s">
        <v>27</v>
      </c>
      <c r="O1682" t="s">
        <v>65</v>
      </c>
      <c r="P1682" t="str">
        <f t="shared" si="79"/>
        <v>MAN</v>
      </c>
      <c r="Q1682" t="str">
        <f t="shared" si="80"/>
        <v>Negeri</v>
      </c>
      <c r="R1682" t="str">
        <f t="shared" si="81"/>
        <v>MA</v>
      </c>
      <c r="S1682" t="s">
        <v>42</v>
      </c>
      <c r="T1682" t="s">
        <v>28</v>
      </c>
      <c r="U1682" t="s">
        <v>30</v>
      </c>
      <c r="Z1682" t="str">
        <f>VLOOKUP(A1682,[1]registrasi!$B$2:$C$3000,2,FALSE)</f>
        <v>registrasi</v>
      </c>
      <c r="AA1682">
        <f>VLOOKUP(D1682,[2]Sheet1!$B$2:$D$42,3,FALSE)</f>
        <v>375</v>
      </c>
      <c r="AB1682" t="e">
        <f>VLOOKUP(A1682,[1]nim!$A$2:$B$3000,2,FALSE)</f>
        <v>#N/A</v>
      </c>
    </row>
    <row r="1683" spans="1:28" x14ac:dyDescent="0.3">
      <c r="A1683" s="2">
        <v>221311180795</v>
      </c>
      <c r="B1683">
        <v>2</v>
      </c>
      <c r="C1683">
        <v>2021</v>
      </c>
      <c r="D1683" s="3">
        <v>3112056</v>
      </c>
      <c r="E1683" t="s">
        <v>199</v>
      </c>
      <c r="F1683" t="s">
        <v>327</v>
      </c>
      <c r="G1683" t="str">
        <f>VLOOKUP(F1683,Sheet1!$H$4:$I$11,2,FALSE)</f>
        <v>6_FISIP</v>
      </c>
      <c r="H1683" t="s">
        <v>2009</v>
      </c>
      <c r="I1683" t="s">
        <v>25</v>
      </c>
      <c r="J1683" t="s">
        <v>214</v>
      </c>
      <c r="K1683" t="s">
        <v>3366</v>
      </c>
      <c r="L1683" t="s">
        <v>27</v>
      </c>
      <c r="O1683" t="s">
        <v>4014</v>
      </c>
      <c r="P1683" t="str">
        <f t="shared" si="79"/>
        <v>SMAN</v>
      </c>
      <c r="Q1683" t="str">
        <f t="shared" si="80"/>
        <v>Negeri</v>
      </c>
      <c r="R1683" t="str">
        <f t="shared" si="81"/>
        <v>SMA</v>
      </c>
      <c r="S1683" t="s">
        <v>83</v>
      </c>
      <c r="T1683" t="s">
        <v>329</v>
      </c>
      <c r="U1683" t="s">
        <v>36</v>
      </c>
      <c r="Z1683" t="str">
        <f>VLOOKUP(A1683,[1]registrasi!$B$2:$C$3000,2,FALSE)</f>
        <v>registrasi</v>
      </c>
      <c r="AA1683">
        <f>VLOOKUP(D1683,[2]Sheet1!$B$2:$D$42,3,FALSE)</f>
        <v>929</v>
      </c>
      <c r="AB1683" t="e">
        <f>VLOOKUP(A1683,[1]nim!$A$2:$B$3000,2,FALSE)</f>
        <v>#N/A</v>
      </c>
    </row>
    <row r="1684" spans="1:28" x14ac:dyDescent="0.3">
      <c r="A1684" s="2">
        <v>221311190016</v>
      </c>
      <c r="B1684">
        <v>2</v>
      </c>
      <c r="C1684">
        <v>2021</v>
      </c>
      <c r="D1684" s="3">
        <v>3112017</v>
      </c>
      <c r="E1684" t="s">
        <v>322</v>
      </c>
      <c r="F1684" t="s">
        <v>53</v>
      </c>
      <c r="G1684" t="str">
        <f>VLOOKUP(F1684,Sheet1!$H$4:$I$11,2,FALSE)</f>
        <v>1_Hukum</v>
      </c>
      <c r="H1684" t="s">
        <v>2010</v>
      </c>
      <c r="I1684" t="s">
        <v>34</v>
      </c>
      <c r="J1684" t="s">
        <v>214</v>
      </c>
      <c r="K1684" t="s">
        <v>3017</v>
      </c>
      <c r="L1684" t="s">
        <v>27</v>
      </c>
      <c r="O1684" t="s">
        <v>66</v>
      </c>
      <c r="P1684" t="str">
        <f t="shared" si="79"/>
        <v>SMAN</v>
      </c>
      <c r="Q1684" t="str">
        <f t="shared" si="80"/>
        <v>Negeri</v>
      </c>
      <c r="R1684" t="str">
        <f t="shared" si="81"/>
        <v>SMA</v>
      </c>
      <c r="S1684" t="s">
        <v>42</v>
      </c>
      <c r="T1684" t="s">
        <v>28</v>
      </c>
      <c r="U1684" t="s">
        <v>30</v>
      </c>
      <c r="Z1684" t="str">
        <f>VLOOKUP(A1684,[1]registrasi!$B$2:$C$3000,2,FALSE)</f>
        <v>registrasi</v>
      </c>
      <c r="AA1684">
        <f>VLOOKUP(D1684,[2]Sheet1!$B$2:$D$42,3,FALSE)</f>
        <v>1258</v>
      </c>
      <c r="AB1684" t="e">
        <f>VLOOKUP(A1684,[1]nim!$A$2:$B$3000,2,FALSE)</f>
        <v>#N/A</v>
      </c>
    </row>
    <row r="1685" spans="1:28" x14ac:dyDescent="0.3">
      <c r="A1685" s="2">
        <v>221311190031</v>
      </c>
      <c r="B1685">
        <v>2</v>
      </c>
      <c r="C1685">
        <v>2021</v>
      </c>
      <c r="D1685" s="3">
        <v>3112122</v>
      </c>
      <c r="E1685" t="s">
        <v>211</v>
      </c>
      <c r="F1685" t="s">
        <v>326</v>
      </c>
      <c r="G1685" t="str">
        <f>VLOOKUP(F1685,Sheet1!$H$4:$I$11,2,FALSE)</f>
        <v>5_FEB</v>
      </c>
      <c r="H1685" t="s">
        <v>2011</v>
      </c>
      <c r="I1685" t="s">
        <v>34</v>
      </c>
      <c r="J1685" t="s">
        <v>222</v>
      </c>
      <c r="K1685" t="s">
        <v>2947</v>
      </c>
      <c r="L1685" t="s">
        <v>27</v>
      </c>
      <c r="O1685" t="s">
        <v>71</v>
      </c>
      <c r="P1685" t="str">
        <f t="shared" ref="P1685:P1748" si="82">TRIM(LEFT(O1685,FIND(" ",O1685,1)))</f>
        <v>MAN</v>
      </c>
      <c r="Q1685" t="str">
        <f t="shared" ref="Q1685:Q1748" si="83">IF(RIGHT(P1685,1)="N","Negeri","Swasta")</f>
        <v>Negeri</v>
      </c>
      <c r="R1685" t="str">
        <f t="shared" si="81"/>
        <v>MA</v>
      </c>
      <c r="S1685" t="s">
        <v>41</v>
      </c>
      <c r="T1685" t="s">
        <v>28</v>
      </c>
      <c r="U1685" t="s">
        <v>36</v>
      </c>
      <c r="Z1685" t="str">
        <f>VLOOKUP(A1685,[1]registrasi!$B$2:$C$3000,2,FALSE)</f>
        <v>registrasi</v>
      </c>
      <c r="AA1685">
        <f>VLOOKUP(D1685,[2]Sheet1!$B$2:$D$42,3,FALSE)</f>
        <v>375</v>
      </c>
      <c r="AB1685" t="e">
        <f>VLOOKUP(A1685,[1]nim!$A$2:$B$3000,2,FALSE)</f>
        <v>#N/A</v>
      </c>
    </row>
    <row r="1686" spans="1:28" x14ac:dyDescent="0.3">
      <c r="A1686" s="2">
        <v>221311190056</v>
      </c>
      <c r="B1686">
        <v>1</v>
      </c>
      <c r="C1686">
        <v>2021</v>
      </c>
      <c r="D1686" s="3">
        <v>3112095</v>
      </c>
      <c r="E1686" t="s">
        <v>187</v>
      </c>
      <c r="F1686" t="s">
        <v>323</v>
      </c>
      <c r="G1686" t="str">
        <f>VLOOKUP(F1686,Sheet1!$H$4:$I$11,2,FALSE)</f>
        <v>2_FKIP</v>
      </c>
      <c r="H1686" t="s">
        <v>2012</v>
      </c>
      <c r="I1686" t="s">
        <v>34</v>
      </c>
      <c r="J1686" t="s">
        <v>222</v>
      </c>
      <c r="K1686" t="s">
        <v>3183</v>
      </c>
      <c r="L1686" t="s">
        <v>27</v>
      </c>
      <c r="O1686" t="s">
        <v>4215</v>
      </c>
      <c r="P1686" t="str">
        <f t="shared" si="82"/>
        <v>SMAS</v>
      </c>
      <c r="Q1686" t="str">
        <f t="shared" si="83"/>
        <v>Swasta</v>
      </c>
      <c r="R1686" t="str">
        <f t="shared" si="81"/>
        <v>SMA</v>
      </c>
      <c r="S1686" t="s">
        <v>4470</v>
      </c>
      <c r="T1686" t="s">
        <v>110</v>
      </c>
      <c r="U1686" t="s">
        <v>30</v>
      </c>
      <c r="Z1686" t="str">
        <f>VLOOKUP(A1686,[1]registrasi!$B$2:$C$3000,2,FALSE)</f>
        <v>registrasi</v>
      </c>
      <c r="AA1686">
        <f>VLOOKUP(D1686,[2]Sheet1!$B$2:$D$42,3,FALSE)</f>
        <v>473</v>
      </c>
      <c r="AB1686" t="e">
        <f>VLOOKUP(A1686,[1]nim!$A$2:$B$3000,2,FALSE)</f>
        <v>#N/A</v>
      </c>
    </row>
    <row r="1687" spans="1:28" x14ac:dyDescent="0.3">
      <c r="A1687" s="2">
        <v>221311190069</v>
      </c>
      <c r="B1687">
        <v>2</v>
      </c>
      <c r="C1687">
        <v>2020</v>
      </c>
      <c r="D1687" s="3">
        <v>3112192</v>
      </c>
      <c r="E1687" t="s">
        <v>177</v>
      </c>
      <c r="F1687" t="s">
        <v>327</v>
      </c>
      <c r="G1687" t="str">
        <f>VLOOKUP(F1687,Sheet1!$H$4:$I$11,2,FALSE)</f>
        <v>6_FISIP</v>
      </c>
      <c r="H1687" t="s">
        <v>2013</v>
      </c>
      <c r="I1687" t="s">
        <v>34</v>
      </c>
      <c r="J1687" t="s">
        <v>219</v>
      </c>
      <c r="K1687" t="s">
        <v>3059</v>
      </c>
      <c r="L1687" t="s">
        <v>27</v>
      </c>
      <c r="O1687" t="s">
        <v>128</v>
      </c>
      <c r="P1687" t="str">
        <f t="shared" si="82"/>
        <v>SMAN</v>
      </c>
      <c r="Q1687" t="str">
        <f t="shared" si="83"/>
        <v>Negeri</v>
      </c>
      <c r="R1687" t="str">
        <f t="shared" si="81"/>
        <v>SMA</v>
      </c>
      <c r="S1687" t="s">
        <v>35</v>
      </c>
      <c r="T1687" t="s">
        <v>28</v>
      </c>
      <c r="U1687" t="s">
        <v>30</v>
      </c>
      <c r="Z1687" t="e">
        <f>VLOOKUP(A1687,[1]registrasi!$B$2:$C$3000,2,FALSE)</f>
        <v>#N/A</v>
      </c>
      <c r="AA1687">
        <f>VLOOKUP(D1687,[2]Sheet1!$B$2:$D$42,3,FALSE)</f>
        <v>611</v>
      </c>
      <c r="AB1687" t="e">
        <f>VLOOKUP(A1687,[1]nim!$A$2:$B$3000,2,FALSE)</f>
        <v>#N/A</v>
      </c>
    </row>
    <row r="1688" spans="1:28" x14ac:dyDescent="0.3">
      <c r="A1688" s="2">
        <v>221311190071</v>
      </c>
      <c r="B1688">
        <v>2</v>
      </c>
      <c r="C1688">
        <v>2021</v>
      </c>
      <c r="D1688" s="3">
        <v>3112106</v>
      </c>
      <c r="E1688" t="s">
        <v>186</v>
      </c>
      <c r="F1688" t="s">
        <v>323</v>
      </c>
      <c r="G1688" t="str">
        <f>VLOOKUP(F1688,Sheet1!$H$4:$I$11,2,FALSE)</f>
        <v>2_FKIP</v>
      </c>
      <c r="H1688" t="s">
        <v>2014</v>
      </c>
      <c r="I1688" t="s">
        <v>25</v>
      </c>
      <c r="J1688" t="s">
        <v>217</v>
      </c>
      <c r="K1688" t="s">
        <v>2931</v>
      </c>
      <c r="L1688" t="s">
        <v>27</v>
      </c>
      <c r="O1688" t="s">
        <v>98</v>
      </c>
      <c r="P1688" t="str">
        <f t="shared" si="82"/>
        <v>SMAN</v>
      </c>
      <c r="Q1688" t="str">
        <f t="shared" si="83"/>
        <v>Negeri</v>
      </c>
      <c r="R1688" t="str">
        <f t="shared" si="81"/>
        <v>SMA</v>
      </c>
      <c r="S1688" t="s">
        <v>54</v>
      </c>
      <c r="T1688" t="s">
        <v>28</v>
      </c>
      <c r="U1688" t="s">
        <v>30</v>
      </c>
      <c r="Z1688" t="str">
        <f>VLOOKUP(A1688,[1]registrasi!$B$2:$C$3000,2,FALSE)</f>
        <v>registrasi</v>
      </c>
      <c r="AA1688">
        <f>VLOOKUP(D1688,[2]Sheet1!$B$2:$D$42,3,FALSE)</f>
        <v>607</v>
      </c>
      <c r="AB1688" t="e">
        <f>VLOOKUP(A1688,[1]nim!$A$2:$B$3000,2,FALSE)</f>
        <v>#N/A</v>
      </c>
    </row>
    <row r="1689" spans="1:28" x14ac:dyDescent="0.3">
      <c r="A1689" s="2">
        <v>221311190097</v>
      </c>
      <c r="B1689">
        <v>1</v>
      </c>
      <c r="C1689">
        <v>2020</v>
      </c>
      <c r="D1689" s="3">
        <v>3112025</v>
      </c>
      <c r="E1689" t="s">
        <v>197</v>
      </c>
      <c r="F1689" t="s">
        <v>326</v>
      </c>
      <c r="G1689" t="str">
        <f>VLOOKUP(F1689,Sheet1!$H$4:$I$11,2,FALSE)</f>
        <v>5_FEB</v>
      </c>
      <c r="H1689" t="s">
        <v>2015</v>
      </c>
      <c r="I1689" t="s">
        <v>34</v>
      </c>
      <c r="J1689" t="s">
        <v>2790</v>
      </c>
      <c r="K1689" t="s">
        <v>3194</v>
      </c>
      <c r="L1689" t="s">
        <v>27</v>
      </c>
      <c r="O1689" t="s">
        <v>74</v>
      </c>
      <c r="P1689" t="str">
        <f t="shared" si="82"/>
        <v>SMAN</v>
      </c>
      <c r="Q1689" t="str">
        <f t="shared" si="83"/>
        <v>Negeri</v>
      </c>
      <c r="R1689" t="str">
        <f t="shared" si="81"/>
        <v>SMA</v>
      </c>
      <c r="S1689" t="s">
        <v>41</v>
      </c>
      <c r="T1689" t="s">
        <v>28</v>
      </c>
      <c r="U1689" t="s">
        <v>30</v>
      </c>
      <c r="Z1689" t="e">
        <f>VLOOKUP(A1689,[1]registrasi!$B$2:$C$3000,2,FALSE)</f>
        <v>#N/A</v>
      </c>
      <c r="AA1689">
        <f>VLOOKUP(D1689,[2]Sheet1!$B$2:$D$42,3,FALSE)</f>
        <v>1577</v>
      </c>
      <c r="AB1689" t="e">
        <f>VLOOKUP(A1689,[1]nim!$A$2:$B$3000,2,FALSE)</f>
        <v>#N/A</v>
      </c>
    </row>
    <row r="1690" spans="1:28" x14ac:dyDescent="0.3">
      <c r="A1690" s="2">
        <v>221311190102</v>
      </c>
      <c r="B1690">
        <v>1</v>
      </c>
      <c r="C1690">
        <v>2021</v>
      </c>
      <c r="D1690" s="3">
        <v>3112025</v>
      </c>
      <c r="E1690" t="s">
        <v>197</v>
      </c>
      <c r="F1690" t="s">
        <v>326</v>
      </c>
      <c r="G1690" t="str">
        <f>VLOOKUP(F1690,Sheet1!$H$4:$I$11,2,FALSE)</f>
        <v>5_FEB</v>
      </c>
      <c r="H1690" t="s">
        <v>2016</v>
      </c>
      <c r="I1690" t="s">
        <v>25</v>
      </c>
      <c r="J1690" t="s">
        <v>217</v>
      </c>
      <c r="K1690" t="s">
        <v>3424</v>
      </c>
      <c r="L1690" t="s">
        <v>27</v>
      </c>
      <c r="O1690" t="s">
        <v>123</v>
      </c>
      <c r="P1690" t="str">
        <f t="shared" si="82"/>
        <v>SMAN</v>
      </c>
      <c r="Q1690" t="str">
        <f t="shared" si="83"/>
        <v>Negeri</v>
      </c>
      <c r="R1690" t="str">
        <f t="shared" si="81"/>
        <v>SMA</v>
      </c>
      <c r="S1690" t="s">
        <v>42</v>
      </c>
      <c r="T1690" t="s">
        <v>28</v>
      </c>
      <c r="U1690" t="s">
        <v>30</v>
      </c>
      <c r="Z1690" t="str">
        <f>VLOOKUP(A1690,[1]registrasi!$B$2:$C$3000,2,FALSE)</f>
        <v>registrasi</v>
      </c>
      <c r="AA1690">
        <f>VLOOKUP(D1690,[2]Sheet1!$B$2:$D$42,3,FALSE)</f>
        <v>1577</v>
      </c>
      <c r="AB1690" t="e">
        <f>VLOOKUP(A1690,[1]nim!$A$2:$B$3000,2,FALSE)</f>
        <v>#N/A</v>
      </c>
    </row>
    <row r="1691" spans="1:28" x14ac:dyDescent="0.3">
      <c r="A1691" s="2">
        <v>221311190134</v>
      </c>
      <c r="B1691">
        <v>1</v>
      </c>
      <c r="C1691">
        <v>2020</v>
      </c>
      <c r="D1691" s="3">
        <v>3112017</v>
      </c>
      <c r="E1691" t="s">
        <v>322</v>
      </c>
      <c r="F1691" t="s">
        <v>53</v>
      </c>
      <c r="G1691" t="str">
        <f>VLOOKUP(F1691,Sheet1!$H$4:$I$11,2,FALSE)</f>
        <v>1_Hukum</v>
      </c>
      <c r="H1691" t="s">
        <v>2017</v>
      </c>
      <c r="I1691" t="s">
        <v>34</v>
      </c>
      <c r="J1691" t="s">
        <v>217</v>
      </c>
      <c r="K1691" t="s">
        <v>3236</v>
      </c>
      <c r="L1691" t="s">
        <v>27</v>
      </c>
      <c r="O1691" t="s">
        <v>102</v>
      </c>
      <c r="P1691" t="str">
        <f t="shared" si="82"/>
        <v>SMAN</v>
      </c>
      <c r="Q1691" t="str">
        <f t="shared" si="83"/>
        <v>Negeri</v>
      </c>
      <c r="R1691" t="str">
        <f t="shared" si="81"/>
        <v>SMA</v>
      </c>
      <c r="S1691" t="s">
        <v>42</v>
      </c>
      <c r="T1691" t="s">
        <v>28</v>
      </c>
      <c r="U1691" t="s">
        <v>30</v>
      </c>
      <c r="Z1691" t="str">
        <f>VLOOKUP(A1691,[1]registrasi!$B$2:$C$3000,2,FALSE)</f>
        <v>registrasi</v>
      </c>
      <c r="AA1691">
        <f>VLOOKUP(D1691,[2]Sheet1!$B$2:$D$42,3,FALSE)</f>
        <v>1258</v>
      </c>
      <c r="AB1691" t="e">
        <f>VLOOKUP(A1691,[1]nim!$A$2:$B$3000,2,FALSE)</f>
        <v>#N/A</v>
      </c>
    </row>
    <row r="1692" spans="1:28" x14ac:dyDescent="0.3">
      <c r="A1692" s="2">
        <v>221311190152</v>
      </c>
      <c r="B1692">
        <v>1</v>
      </c>
      <c r="C1692">
        <v>2021</v>
      </c>
      <c r="D1692" s="3">
        <v>3112122</v>
      </c>
      <c r="E1692" t="s">
        <v>211</v>
      </c>
      <c r="F1692" t="s">
        <v>326</v>
      </c>
      <c r="G1692" t="str">
        <f>VLOOKUP(F1692,Sheet1!$H$4:$I$11,2,FALSE)</f>
        <v>5_FEB</v>
      </c>
      <c r="H1692" t="s">
        <v>2018</v>
      </c>
      <c r="I1692" t="s">
        <v>34</v>
      </c>
      <c r="J1692" t="s">
        <v>3653</v>
      </c>
      <c r="K1692" t="s">
        <v>2958</v>
      </c>
      <c r="L1692" t="s">
        <v>27</v>
      </c>
      <c r="O1692" t="s">
        <v>105</v>
      </c>
      <c r="P1692" t="str">
        <f t="shared" si="82"/>
        <v>SMKN</v>
      </c>
      <c r="Q1692" t="str">
        <f t="shared" si="83"/>
        <v>Negeri</v>
      </c>
      <c r="R1692" t="str">
        <f t="shared" si="81"/>
        <v>SMK</v>
      </c>
      <c r="S1692" t="s">
        <v>41</v>
      </c>
      <c r="T1692" t="s">
        <v>28</v>
      </c>
      <c r="U1692" t="s">
        <v>30</v>
      </c>
      <c r="Z1692" t="str">
        <f>VLOOKUP(A1692,[1]registrasi!$B$2:$C$3000,2,FALSE)</f>
        <v>registrasi</v>
      </c>
      <c r="AA1692">
        <f>VLOOKUP(D1692,[2]Sheet1!$B$2:$D$42,3,FALSE)</f>
        <v>375</v>
      </c>
      <c r="AB1692" t="e">
        <f>VLOOKUP(A1692,[1]nim!$A$2:$B$3000,2,FALSE)</f>
        <v>#N/A</v>
      </c>
    </row>
    <row r="1693" spans="1:28" x14ac:dyDescent="0.3">
      <c r="A1693" s="2">
        <v>221311190153</v>
      </c>
      <c r="B1693">
        <v>2</v>
      </c>
      <c r="C1693">
        <v>2020</v>
      </c>
      <c r="D1693" s="3">
        <v>3112114</v>
      </c>
      <c r="E1693" t="s">
        <v>204</v>
      </c>
      <c r="F1693" t="s">
        <v>323</v>
      </c>
      <c r="G1693" t="str">
        <f>VLOOKUP(F1693,Sheet1!$H$4:$I$11,2,FALSE)</f>
        <v>2_FKIP</v>
      </c>
      <c r="H1693" t="s">
        <v>2019</v>
      </c>
      <c r="I1693" t="s">
        <v>34</v>
      </c>
      <c r="J1693" t="s">
        <v>217</v>
      </c>
      <c r="K1693" t="s">
        <v>3078</v>
      </c>
      <c r="L1693" t="s">
        <v>27</v>
      </c>
      <c r="O1693" t="s">
        <v>4029</v>
      </c>
      <c r="P1693" t="str">
        <f t="shared" si="82"/>
        <v>MAS</v>
      </c>
      <c r="Q1693" t="str">
        <f t="shared" si="83"/>
        <v>Swasta</v>
      </c>
      <c r="R1693" t="str">
        <f t="shared" si="81"/>
        <v>MA</v>
      </c>
      <c r="S1693" t="s">
        <v>35</v>
      </c>
      <c r="T1693" t="s">
        <v>28</v>
      </c>
      <c r="U1693" t="s">
        <v>30</v>
      </c>
      <c r="Z1693" t="e">
        <f>VLOOKUP(A1693,[1]registrasi!$B$2:$C$3000,2,FALSE)</f>
        <v>#N/A</v>
      </c>
      <c r="AA1693">
        <f>VLOOKUP(D1693,[2]Sheet1!$B$2:$D$42,3,FALSE)</f>
        <v>169</v>
      </c>
      <c r="AB1693" t="e">
        <f>VLOOKUP(A1693,[1]nim!$A$2:$B$3000,2,FALSE)</f>
        <v>#N/A</v>
      </c>
    </row>
    <row r="1694" spans="1:28" x14ac:dyDescent="0.3">
      <c r="A1694" s="2">
        <v>221311190174</v>
      </c>
      <c r="B1694">
        <v>1</v>
      </c>
      <c r="C1694">
        <v>2021</v>
      </c>
      <c r="D1694" s="3">
        <v>3112017</v>
      </c>
      <c r="E1694" t="s">
        <v>322</v>
      </c>
      <c r="F1694" t="s">
        <v>53</v>
      </c>
      <c r="G1694" t="str">
        <f>VLOOKUP(F1694,Sheet1!$H$4:$I$11,2,FALSE)</f>
        <v>1_Hukum</v>
      </c>
      <c r="H1694" t="s">
        <v>2020</v>
      </c>
      <c r="I1694" t="s">
        <v>34</v>
      </c>
      <c r="J1694" t="s">
        <v>216</v>
      </c>
      <c r="K1694" t="s">
        <v>3325</v>
      </c>
      <c r="L1694" t="s">
        <v>27</v>
      </c>
      <c r="O1694" t="s">
        <v>148</v>
      </c>
      <c r="P1694" t="str">
        <f t="shared" si="82"/>
        <v>MAN</v>
      </c>
      <c r="Q1694" t="str">
        <f t="shared" si="83"/>
        <v>Negeri</v>
      </c>
      <c r="R1694" t="str">
        <f t="shared" si="81"/>
        <v>MA</v>
      </c>
      <c r="S1694" t="s">
        <v>48</v>
      </c>
      <c r="T1694" t="s">
        <v>28</v>
      </c>
      <c r="U1694" t="s">
        <v>30</v>
      </c>
      <c r="Z1694" t="str">
        <f>VLOOKUP(A1694,[1]registrasi!$B$2:$C$3000,2,FALSE)</f>
        <v>registrasi</v>
      </c>
      <c r="AA1694">
        <f>VLOOKUP(D1694,[2]Sheet1!$B$2:$D$42,3,FALSE)</f>
        <v>1258</v>
      </c>
      <c r="AB1694" t="e">
        <f>VLOOKUP(A1694,[1]nim!$A$2:$B$3000,2,FALSE)</f>
        <v>#N/A</v>
      </c>
    </row>
    <row r="1695" spans="1:28" x14ac:dyDescent="0.3">
      <c r="A1695" s="2">
        <v>221311190200</v>
      </c>
      <c r="B1695">
        <v>1</v>
      </c>
      <c r="C1695">
        <v>2021</v>
      </c>
      <c r="D1695" s="3">
        <v>3112184</v>
      </c>
      <c r="E1695" t="s">
        <v>206</v>
      </c>
      <c r="F1695" t="s">
        <v>323</v>
      </c>
      <c r="G1695" t="str">
        <f>VLOOKUP(F1695,Sheet1!$H$4:$I$11,2,FALSE)</f>
        <v>2_FKIP</v>
      </c>
      <c r="H1695" t="s">
        <v>2021</v>
      </c>
      <c r="I1695" t="s">
        <v>34</v>
      </c>
      <c r="J1695" t="s">
        <v>222</v>
      </c>
      <c r="K1695" t="s">
        <v>2922</v>
      </c>
      <c r="L1695" t="s">
        <v>27</v>
      </c>
      <c r="O1695" t="s">
        <v>3891</v>
      </c>
      <c r="P1695" t="str">
        <f t="shared" si="82"/>
        <v>SMA</v>
      </c>
      <c r="Q1695" t="str">
        <f t="shared" si="83"/>
        <v>Swasta</v>
      </c>
      <c r="R1695" t="str">
        <f t="shared" si="81"/>
        <v>SMA</v>
      </c>
      <c r="S1695" t="s">
        <v>41</v>
      </c>
      <c r="T1695" t="s">
        <v>28</v>
      </c>
      <c r="U1695" t="s">
        <v>30</v>
      </c>
      <c r="Z1695" t="str">
        <f>VLOOKUP(A1695,[1]registrasi!$B$2:$C$3000,2,FALSE)</f>
        <v>registrasi</v>
      </c>
      <c r="AA1695">
        <f>VLOOKUP(D1695,[2]Sheet1!$B$2:$D$42,3,FALSE)</f>
        <v>109</v>
      </c>
      <c r="AB1695" t="e">
        <f>VLOOKUP(A1695,[1]nim!$A$2:$B$3000,2,FALSE)</f>
        <v>#N/A</v>
      </c>
    </row>
    <row r="1696" spans="1:28" x14ac:dyDescent="0.3">
      <c r="A1696" s="2">
        <v>221311190402</v>
      </c>
      <c r="B1696">
        <v>1</v>
      </c>
      <c r="C1696">
        <v>2020</v>
      </c>
      <c r="D1696" s="3">
        <v>3112145</v>
      </c>
      <c r="E1696" t="s">
        <v>194</v>
      </c>
      <c r="F1696" t="s">
        <v>323</v>
      </c>
      <c r="G1696" t="str">
        <f>VLOOKUP(F1696,Sheet1!$H$4:$I$11,2,FALSE)</f>
        <v>2_FKIP</v>
      </c>
      <c r="H1696" t="s">
        <v>2022</v>
      </c>
      <c r="I1696" t="s">
        <v>25</v>
      </c>
      <c r="J1696" t="s">
        <v>214</v>
      </c>
      <c r="K1696" t="s">
        <v>3654</v>
      </c>
      <c r="L1696" t="s">
        <v>27</v>
      </c>
      <c r="O1696" t="s">
        <v>159</v>
      </c>
      <c r="P1696" t="str">
        <f t="shared" si="82"/>
        <v>SMAS</v>
      </c>
      <c r="Q1696" t="str">
        <f t="shared" si="83"/>
        <v>Swasta</v>
      </c>
      <c r="R1696" t="str">
        <f t="shared" si="81"/>
        <v>SMA</v>
      </c>
      <c r="S1696" t="s">
        <v>38</v>
      </c>
      <c r="T1696" t="s">
        <v>28</v>
      </c>
      <c r="U1696" t="s">
        <v>30</v>
      </c>
      <c r="Z1696" t="e">
        <f>VLOOKUP(A1696,[1]registrasi!$B$2:$C$3000,2,FALSE)</f>
        <v>#N/A</v>
      </c>
      <c r="AA1696">
        <f>VLOOKUP(D1696,[2]Sheet1!$B$2:$D$42,3,FALSE)</f>
        <v>259</v>
      </c>
      <c r="AB1696" t="e">
        <f>VLOOKUP(A1696,[1]nim!$A$2:$B$3000,2,FALSE)</f>
        <v>#N/A</v>
      </c>
    </row>
    <row r="1697" spans="1:28" x14ac:dyDescent="0.3">
      <c r="A1697" s="2">
        <v>221311190436</v>
      </c>
      <c r="B1697">
        <v>2</v>
      </c>
      <c r="C1697">
        <v>2021</v>
      </c>
      <c r="D1697" s="3">
        <v>3112072</v>
      </c>
      <c r="E1697" t="s">
        <v>178</v>
      </c>
      <c r="F1697" t="s">
        <v>323</v>
      </c>
      <c r="G1697" t="str">
        <f>VLOOKUP(F1697,Sheet1!$H$4:$I$11,2,FALSE)</f>
        <v>2_FKIP</v>
      </c>
      <c r="H1697" t="s">
        <v>2023</v>
      </c>
      <c r="I1697" t="s">
        <v>34</v>
      </c>
      <c r="J1697" t="s">
        <v>3655</v>
      </c>
      <c r="K1697" t="s">
        <v>3656</v>
      </c>
      <c r="L1697" t="s">
        <v>27</v>
      </c>
      <c r="O1697" t="s">
        <v>3942</v>
      </c>
      <c r="P1697" t="str">
        <f t="shared" si="82"/>
        <v>SMKN</v>
      </c>
      <c r="Q1697" t="str">
        <f t="shared" si="83"/>
        <v>Negeri</v>
      </c>
      <c r="R1697" t="str">
        <f t="shared" si="81"/>
        <v>SMK</v>
      </c>
      <c r="S1697" t="s">
        <v>42</v>
      </c>
      <c r="T1697" t="s">
        <v>28</v>
      </c>
      <c r="U1697" t="s">
        <v>30</v>
      </c>
      <c r="Z1697" t="str">
        <f>VLOOKUP(A1697,[1]registrasi!$B$2:$C$3000,2,FALSE)</f>
        <v>registrasi</v>
      </c>
      <c r="AA1697">
        <f>VLOOKUP(D1697,[2]Sheet1!$B$2:$D$42,3,FALSE)</f>
        <v>154</v>
      </c>
      <c r="AB1697" t="e">
        <f>VLOOKUP(A1697,[1]nim!$A$2:$B$3000,2,FALSE)</f>
        <v>#N/A</v>
      </c>
    </row>
    <row r="1698" spans="1:28" x14ac:dyDescent="0.3">
      <c r="A1698" s="2">
        <v>221311190439</v>
      </c>
      <c r="B1698">
        <v>2</v>
      </c>
      <c r="C1698">
        <v>2021</v>
      </c>
      <c r="D1698" s="3">
        <v>3112153</v>
      </c>
      <c r="E1698" t="s">
        <v>196</v>
      </c>
      <c r="F1698" t="s">
        <v>323</v>
      </c>
      <c r="G1698" t="str">
        <f>VLOOKUP(F1698,Sheet1!$H$4:$I$11,2,FALSE)</f>
        <v>2_FKIP</v>
      </c>
      <c r="H1698" t="s">
        <v>2024</v>
      </c>
      <c r="I1698" t="s">
        <v>25</v>
      </c>
      <c r="J1698" t="s">
        <v>217</v>
      </c>
      <c r="K1698" t="s">
        <v>3657</v>
      </c>
      <c r="L1698" t="s">
        <v>27</v>
      </c>
      <c r="O1698" t="s">
        <v>66</v>
      </c>
      <c r="P1698" t="str">
        <f t="shared" si="82"/>
        <v>SMAN</v>
      </c>
      <c r="Q1698" t="str">
        <f t="shared" si="83"/>
        <v>Negeri</v>
      </c>
      <c r="R1698" t="str">
        <f t="shared" si="81"/>
        <v>SMA</v>
      </c>
      <c r="S1698" t="s">
        <v>42</v>
      </c>
      <c r="T1698" t="s">
        <v>28</v>
      </c>
      <c r="U1698" t="s">
        <v>30</v>
      </c>
      <c r="Z1698" t="str">
        <f>VLOOKUP(A1698,[1]registrasi!$B$2:$C$3000,2,FALSE)</f>
        <v>registrasi</v>
      </c>
      <c r="AA1698">
        <f>VLOOKUP(D1698,[2]Sheet1!$B$2:$D$42,3,FALSE)</f>
        <v>195</v>
      </c>
      <c r="AB1698" t="e">
        <f>VLOOKUP(A1698,[1]nim!$A$2:$B$3000,2,FALSE)</f>
        <v>#N/A</v>
      </c>
    </row>
    <row r="1699" spans="1:28" x14ac:dyDescent="0.3">
      <c r="A1699" s="2">
        <v>221311190487</v>
      </c>
      <c r="B1699">
        <v>2</v>
      </c>
      <c r="C1699">
        <v>2020</v>
      </c>
      <c r="D1699" s="3">
        <v>3112106</v>
      </c>
      <c r="E1699" t="s">
        <v>186</v>
      </c>
      <c r="F1699" t="s">
        <v>323</v>
      </c>
      <c r="G1699" t="str">
        <f>VLOOKUP(F1699,Sheet1!$H$4:$I$11,2,FALSE)</f>
        <v>2_FKIP</v>
      </c>
      <c r="H1699" t="s">
        <v>2025</v>
      </c>
      <c r="I1699" t="s">
        <v>34</v>
      </c>
      <c r="J1699" t="s">
        <v>240</v>
      </c>
      <c r="K1699" t="s">
        <v>3402</v>
      </c>
      <c r="L1699" t="s">
        <v>27</v>
      </c>
      <c r="O1699" t="s">
        <v>104</v>
      </c>
      <c r="P1699" t="str">
        <f t="shared" si="82"/>
        <v>MAN</v>
      </c>
      <c r="Q1699" t="str">
        <f t="shared" si="83"/>
        <v>Negeri</v>
      </c>
      <c r="R1699" t="str">
        <f t="shared" si="81"/>
        <v>MA</v>
      </c>
      <c r="S1699" t="s">
        <v>67</v>
      </c>
      <c r="T1699" t="s">
        <v>28</v>
      </c>
      <c r="U1699" t="s">
        <v>30</v>
      </c>
      <c r="Z1699" t="e">
        <f>VLOOKUP(A1699,[1]registrasi!$B$2:$C$3000,2,FALSE)</f>
        <v>#N/A</v>
      </c>
      <c r="AA1699">
        <f>VLOOKUP(D1699,[2]Sheet1!$B$2:$D$42,3,FALSE)</f>
        <v>607</v>
      </c>
      <c r="AB1699" t="e">
        <f>VLOOKUP(A1699,[1]nim!$A$2:$B$3000,2,FALSE)</f>
        <v>#N/A</v>
      </c>
    </row>
    <row r="1700" spans="1:28" x14ac:dyDescent="0.3">
      <c r="A1700" s="2">
        <v>221311190580</v>
      </c>
      <c r="B1700">
        <v>2</v>
      </c>
      <c r="C1700">
        <v>2020</v>
      </c>
      <c r="D1700" s="3">
        <v>3112087</v>
      </c>
      <c r="E1700" t="s">
        <v>330</v>
      </c>
      <c r="F1700" t="s">
        <v>323</v>
      </c>
      <c r="G1700" t="str">
        <f>VLOOKUP(F1700,Sheet1!$H$4:$I$11,2,FALSE)</f>
        <v>2_FKIP</v>
      </c>
      <c r="H1700" t="s">
        <v>2026</v>
      </c>
      <c r="I1700" t="s">
        <v>34</v>
      </c>
      <c r="J1700" t="s">
        <v>216</v>
      </c>
      <c r="K1700" t="s">
        <v>3514</v>
      </c>
      <c r="L1700" t="s">
        <v>27</v>
      </c>
      <c r="O1700" t="s">
        <v>124</v>
      </c>
      <c r="P1700" t="str">
        <f t="shared" si="82"/>
        <v>SMKN</v>
      </c>
      <c r="Q1700" t="str">
        <f t="shared" si="83"/>
        <v>Negeri</v>
      </c>
      <c r="R1700" t="str">
        <f t="shared" si="81"/>
        <v>SMK</v>
      </c>
      <c r="S1700" t="s">
        <v>35</v>
      </c>
      <c r="T1700" t="s">
        <v>28</v>
      </c>
      <c r="U1700" t="s">
        <v>36</v>
      </c>
      <c r="Z1700" t="str">
        <f>VLOOKUP(A1700,[1]registrasi!$B$2:$C$3000,2,FALSE)</f>
        <v>registrasi</v>
      </c>
      <c r="AA1700">
        <f>VLOOKUP(D1700,[2]Sheet1!$B$2:$D$42,3,FALSE)</f>
        <v>363</v>
      </c>
      <c r="AB1700" t="e">
        <f>VLOOKUP(A1700,[1]nim!$A$2:$B$3000,2,FALSE)</f>
        <v>#N/A</v>
      </c>
    </row>
    <row r="1701" spans="1:28" x14ac:dyDescent="0.3">
      <c r="A1701" s="2">
        <v>221311190603</v>
      </c>
      <c r="B1701">
        <v>1</v>
      </c>
      <c r="C1701">
        <v>2020</v>
      </c>
      <c r="D1701" s="3">
        <v>3112041</v>
      </c>
      <c r="E1701" t="s">
        <v>321</v>
      </c>
      <c r="F1701" t="s">
        <v>326</v>
      </c>
      <c r="G1701" t="str">
        <f>VLOOKUP(F1701,Sheet1!$H$4:$I$11,2,FALSE)</f>
        <v>5_FEB</v>
      </c>
      <c r="H1701" t="s">
        <v>2027</v>
      </c>
      <c r="I1701" t="s">
        <v>34</v>
      </c>
      <c r="J1701" t="s">
        <v>222</v>
      </c>
      <c r="K1701" t="s">
        <v>3209</v>
      </c>
      <c r="L1701" t="s">
        <v>27</v>
      </c>
      <c r="O1701" t="s">
        <v>74</v>
      </c>
      <c r="P1701" t="str">
        <f t="shared" si="82"/>
        <v>SMAN</v>
      </c>
      <c r="Q1701" t="str">
        <f t="shared" si="83"/>
        <v>Negeri</v>
      </c>
      <c r="R1701" t="str">
        <f t="shared" si="81"/>
        <v>SMA</v>
      </c>
      <c r="S1701" t="s">
        <v>41</v>
      </c>
      <c r="T1701" t="s">
        <v>28</v>
      </c>
      <c r="U1701" t="s">
        <v>30</v>
      </c>
      <c r="Z1701" t="str">
        <f>VLOOKUP(A1701,[1]registrasi!$B$2:$C$3000,2,FALSE)</f>
        <v>registrasi</v>
      </c>
      <c r="AA1701">
        <f>VLOOKUP(D1701,[2]Sheet1!$B$2:$D$42,3,FALSE)</f>
        <v>675</v>
      </c>
      <c r="AB1701" t="e">
        <f>VLOOKUP(A1701,[1]nim!$A$2:$B$3000,2,FALSE)</f>
        <v>#N/A</v>
      </c>
    </row>
    <row r="1702" spans="1:28" x14ac:dyDescent="0.3">
      <c r="A1702" s="2">
        <v>221311190685</v>
      </c>
      <c r="B1702">
        <v>1</v>
      </c>
      <c r="C1702">
        <v>2020</v>
      </c>
      <c r="D1702" s="3">
        <v>3112153</v>
      </c>
      <c r="E1702" t="s">
        <v>196</v>
      </c>
      <c r="F1702" t="s">
        <v>323</v>
      </c>
      <c r="G1702" t="str">
        <f>VLOOKUP(F1702,Sheet1!$H$4:$I$11,2,FALSE)</f>
        <v>2_FKIP</v>
      </c>
      <c r="H1702" t="s">
        <v>2028</v>
      </c>
      <c r="I1702" t="s">
        <v>25</v>
      </c>
      <c r="J1702" t="s">
        <v>223</v>
      </c>
      <c r="K1702" t="s">
        <v>2828</v>
      </c>
      <c r="L1702" t="s">
        <v>27</v>
      </c>
      <c r="O1702" t="s">
        <v>139</v>
      </c>
      <c r="P1702" t="str">
        <f t="shared" si="82"/>
        <v>SMAN</v>
      </c>
      <c r="Q1702" t="str">
        <f t="shared" si="83"/>
        <v>Negeri</v>
      </c>
      <c r="R1702" t="str">
        <f t="shared" si="81"/>
        <v>SMA</v>
      </c>
      <c r="S1702" t="s">
        <v>48</v>
      </c>
      <c r="T1702" t="s">
        <v>28</v>
      </c>
      <c r="U1702" t="s">
        <v>30</v>
      </c>
      <c r="Z1702" t="str">
        <f>VLOOKUP(A1702,[1]registrasi!$B$2:$C$3000,2,FALSE)</f>
        <v>registrasi</v>
      </c>
      <c r="AA1702">
        <f>VLOOKUP(D1702,[2]Sheet1!$B$2:$D$42,3,FALSE)</f>
        <v>195</v>
      </c>
      <c r="AB1702" t="e">
        <f>VLOOKUP(A1702,[1]nim!$A$2:$B$3000,2,FALSE)</f>
        <v>#N/A</v>
      </c>
    </row>
    <row r="1703" spans="1:28" x14ac:dyDescent="0.3">
      <c r="A1703" s="2">
        <v>221311190758</v>
      </c>
      <c r="B1703">
        <v>1</v>
      </c>
      <c r="C1703">
        <v>2021</v>
      </c>
      <c r="D1703" s="3">
        <v>3112184</v>
      </c>
      <c r="E1703" t="s">
        <v>206</v>
      </c>
      <c r="F1703" t="s">
        <v>323</v>
      </c>
      <c r="G1703" t="str">
        <f>VLOOKUP(F1703,Sheet1!$H$4:$I$11,2,FALSE)</f>
        <v>2_FKIP</v>
      </c>
      <c r="H1703" t="s">
        <v>2029</v>
      </c>
      <c r="I1703" t="s">
        <v>34</v>
      </c>
      <c r="J1703" t="s">
        <v>217</v>
      </c>
      <c r="K1703" t="s">
        <v>3422</v>
      </c>
      <c r="L1703" t="s">
        <v>27</v>
      </c>
      <c r="O1703" t="s">
        <v>3942</v>
      </c>
      <c r="P1703" t="str">
        <f t="shared" si="82"/>
        <v>SMKN</v>
      </c>
      <c r="Q1703" t="str">
        <f t="shared" si="83"/>
        <v>Negeri</v>
      </c>
      <c r="R1703" t="str">
        <f t="shared" si="81"/>
        <v>SMK</v>
      </c>
      <c r="S1703" t="s">
        <v>42</v>
      </c>
      <c r="T1703" t="s">
        <v>28</v>
      </c>
      <c r="U1703" t="s">
        <v>30</v>
      </c>
      <c r="Z1703" t="str">
        <f>VLOOKUP(A1703,[1]registrasi!$B$2:$C$3000,2,FALSE)</f>
        <v>registrasi</v>
      </c>
      <c r="AA1703">
        <f>VLOOKUP(D1703,[2]Sheet1!$B$2:$D$42,3,FALSE)</f>
        <v>109</v>
      </c>
      <c r="AB1703" t="e">
        <f>VLOOKUP(A1703,[1]nim!$A$2:$B$3000,2,FALSE)</f>
        <v>#N/A</v>
      </c>
    </row>
    <row r="1704" spans="1:28" x14ac:dyDescent="0.3">
      <c r="A1704" s="2">
        <v>221311200012</v>
      </c>
      <c r="B1704">
        <v>2</v>
      </c>
      <c r="C1704">
        <v>2021</v>
      </c>
      <c r="D1704" s="3">
        <v>3112087</v>
      </c>
      <c r="E1704" t="s">
        <v>330</v>
      </c>
      <c r="F1704" t="s">
        <v>323</v>
      </c>
      <c r="G1704" t="str">
        <f>VLOOKUP(F1704,Sheet1!$H$4:$I$11,2,FALSE)</f>
        <v>2_FKIP</v>
      </c>
      <c r="H1704" t="s">
        <v>2030</v>
      </c>
      <c r="I1704" t="s">
        <v>25</v>
      </c>
      <c r="J1704" t="s">
        <v>235</v>
      </c>
      <c r="K1704" t="s">
        <v>3368</v>
      </c>
      <c r="L1704" t="s">
        <v>27</v>
      </c>
      <c r="O1704" t="s">
        <v>3887</v>
      </c>
      <c r="P1704" t="str">
        <f t="shared" si="82"/>
        <v>SMKN</v>
      </c>
      <c r="Q1704" t="str">
        <f t="shared" si="83"/>
        <v>Negeri</v>
      </c>
      <c r="R1704" t="str">
        <f t="shared" si="81"/>
        <v>SMK</v>
      </c>
      <c r="S1704" t="s">
        <v>41</v>
      </c>
      <c r="T1704" t="s">
        <v>28</v>
      </c>
      <c r="U1704" t="s">
        <v>30</v>
      </c>
      <c r="Z1704" t="str">
        <f>VLOOKUP(A1704,[1]registrasi!$B$2:$C$3000,2,FALSE)</f>
        <v>registrasi</v>
      </c>
      <c r="AA1704">
        <f>VLOOKUP(D1704,[2]Sheet1!$B$2:$D$42,3,FALSE)</f>
        <v>363</v>
      </c>
      <c r="AB1704" t="e">
        <f>VLOOKUP(A1704,[1]nim!$A$2:$B$3000,2,FALSE)</f>
        <v>#N/A</v>
      </c>
    </row>
    <row r="1705" spans="1:28" x14ac:dyDescent="0.3">
      <c r="A1705" s="2">
        <v>221311200094</v>
      </c>
      <c r="B1705">
        <v>1</v>
      </c>
      <c r="C1705">
        <v>2020</v>
      </c>
      <c r="D1705" s="3">
        <v>3112025</v>
      </c>
      <c r="E1705" t="s">
        <v>197</v>
      </c>
      <c r="F1705" t="s">
        <v>326</v>
      </c>
      <c r="G1705" t="str">
        <f>VLOOKUP(F1705,Sheet1!$H$4:$I$11,2,FALSE)</f>
        <v>5_FEB</v>
      </c>
      <c r="H1705" t="s">
        <v>2031</v>
      </c>
      <c r="I1705" t="s">
        <v>34</v>
      </c>
      <c r="J1705" t="s">
        <v>235</v>
      </c>
      <c r="K1705" t="s">
        <v>3172</v>
      </c>
      <c r="L1705" t="s">
        <v>27</v>
      </c>
      <c r="O1705" t="s">
        <v>68</v>
      </c>
      <c r="P1705" t="str">
        <f t="shared" si="82"/>
        <v>SMAN</v>
      </c>
      <c r="Q1705" t="str">
        <f t="shared" si="83"/>
        <v>Negeri</v>
      </c>
      <c r="R1705" t="str">
        <f t="shared" si="81"/>
        <v>SMA</v>
      </c>
      <c r="S1705" t="s">
        <v>42</v>
      </c>
      <c r="T1705" t="s">
        <v>28</v>
      </c>
      <c r="U1705" t="s">
        <v>30</v>
      </c>
      <c r="Z1705" t="str">
        <f>VLOOKUP(A1705,[1]registrasi!$B$2:$C$3000,2,FALSE)</f>
        <v>registrasi</v>
      </c>
      <c r="AA1705">
        <f>VLOOKUP(D1705,[2]Sheet1!$B$2:$D$42,3,FALSE)</f>
        <v>1577</v>
      </c>
      <c r="AB1705" t="e">
        <f>VLOOKUP(A1705,[1]nim!$A$2:$B$3000,2,FALSE)</f>
        <v>#N/A</v>
      </c>
    </row>
    <row r="1706" spans="1:28" x14ac:dyDescent="0.3">
      <c r="A1706" s="2">
        <v>221311200099</v>
      </c>
      <c r="B1706">
        <v>1</v>
      </c>
      <c r="C1706">
        <v>2020</v>
      </c>
      <c r="D1706" s="3">
        <v>3112153</v>
      </c>
      <c r="E1706" t="s">
        <v>196</v>
      </c>
      <c r="F1706" t="s">
        <v>323</v>
      </c>
      <c r="G1706" t="str">
        <f>VLOOKUP(F1706,Sheet1!$H$4:$I$11,2,FALSE)</f>
        <v>2_FKIP</v>
      </c>
      <c r="H1706" t="s">
        <v>2032</v>
      </c>
      <c r="I1706" t="s">
        <v>34</v>
      </c>
      <c r="J1706" t="s">
        <v>219</v>
      </c>
      <c r="K1706" t="s">
        <v>3658</v>
      </c>
      <c r="L1706" t="s">
        <v>27</v>
      </c>
      <c r="O1706" t="s">
        <v>167</v>
      </c>
      <c r="P1706" t="str">
        <f t="shared" si="82"/>
        <v>SMAN</v>
      </c>
      <c r="Q1706" t="str">
        <f t="shared" si="83"/>
        <v>Negeri</v>
      </c>
      <c r="R1706" t="str">
        <f t="shared" si="81"/>
        <v>SMA</v>
      </c>
      <c r="S1706" t="s">
        <v>48</v>
      </c>
      <c r="T1706" t="s">
        <v>28</v>
      </c>
      <c r="U1706" t="s">
        <v>36</v>
      </c>
      <c r="Z1706" t="str">
        <f>VLOOKUP(A1706,[1]registrasi!$B$2:$C$3000,2,FALSE)</f>
        <v>registrasi</v>
      </c>
      <c r="AA1706">
        <f>VLOOKUP(D1706,[2]Sheet1!$B$2:$D$42,3,FALSE)</f>
        <v>195</v>
      </c>
      <c r="AB1706" t="e">
        <f>VLOOKUP(A1706,[1]nim!$A$2:$B$3000,2,FALSE)</f>
        <v>#N/A</v>
      </c>
    </row>
    <row r="1707" spans="1:28" x14ac:dyDescent="0.3">
      <c r="A1707" s="2">
        <v>221311200122</v>
      </c>
      <c r="B1707">
        <v>2</v>
      </c>
      <c r="C1707">
        <v>2021</v>
      </c>
      <c r="D1707" s="3">
        <v>3112176</v>
      </c>
      <c r="E1707" t="s">
        <v>182</v>
      </c>
      <c r="F1707" t="s">
        <v>323</v>
      </c>
      <c r="G1707" t="str">
        <f>VLOOKUP(F1707,Sheet1!$H$4:$I$11,2,FALSE)</f>
        <v>2_FKIP</v>
      </c>
      <c r="H1707" t="s">
        <v>2033</v>
      </c>
      <c r="I1707" t="s">
        <v>25</v>
      </c>
      <c r="J1707" t="s">
        <v>217</v>
      </c>
      <c r="K1707" t="s">
        <v>3299</v>
      </c>
      <c r="L1707" t="s">
        <v>3835</v>
      </c>
      <c r="O1707" t="s">
        <v>66</v>
      </c>
      <c r="P1707" t="str">
        <f t="shared" si="82"/>
        <v>SMAN</v>
      </c>
      <c r="Q1707" t="str">
        <f t="shared" si="83"/>
        <v>Negeri</v>
      </c>
      <c r="R1707" t="str">
        <f t="shared" si="81"/>
        <v>SMA</v>
      </c>
      <c r="S1707" t="s">
        <v>42</v>
      </c>
      <c r="T1707" t="s">
        <v>28</v>
      </c>
      <c r="U1707" t="s">
        <v>30</v>
      </c>
      <c r="Z1707" t="str">
        <f>VLOOKUP(A1707,[1]registrasi!$B$2:$C$3000,2,FALSE)</f>
        <v>registrasi</v>
      </c>
      <c r="AA1707">
        <f>VLOOKUP(D1707,[2]Sheet1!$B$2:$D$42,3,FALSE)</f>
        <v>564</v>
      </c>
      <c r="AB1707" t="e">
        <f>VLOOKUP(A1707,[1]nim!$A$2:$B$3000,2,FALSE)</f>
        <v>#N/A</v>
      </c>
    </row>
    <row r="1708" spans="1:28" x14ac:dyDescent="0.3">
      <c r="A1708" s="2">
        <v>221311200130</v>
      </c>
      <c r="B1708">
        <v>1</v>
      </c>
      <c r="C1708">
        <v>2021</v>
      </c>
      <c r="D1708" s="3">
        <v>3112025</v>
      </c>
      <c r="E1708" t="s">
        <v>197</v>
      </c>
      <c r="F1708" t="s">
        <v>326</v>
      </c>
      <c r="G1708" t="str">
        <f>VLOOKUP(F1708,Sheet1!$H$4:$I$11,2,FALSE)</f>
        <v>5_FEB</v>
      </c>
      <c r="H1708" t="s">
        <v>2034</v>
      </c>
      <c r="I1708" t="s">
        <v>34</v>
      </c>
      <c r="J1708" t="s">
        <v>3273</v>
      </c>
      <c r="K1708" t="s">
        <v>3313</v>
      </c>
      <c r="L1708" t="s">
        <v>27</v>
      </c>
      <c r="O1708" t="s">
        <v>76</v>
      </c>
      <c r="P1708" t="str">
        <f t="shared" si="82"/>
        <v>SMAN</v>
      </c>
      <c r="Q1708" t="str">
        <f t="shared" si="83"/>
        <v>Negeri</v>
      </c>
      <c r="R1708" t="str">
        <f t="shared" si="81"/>
        <v>SMA</v>
      </c>
      <c r="S1708" t="s">
        <v>54</v>
      </c>
      <c r="T1708" t="s">
        <v>28</v>
      </c>
      <c r="U1708" t="s">
        <v>36</v>
      </c>
      <c r="Z1708" t="str">
        <f>VLOOKUP(A1708,[1]registrasi!$B$2:$C$3000,2,FALSE)</f>
        <v>registrasi</v>
      </c>
      <c r="AA1708">
        <f>VLOOKUP(D1708,[2]Sheet1!$B$2:$D$42,3,FALSE)</f>
        <v>1577</v>
      </c>
      <c r="AB1708" t="e">
        <f>VLOOKUP(A1708,[1]nim!$A$2:$B$3000,2,FALSE)</f>
        <v>#N/A</v>
      </c>
    </row>
    <row r="1709" spans="1:28" x14ac:dyDescent="0.3">
      <c r="A1709" s="2">
        <v>221311200138</v>
      </c>
      <c r="B1709">
        <v>2</v>
      </c>
      <c r="C1709">
        <v>2020</v>
      </c>
      <c r="D1709" s="3">
        <v>3112017</v>
      </c>
      <c r="E1709" t="s">
        <v>322</v>
      </c>
      <c r="F1709" t="s">
        <v>53</v>
      </c>
      <c r="G1709" t="str">
        <f>VLOOKUP(F1709,Sheet1!$H$4:$I$11,2,FALSE)</f>
        <v>1_Hukum</v>
      </c>
      <c r="H1709" t="s">
        <v>2035</v>
      </c>
      <c r="I1709" t="s">
        <v>34</v>
      </c>
      <c r="J1709" t="s">
        <v>223</v>
      </c>
      <c r="K1709" t="s">
        <v>2893</v>
      </c>
      <c r="L1709" t="s">
        <v>27</v>
      </c>
      <c r="O1709" t="s">
        <v>139</v>
      </c>
      <c r="P1709" t="str">
        <f t="shared" si="82"/>
        <v>SMAN</v>
      </c>
      <c r="Q1709" t="str">
        <f t="shared" si="83"/>
        <v>Negeri</v>
      </c>
      <c r="R1709" t="str">
        <f t="shared" si="81"/>
        <v>SMA</v>
      </c>
      <c r="S1709" t="s">
        <v>48</v>
      </c>
      <c r="T1709" t="s">
        <v>28</v>
      </c>
      <c r="U1709" t="s">
        <v>30</v>
      </c>
      <c r="Z1709" t="e">
        <f>VLOOKUP(A1709,[1]registrasi!$B$2:$C$3000,2,FALSE)</f>
        <v>#N/A</v>
      </c>
      <c r="AA1709">
        <f>VLOOKUP(D1709,[2]Sheet1!$B$2:$D$42,3,FALSE)</f>
        <v>1258</v>
      </c>
      <c r="AB1709" t="e">
        <f>VLOOKUP(A1709,[1]nim!$A$2:$B$3000,2,FALSE)</f>
        <v>#N/A</v>
      </c>
    </row>
    <row r="1710" spans="1:28" x14ac:dyDescent="0.3">
      <c r="A1710" s="2">
        <v>221311200172</v>
      </c>
      <c r="B1710">
        <v>1</v>
      </c>
      <c r="C1710">
        <v>2021</v>
      </c>
      <c r="D1710" s="3">
        <v>3112137</v>
      </c>
      <c r="E1710" t="s">
        <v>185</v>
      </c>
      <c r="F1710" t="s">
        <v>323</v>
      </c>
      <c r="G1710" t="str">
        <f>VLOOKUP(F1710,Sheet1!$H$4:$I$11,2,FALSE)</f>
        <v>2_FKIP</v>
      </c>
      <c r="H1710" t="s">
        <v>2036</v>
      </c>
      <c r="I1710" t="s">
        <v>25</v>
      </c>
      <c r="J1710" t="s">
        <v>222</v>
      </c>
      <c r="K1710" t="s">
        <v>3255</v>
      </c>
      <c r="L1710" t="s">
        <v>27</v>
      </c>
      <c r="O1710" t="s">
        <v>66</v>
      </c>
      <c r="P1710" t="str">
        <f t="shared" si="82"/>
        <v>SMAN</v>
      </c>
      <c r="Q1710" t="str">
        <f t="shared" si="83"/>
        <v>Negeri</v>
      </c>
      <c r="R1710" t="str">
        <f t="shared" si="81"/>
        <v>SMA</v>
      </c>
      <c r="S1710" t="s">
        <v>42</v>
      </c>
      <c r="T1710" t="s">
        <v>28</v>
      </c>
      <c r="U1710" t="s">
        <v>30</v>
      </c>
      <c r="Z1710" t="e">
        <f>VLOOKUP(A1710,[1]registrasi!$B$2:$C$3000,2,FALSE)</f>
        <v>#N/A</v>
      </c>
      <c r="AA1710">
        <f>VLOOKUP(D1710,[2]Sheet1!$B$2:$D$42,3,FALSE)</f>
        <v>394</v>
      </c>
      <c r="AB1710" t="e">
        <f>VLOOKUP(A1710,[1]nim!$A$2:$B$3000,2,FALSE)</f>
        <v>#N/A</v>
      </c>
    </row>
    <row r="1711" spans="1:28" x14ac:dyDescent="0.3">
      <c r="A1711" s="2">
        <v>221311200227</v>
      </c>
      <c r="B1711">
        <v>1</v>
      </c>
      <c r="C1711">
        <v>2021</v>
      </c>
      <c r="D1711" s="3">
        <v>3112176</v>
      </c>
      <c r="E1711" t="s">
        <v>182</v>
      </c>
      <c r="F1711" t="s">
        <v>323</v>
      </c>
      <c r="G1711" t="str">
        <f>VLOOKUP(F1711,Sheet1!$H$4:$I$11,2,FALSE)</f>
        <v>2_FKIP</v>
      </c>
      <c r="H1711" t="s">
        <v>2037</v>
      </c>
      <c r="I1711" t="s">
        <v>34</v>
      </c>
      <c r="J1711" t="s">
        <v>217</v>
      </c>
      <c r="K1711" t="s">
        <v>2895</v>
      </c>
      <c r="L1711" t="s">
        <v>27</v>
      </c>
      <c r="O1711" t="s">
        <v>66</v>
      </c>
      <c r="P1711" t="str">
        <f t="shared" si="82"/>
        <v>SMAN</v>
      </c>
      <c r="Q1711" t="str">
        <f t="shared" si="83"/>
        <v>Negeri</v>
      </c>
      <c r="R1711" t="str">
        <f t="shared" si="81"/>
        <v>SMA</v>
      </c>
      <c r="S1711" t="s">
        <v>42</v>
      </c>
      <c r="T1711" t="s">
        <v>28</v>
      </c>
      <c r="U1711" t="s">
        <v>30</v>
      </c>
      <c r="Z1711" t="str">
        <f>VLOOKUP(A1711,[1]registrasi!$B$2:$C$3000,2,FALSE)</f>
        <v>registrasi</v>
      </c>
      <c r="AA1711">
        <f>VLOOKUP(D1711,[2]Sheet1!$B$2:$D$42,3,FALSE)</f>
        <v>564</v>
      </c>
      <c r="AB1711" t="e">
        <f>VLOOKUP(A1711,[1]nim!$A$2:$B$3000,2,FALSE)</f>
        <v>#N/A</v>
      </c>
    </row>
    <row r="1712" spans="1:28" x14ac:dyDescent="0.3">
      <c r="A1712" s="2">
        <v>221311200236</v>
      </c>
      <c r="B1712">
        <v>2</v>
      </c>
      <c r="C1712">
        <v>2021</v>
      </c>
      <c r="D1712" s="3">
        <v>3112072</v>
      </c>
      <c r="E1712" t="s">
        <v>178</v>
      </c>
      <c r="F1712" t="s">
        <v>323</v>
      </c>
      <c r="G1712" t="str">
        <f>VLOOKUP(F1712,Sheet1!$H$4:$I$11,2,FALSE)</f>
        <v>2_FKIP</v>
      </c>
      <c r="H1712" t="s">
        <v>2038</v>
      </c>
      <c r="I1712" t="s">
        <v>34</v>
      </c>
      <c r="J1712" t="s">
        <v>217</v>
      </c>
      <c r="K1712" t="s">
        <v>3178</v>
      </c>
      <c r="L1712" t="s">
        <v>27</v>
      </c>
      <c r="O1712" t="s">
        <v>151</v>
      </c>
      <c r="P1712" t="str">
        <f t="shared" si="82"/>
        <v>SMAN</v>
      </c>
      <c r="Q1712" t="str">
        <f t="shared" si="83"/>
        <v>Negeri</v>
      </c>
      <c r="R1712" t="str">
        <f t="shared" si="81"/>
        <v>SMA</v>
      </c>
      <c r="S1712" t="s">
        <v>38</v>
      </c>
      <c r="T1712" t="s">
        <v>28</v>
      </c>
      <c r="U1712" t="s">
        <v>30</v>
      </c>
      <c r="Z1712" t="e">
        <f>VLOOKUP(A1712,[1]registrasi!$B$2:$C$3000,2,FALSE)</f>
        <v>#N/A</v>
      </c>
      <c r="AA1712">
        <f>VLOOKUP(D1712,[2]Sheet1!$B$2:$D$42,3,FALSE)</f>
        <v>154</v>
      </c>
      <c r="AB1712" t="e">
        <f>VLOOKUP(A1712,[1]nim!$A$2:$B$3000,2,FALSE)</f>
        <v>#N/A</v>
      </c>
    </row>
    <row r="1713" spans="1:28" x14ac:dyDescent="0.3">
      <c r="A1713" s="2">
        <v>221311200269</v>
      </c>
      <c r="B1713">
        <v>2</v>
      </c>
      <c r="C1713">
        <v>2021</v>
      </c>
      <c r="D1713" s="3">
        <v>3112153</v>
      </c>
      <c r="E1713" t="s">
        <v>196</v>
      </c>
      <c r="F1713" t="s">
        <v>323</v>
      </c>
      <c r="G1713" t="str">
        <f>VLOOKUP(F1713,Sheet1!$H$4:$I$11,2,FALSE)</f>
        <v>2_FKIP</v>
      </c>
      <c r="H1713" t="s">
        <v>2039</v>
      </c>
      <c r="I1713" t="s">
        <v>25</v>
      </c>
      <c r="J1713" t="s">
        <v>3659</v>
      </c>
      <c r="K1713" t="s">
        <v>3130</v>
      </c>
      <c r="L1713" t="s">
        <v>27</v>
      </c>
      <c r="O1713" t="s">
        <v>4262</v>
      </c>
      <c r="P1713" t="str">
        <f t="shared" si="82"/>
        <v>SMKN</v>
      </c>
      <c r="Q1713" t="str">
        <f t="shared" si="83"/>
        <v>Negeri</v>
      </c>
      <c r="R1713" t="str">
        <f t="shared" si="81"/>
        <v>SMK</v>
      </c>
      <c r="S1713" t="s">
        <v>83</v>
      </c>
      <c r="T1713" t="s">
        <v>329</v>
      </c>
      <c r="U1713" t="s">
        <v>30</v>
      </c>
      <c r="Z1713" t="str">
        <f>VLOOKUP(A1713,[1]registrasi!$B$2:$C$3000,2,FALSE)</f>
        <v>registrasi</v>
      </c>
      <c r="AA1713">
        <f>VLOOKUP(D1713,[2]Sheet1!$B$2:$D$42,3,FALSE)</f>
        <v>195</v>
      </c>
      <c r="AB1713" t="e">
        <f>VLOOKUP(A1713,[1]nim!$A$2:$B$3000,2,FALSE)</f>
        <v>#N/A</v>
      </c>
    </row>
    <row r="1714" spans="1:28" x14ac:dyDescent="0.3">
      <c r="A1714" s="2">
        <v>221311200313</v>
      </c>
      <c r="B1714">
        <v>1</v>
      </c>
      <c r="C1714">
        <v>2021</v>
      </c>
      <c r="D1714" s="3">
        <v>3112161</v>
      </c>
      <c r="E1714" t="s">
        <v>174</v>
      </c>
      <c r="F1714" t="s">
        <v>323</v>
      </c>
      <c r="G1714" t="str">
        <f>VLOOKUP(F1714,Sheet1!$H$4:$I$11,2,FALSE)</f>
        <v>2_FKIP</v>
      </c>
      <c r="H1714" t="s">
        <v>2040</v>
      </c>
      <c r="I1714" t="s">
        <v>34</v>
      </c>
      <c r="J1714" t="s">
        <v>217</v>
      </c>
      <c r="K1714" t="s">
        <v>3055</v>
      </c>
      <c r="L1714" t="s">
        <v>27</v>
      </c>
      <c r="O1714" t="s">
        <v>4263</v>
      </c>
      <c r="P1714" t="str">
        <f t="shared" si="82"/>
        <v>MAS</v>
      </c>
      <c r="Q1714" t="str">
        <f t="shared" si="83"/>
        <v>Swasta</v>
      </c>
      <c r="R1714" t="str">
        <f t="shared" si="81"/>
        <v>MA</v>
      </c>
      <c r="S1714" t="s">
        <v>42</v>
      </c>
      <c r="T1714" t="s">
        <v>28</v>
      </c>
      <c r="U1714" t="s">
        <v>30</v>
      </c>
      <c r="Z1714" t="str">
        <f>VLOOKUP(A1714,[1]registrasi!$B$2:$C$3000,2,FALSE)</f>
        <v>registrasi</v>
      </c>
      <c r="AA1714">
        <f>VLOOKUP(D1714,[2]Sheet1!$B$2:$D$42,3,FALSE)</f>
        <v>42</v>
      </c>
      <c r="AB1714" t="e">
        <f>VLOOKUP(A1714,[1]nim!$A$2:$B$3000,2,FALSE)</f>
        <v>#N/A</v>
      </c>
    </row>
    <row r="1715" spans="1:28" x14ac:dyDescent="0.3">
      <c r="A1715" s="2">
        <v>221311200370</v>
      </c>
      <c r="B1715">
        <v>1</v>
      </c>
      <c r="C1715">
        <v>2020</v>
      </c>
      <c r="D1715" s="3">
        <v>3112153</v>
      </c>
      <c r="E1715" t="s">
        <v>196</v>
      </c>
      <c r="F1715" t="s">
        <v>323</v>
      </c>
      <c r="G1715" t="str">
        <f>VLOOKUP(F1715,Sheet1!$H$4:$I$11,2,FALSE)</f>
        <v>2_FKIP</v>
      </c>
      <c r="H1715" t="s">
        <v>2041</v>
      </c>
      <c r="I1715" t="s">
        <v>25</v>
      </c>
      <c r="J1715" t="s">
        <v>215</v>
      </c>
      <c r="K1715" t="s">
        <v>3302</v>
      </c>
      <c r="L1715" t="s">
        <v>27</v>
      </c>
      <c r="O1715" t="s">
        <v>119</v>
      </c>
      <c r="P1715" t="str">
        <f t="shared" si="82"/>
        <v>SMAS</v>
      </c>
      <c r="Q1715" t="str">
        <f t="shared" si="83"/>
        <v>Swasta</v>
      </c>
      <c r="R1715" t="str">
        <f t="shared" si="81"/>
        <v>SMA</v>
      </c>
      <c r="S1715" t="s">
        <v>38</v>
      </c>
      <c r="T1715" t="s">
        <v>28</v>
      </c>
      <c r="U1715" t="s">
        <v>30</v>
      </c>
      <c r="Z1715" t="str">
        <f>VLOOKUP(A1715,[1]registrasi!$B$2:$C$3000,2,FALSE)</f>
        <v>registrasi</v>
      </c>
      <c r="AA1715">
        <f>VLOOKUP(D1715,[2]Sheet1!$B$2:$D$42,3,FALSE)</f>
        <v>195</v>
      </c>
      <c r="AB1715" t="e">
        <f>VLOOKUP(A1715,[1]nim!$A$2:$B$3000,2,FALSE)</f>
        <v>#N/A</v>
      </c>
    </row>
    <row r="1716" spans="1:28" x14ac:dyDescent="0.3">
      <c r="A1716" s="2">
        <v>221311200435</v>
      </c>
      <c r="B1716">
        <v>1</v>
      </c>
      <c r="C1716">
        <v>2021</v>
      </c>
      <c r="D1716" s="3">
        <v>3112064</v>
      </c>
      <c r="E1716" t="s">
        <v>190</v>
      </c>
      <c r="F1716" t="s">
        <v>327</v>
      </c>
      <c r="G1716" t="str">
        <f>VLOOKUP(F1716,Sheet1!$H$4:$I$11,2,FALSE)</f>
        <v>6_FISIP</v>
      </c>
      <c r="H1716" t="s">
        <v>2042</v>
      </c>
      <c r="I1716" t="s">
        <v>34</v>
      </c>
      <c r="J1716" t="s">
        <v>217</v>
      </c>
      <c r="K1716" t="s">
        <v>3227</v>
      </c>
      <c r="L1716" t="s">
        <v>27</v>
      </c>
      <c r="O1716" t="s">
        <v>4264</v>
      </c>
      <c r="P1716" t="str">
        <f t="shared" si="82"/>
        <v>PKBM</v>
      </c>
      <c r="Q1716" t="str">
        <f t="shared" si="83"/>
        <v>Swasta</v>
      </c>
      <c r="R1716" t="str">
        <f t="shared" si="81"/>
        <v>PKBM</v>
      </c>
      <c r="S1716" t="s">
        <v>42</v>
      </c>
      <c r="T1716" t="s">
        <v>28</v>
      </c>
      <c r="U1716" t="s">
        <v>30</v>
      </c>
      <c r="Z1716" t="e">
        <f>VLOOKUP(A1716,[1]registrasi!$B$2:$C$3000,2,FALSE)</f>
        <v>#N/A</v>
      </c>
      <c r="AA1716">
        <f>VLOOKUP(D1716,[2]Sheet1!$B$2:$D$42,3,FALSE)</f>
        <v>1607</v>
      </c>
      <c r="AB1716" t="e">
        <f>VLOOKUP(A1716,[1]nim!$A$2:$B$3000,2,FALSE)</f>
        <v>#N/A</v>
      </c>
    </row>
    <row r="1717" spans="1:28" x14ac:dyDescent="0.3">
      <c r="A1717" s="2">
        <v>221311200579</v>
      </c>
      <c r="B1717">
        <v>2</v>
      </c>
      <c r="C1717">
        <v>2021</v>
      </c>
      <c r="D1717" s="3">
        <v>3112017</v>
      </c>
      <c r="E1717" t="s">
        <v>322</v>
      </c>
      <c r="F1717" t="s">
        <v>53</v>
      </c>
      <c r="G1717" t="str">
        <f>VLOOKUP(F1717,Sheet1!$H$4:$I$11,2,FALSE)</f>
        <v>1_Hukum</v>
      </c>
      <c r="H1717" t="s">
        <v>2043</v>
      </c>
      <c r="I1717" t="s">
        <v>34</v>
      </c>
      <c r="J1717" t="s">
        <v>3660</v>
      </c>
      <c r="K1717" t="s">
        <v>3661</v>
      </c>
      <c r="L1717" t="s">
        <v>27</v>
      </c>
      <c r="O1717" t="s">
        <v>116</v>
      </c>
      <c r="P1717" t="str">
        <f t="shared" si="82"/>
        <v>SMAN</v>
      </c>
      <c r="Q1717" t="str">
        <f t="shared" si="83"/>
        <v>Negeri</v>
      </c>
      <c r="R1717" t="str">
        <f t="shared" si="81"/>
        <v>SMA</v>
      </c>
      <c r="S1717" t="s">
        <v>54</v>
      </c>
      <c r="T1717" t="s">
        <v>28</v>
      </c>
      <c r="U1717" t="s">
        <v>36</v>
      </c>
      <c r="Z1717" t="str">
        <f>VLOOKUP(A1717,[1]registrasi!$B$2:$C$3000,2,FALSE)</f>
        <v>registrasi</v>
      </c>
      <c r="AA1717">
        <f>VLOOKUP(D1717,[2]Sheet1!$B$2:$D$42,3,FALSE)</f>
        <v>1258</v>
      </c>
      <c r="AB1717" t="e">
        <f>VLOOKUP(A1717,[1]nim!$A$2:$B$3000,2,FALSE)</f>
        <v>#N/A</v>
      </c>
    </row>
    <row r="1718" spans="1:28" x14ac:dyDescent="0.3">
      <c r="A1718" s="2">
        <v>221311200605</v>
      </c>
      <c r="B1718">
        <v>1</v>
      </c>
      <c r="C1718">
        <v>2021</v>
      </c>
      <c r="D1718" s="3">
        <v>3112025</v>
      </c>
      <c r="E1718" t="s">
        <v>197</v>
      </c>
      <c r="F1718" t="s">
        <v>326</v>
      </c>
      <c r="G1718" t="str">
        <f>VLOOKUP(F1718,Sheet1!$H$4:$I$11,2,FALSE)</f>
        <v>5_FEB</v>
      </c>
      <c r="H1718" t="s">
        <v>2044</v>
      </c>
      <c r="I1718" t="s">
        <v>25</v>
      </c>
      <c r="J1718" t="s">
        <v>215</v>
      </c>
      <c r="K1718" t="s">
        <v>3262</v>
      </c>
      <c r="L1718" t="s">
        <v>27</v>
      </c>
      <c r="O1718" t="s">
        <v>118</v>
      </c>
      <c r="P1718" t="str">
        <f t="shared" si="82"/>
        <v>SMAN</v>
      </c>
      <c r="Q1718" t="str">
        <f t="shared" si="83"/>
        <v>Negeri</v>
      </c>
      <c r="R1718" t="str">
        <f t="shared" si="81"/>
        <v>SMA</v>
      </c>
      <c r="S1718" t="s">
        <v>38</v>
      </c>
      <c r="T1718" t="s">
        <v>28</v>
      </c>
      <c r="U1718" t="s">
        <v>30</v>
      </c>
      <c r="Z1718" t="e">
        <f>VLOOKUP(A1718,[1]registrasi!$B$2:$C$3000,2,FALSE)</f>
        <v>#N/A</v>
      </c>
      <c r="AA1718">
        <f>VLOOKUP(D1718,[2]Sheet1!$B$2:$D$42,3,FALSE)</f>
        <v>1577</v>
      </c>
      <c r="AB1718" t="e">
        <f>VLOOKUP(A1718,[1]nim!$A$2:$B$3000,2,FALSE)</f>
        <v>#N/A</v>
      </c>
    </row>
    <row r="1719" spans="1:28" x14ac:dyDescent="0.3">
      <c r="A1719" s="2">
        <v>221311200620</v>
      </c>
      <c r="B1719">
        <v>1</v>
      </c>
      <c r="C1719">
        <v>2021</v>
      </c>
      <c r="D1719" s="3">
        <v>3112072</v>
      </c>
      <c r="E1719" t="s">
        <v>178</v>
      </c>
      <c r="F1719" t="s">
        <v>323</v>
      </c>
      <c r="G1719" t="str">
        <f>VLOOKUP(F1719,Sheet1!$H$4:$I$11,2,FALSE)</f>
        <v>2_FKIP</v>
      </c>
      <c r="H1719" t="s">
        <v>2045</v>
      </c>
      <c r="I1719" t="s">
        <v>34</v>
      </c>
      <c r="J1719" t="s">
        <v>215</v>
      </c>
      <c r="K1719" t="s">
        <v>2878</v>
      </c>
      <c r="L1719" t="s">
        <v>27</v>
      </c>
      <c r="O1719" t="s">
        <v>280</v>
      </c>
      <c r="P1719" t="str">
        <f t="shared" si="82"/>
        <v>SMKN</v>
      </c>
      <c r="Q1719" t="str">
        <f t="shared" si="83"/>
        <v>Negeri</v>
      </c>
      <c r="R1719" t="str">
        <f t="shared" si="81"/>
        <v>SMK</v>
      </c>
      <c r="S1719" t="s">
        <v>26</v>
      </c>
      <c r="T1719" t="s">
        <v>28</v>
      </c>
      <c r="U1719" t="s">
        <v>36</v>
      </c>
      <c r="Z1719" t="str">
        <f>VLOOKUP(A1719,[1]registrasi!$B$2:$C$3000,2,FALSE)</f>
        <v>registrasi</v>
      </c>
      <c r="AA1719">
        <f>VLOOKUP(D1719,[2]Sheet1!$B$2:$D$42,3,FALSE)</f>
        <v>154</v>
      </c>
      <c r="AB1719" t="e">
        <f>VLOOKUP(A1719,[1]nim!$A$2:$B$3000,2,FALSE)</f>
        <v>#N/A</v>
      </c>
    </row>
    <row r="1720" spans="1:28" x14ac:dyDescent="0.3">
      <c r="A1720" s="2">
        <v>221311200709</v>
      </c>
      <c r="B1720">
        <v>1</v>
      </c>
      <c r="C1720">
        <v>2020</v>
      </c>
      <c r="D1720" s="3">
        <v>3112114</v>
      </c>
      <c r="E1720" t="s">
        <v>204</v>
      </c>
      <c r="F1720" t="s">
        <v>323</v>
      </c>
      <c r="G1720" t="str">
        <f>VLOOKUP(F1720,Sheet1!$H$4:$I$11,2,FALSE)</f>
        <v>2_FKIP</v>
      </c>
      <c r="H1720" t="s">
        <v>2046</v>
      </c>
      <c r="I1720" t="s">
        <v>34</v>
      </c>
      <c r="J1720" t="s">
        <v>214</v>
      </c>
      <c r="K1720" t="s">
        <v>3238</v>
      </c>
      <c r="L1720" t="s">
        <v>27</v>
      </c>
      <c r="O1720" t="s">
        <v>4265</v>
      </c>
      <c r="P1720" t="str">
        <f t="shared" si="82"/>
        <v>SMKS</v>
      </c>
      <c r="Q1720" t="str">
        <f t="shared" si="83"/>
        <v>Swasta</v>
      </c>
      <c r="R1720" t="str">
        <f t="shared" si="81"/>
        <v>SMK</v>
      </c>
      <c r="S1720" t="s">
        <v>113</v>
      </c>
      <c r="T1720" t="s">
        <v>329</v>
      </c>
      <c r="U1720" t="s">
        <v>36</v>
      </c>
      <c r="Z1720" t="str">
        <f>VLOOKUP(A1720,[1]registrasi!$B$2:$C$3000,2,FALSE)</f>
        <v>registrasi</v>
      </c>
      <c r="AA1720">
        <f>VLOOKUP(D1720,[2]Sheet1!$B$2:$D$42,3,FALSE)</f>
        <v>169</v>
      </c>
      <c r="AB1720" t="e">
        <f>VLOOKUP(A1720,[1]nim!$A$2:$B$3000,2,FALSE)</f>
        <v>#N/A</v>
      </c>
    </row>
    <row r="1721" spans="1:28" x14ac:dyDescent="0.3">
      <c r="A1721" s="2">
        <v>221311210033</v>
      </c>
      <c r="B1721">
        <v>2</v>
      </c>
      <c r="C1721">
        <v>2020</v>
      </c>
      <c r="D1721" s="3">
        <v>3112017</v>
      </c>
      <c r="E1721" t="s">
        <v>322</v>
      </c>
      <c r="F1721" t="s">
        <v>53</v>
      </c>
      <c r="G1721" t="str">
        <f>VLOOKUP(F1721,Sheet1!$H$4:$I$11,2,FALSE)</f>
        <v>1_Hukum</v>
      </c>
      <c r="H1721" t="s">
        <v>2047</v>
      </c>
      <c r="I1721" t="s">
        <v>25</v>
      </c>
      <c r="J1721" t="s">
        <v>219</v>
      </c>
      <c r="K1721" t="s">
        <v>3360</v>
      </c>
      <c r="L1721" t="s">
        <v>27</v>
      </c>
      <c r="O1721" t="s">
        <v>128</v>
      </c>
      <c r="P1721" t="str">
        <f t="shared" si="82"/>
        <v>SMAN</v>
      </c>
      <c r="Q1721" t="str">
        <f t="shared" si="83"/>
        <v>Negeri</v>
      </c>
      <c r="R1721" t="str">
        <f t="shared" si="81"/>
        <v>SMA</v>
      </c>
      <c r="S1721" t="s">
        <v>35</v>
      </c>
      <c r="T1721" t="s">
        <v>28</v>
      </c>
      <c r="U1721" t="s">
        <v>30</v>
      </c>
      <c r="Z1721" t="str">
        <f>VLOOKUP(A1721,[1]registrasi!$B$2:$C$3000,2,FALSE)</f>
        <v>registrasi</v>
      </c>
      <c r="AA1721">
        <f>VLOOKUP(D1721,[2]Sheet1!$B$2:$D$42,3,FALSE)</f>
        <v>1258</v>
      </c>
      <c r="AB1721" t="e">
        <f>VLOOKUP(A1721,[1]nim!$A$2:$B$3000,2,FALSE)</f>
        <v>#N/A</v>
      </c>
    </row>
    <row r="1722" spans="1:28" x14ac:dyDescent="0.3">
      <c r="A1722" s="2">
        <v>221311210049</v>
      </c>
      <c r="B1722">
        <v>2</v>
      </c>
      <c r="C1722">
        <v>2021</v>
      </c>
      <c r="D1722" s="3">
        <v>3112056</v>
      </c>
      <c r="E1722" t="s">
        <v>199</v>
      </c>
      <c r="F1722" t="s">
        <v>327</v>
      </c>
      <c r="G1722" t="str">
        <f>VLOOKUP(F1722,Sheet1!$H$4:$I$11,2,FALSE)</f>
        <v>6_FISIP</v>
      </c>
      <c r="H1722" t="s">
        <v>2048</v>
      </c>
      <c r="I1722" t="s">
        <v>34</v>
      </c>
      <c r="J1722" t="s">
        <v>235</v>
      </c>
      <c r="K1722" t="s">
        <v>2970</v>
      </c>
      <c r="L1722" t="s">
        <v>27</v>
      </c>
      <c r="O1722" t="s">
        <v>66</v>
      </c>
      <c r="P1722" t="str">
        <f t="shared" si="82"/>
        <v>SMAN</v>
      </c>
      <c r="Q1722" t="str">
        <f t="shared" si="83"/>
        <v>Negeri</v>
      </c>
      <c r="R1722" t="str">
        <f t="shared" si="81"/>
        <v>SMA</v>
      </c>
      <c r="S1722" t="s">
        <v>42</v>
      </c>
      <c r="T1722" t="s">
        <v>28</v>
      </c>
      <c r="U1722" t="s">
        <v>30</v>
      </c>
      <c r="Z1722" t="str">
        <f>VLOOKUP(A1722,[1]registrasi!$B$2:$C$3000,2,FALSE)</f>
        <v>registrasi</v>
      </c>
      <c r="AA1722">
        <f>VLOOKUP(D1722,[2]Sheet1!$B$2:$D$42,3,FALSE)</f>
        <v>929</v>
      </c>
      <c r="AB1722" t="e">
        <f>VLOOKUP(A1722,[1]nim!$A$2:$B$3000,2,FALSE)</f>
        <v>#N/A</v>
      </c>
    </row>
    <row r="1723" spans="1:28" x14ac:dyDescent="0.3">
      <c r="A1723" s="2">
        <v>221311210067</v>
      </c>
      <c r="B1723">
        <v>2</v>
      </c>
      <c r="C1723">
        <v>2020</v>
      </c>
      <c r="D1723" s="3">
        <v>3112122</v>
      </c>
      <c r="E1723" t="s">
        <v>211</v>
      </c>
      <c r="F1723" t="s">
        <v>326</v>
      </c>
      <c r="G1723" t="str">
        <f>VLOOKUP(F1723,Sheet1!$H$4:$I$11,2,FALSE)</f>
        <v>5_FEB</v>
      </c>
      <c r="H1723" t="s">
        <v>2049</v>
      </c>
      <c r="I1723" t="s">
        <v>34</v>
      </c>
      <c r="J1723" t="s">
        <v>219</v>
      </c>
      <c r="K1723" t="s">
        <v>3662</v>
      </c>
      <c r="L1723" t="s">
        <v>27</v>
      </c>
      <c r="O1723" t="s">
        <v>3875</v>
      </c>
      <c r="P1723" t="str">
        <f t="shared" si="82"/>
        <v>SMKN</v>
      </c>
      <c r="Q1723" t="str">
        <f t="shared" si="83"/>
        <v>Negeri</v>
      </c>
      <c r="R1723" t="str">
        <f t="shared" si="81"/>
        <v>SMK</v>
      </c>
      <c r="S1723" t="s">
        <v>35</v>
      </c>
      <c r="T1723" t="s">
        <v>28</v>
      </c>
      <c r="U1723" t="s">
        <v>36</v>
      </c>
      <c r="Z1723" t="str">
        <f>VLOOKUP(A1723,[1]registrasi!$B$2:$C$3000,2,FALSE)</f>
        <v>registrasi</v>
      </c>
      <c r="AA1723">
        <f>VLOOKUP(D1723,[2]Sheet1!$B$2:$D$42,3,FALSE)</f>
        <v>375</v>
      </c>
      <c r="AB1723" t="e">
        <f>VLOOKUP(A1723,[1]nim!$A$2:$B$3000,2,FALSE)</f>
        <v>#N/A</v>
      </c>
    </row>
    <row r="1724" spans="1:28" x14ac:dyDescent="0.3">
      <c r="A1724" s="2">
        <v>221311210072</v>
      </c>
      <c r="B1724">
        <v>2</v>
      </c>
      <c r="C1724">
        <v>2021</v>
      </c>
      <c r="D1724" s="3">
        <v>3112192</v>
      </c>
      <c r="E1724" t="s">
        <v>177</v>
      </c>
      <c r="F1724" t="s">
        <v>327</v>
      </c>
      <c r="G1724" t="str">
        <f>VLOOKUP(F1724,Sheet1!$H$4:$I$11,2,FALSE)</f>
        <v>6_FISIP</v>
      </c>
      <c r="H1724" t="s">
        <v>2050</v>
      </c>
      <c r="I1724" t="s">
        <v>34</v>
      </c>
      <c r="J1724" t="s">
        <v>217</v>
      </c>
      <c r="K1724" t="s">
        <v>3095</v>
      </c>
      <c r="L1724" t="s">
        <v>27</v>
      </c>
      <c r="O1724" t="s">
        <v>98</v>
      </c>
      <c r="P1724" t="str">
        <f t="shared" si="82"/>
        <v>SMAN</v>
      </c>
      <c r="Q1724" t="str">
        <f t="shared" si="83"/>
        <v>Negeri</v>
      </c>
      <c r="R1724" t="str">
        <f t="shared" si="81"/>
        <v>SMA</v>
      </c>
      <c r="S1724" t="s">
        <v>54</v>
      </c>
      <c r="T1724" t="s">
        <v>28</v>
      </c>
      <c r="U1724" t="s">
        <v>36</v>
      </c>
      <c r="Z1724" t="str">
        <f>VLOOKUP(A1724,[1]registrasi!$B$2:$C$3000,2,FALSE)</f>
        <v>registrasi</v>
      </c>
      <c r="AA1724">
        <f>VLOOKUP(D1724,[2]Sheet1!$B$2:$D$42,3,FALSE)</f>
        <v>611</v>
      </c>
      <c r="AB1724" t="e">
        <f>VLOOKUP(A1724,[1]nim!$A$2:$B$3000,2,FALSE)</f>
        <v>#N/A</v>
      </c>
    </row>
    <row r="1725" spans="1:28" x14ac:dyDescent="0.3">
      <c r="A1725" s="2">
        <v>221311210104</v>
      </c>
      <c r="B1725">
        <v>2</v>
      </c>
      <c r="C1725">
        <v>2020</v>
      </c>
      <c r="D1725" s="3">
        <v>3112184</v>
      </c>
      <c r="E1725" t="s">
        <v>206</v>
      </c>
      <c r="F1725" t="s">
        <v>323</v>
      </c>
      <c r="G1725" t="str">
        <f>VLOOKUP(F1725,Sheet1!$H$4:$I$11,2,FALSE)</f>
        <v>2_FKIP</v>
      </c>
      <c r="H1725" t="s">
        <v>2051</v>
      </c>
      <c r="I1725" t="s">
        <v>34</v>
      </c>
      <c r="J1725" t="s">
        <v>219</v>
      </c>
      <c r="K1725" t="s">
        <v>2878</v>
      </c>
      <c r="L1725" t="s">
        <v>27</v>
      </c>
      <c r="O1725" t="s">
        <v>128</v>
      </c>
      <c r="P1725" t="str">
        <f t="shared" si="82"/>
        <v>SMAN</v>
      </c>
      <c r="Q1725" t="str">
        <f t="shared" si="83"/>
        <v>Negeri</v>
      </c>
      <c r="R1725" t="str">
        <f t="shared" si="81"/>
        <v>SMA</v>
      </c>
      <c r="S1725" t="s">
        <v>35</v>
      </c>
      <c r="T1725" t="s">
        <v>28</v>
      </c>
      <c r="U1725" t="s">
        <v>30</v>
      </c>
      <c r="Z1725" t="str">
        <f>VLOOKUP(A1725,[1]registrasi!$B$2:$C$3000,2,FALSE)</f>
        <v>registrasi</v>
      </c>
      <c r="AA1725">
        <f>VLOOKUP(D1725,[2]Sheet1!$B$2:$D$42,3,FALSE)</f>
        <v>109</v>
      </c>
      <c r="AB1725" t="e">
        <f>VLOOKUP(A1725,[1]nim!$A$2:$B$3000,2,FALSE)</f>
        <v>#N/A</v>
      </c>
    </row>
    <row r="1726" spans="1:28" x14ac:dyDescent="0.3">
      <c r="A1726" s="2">
        <v>221311210107</v>
      </c>
      <c r="B1726">
        <v>2</v>
      </c>
      <c r="C1726">
        <v>2021</v>
      </c>
      <c r="D1726" s="3">
        <v>3112137</v>
      </c>
      <c r="E1726" t="s">
        <v>185</v>
      </c>
      <c r="F1726" t="s">
        <v>323</v>
      </c>
      <c r="G1726" t="str">
        <f>VLOOKUP(F1726,Sheet1!$H$4:$I$11,2,FALSE)</f>
        <v>2_FKIP</v>
      </c>
      <c r="H1726" t="s">
        <v>2052</v>
      </c>
      <c r="I1726" t="s">
        <v>25</v>
      </c>
      <c r="J1726" t="s">
        <v>222</v>
      </c>
      <c r="K1726" t="s">
        <v>3368</v>
      </c>
      <c r="L1726" t="s">
        <v>27</v>
      </c>
      <c r="O1726" t="s">
        <v>153</v>
      </c>
      <c r="P1726" t="str">
        <f t="shared" si="82"/>
        <v>MAN</v>
      </c>
      <c r="Q1726" t="str">
        <f t="shared" si="83"/>
        <v>Negeri</v>
      </c>
      <c r="R1726" t="str">
        <f t="shared" si="81"/>
        <v>MA</v>
      </c>
      <c r="S1726" t="s">
        <v>42</v>
      </c>
      <c r="T1726" t="s">
        <v>28</v>
      </c>
      <c r="U1726" t="s">
        <v>30</v>
      </c>
      <c r="Z1726" t="e">
        <f>VLOOKUP(A1726,[1]registrasi!$B$2:$C$3000,2,FALSE)</f>
        <v>#N/A</v>
      </c>
      <c r="AA1726">
        <f>VLOOKUP(D1726,[2]Sheet1!$B$2:$D$42,3,FALSE)</f>
        <v>394</v>
      </c>
      <c r="AB1726" t="e">
        <f>VLOOKUP(A1726,[1]nim!$A$2:$B$3000,2,FALSE)</f>
        <v>#N/A</v>
      </c>
    </row>
    <row r="1727" spans="1:28" x14ac:dyDescent="0.3">
      <c r="A1727" s="2">
        <v>221311210116</v>
      </c>
      <c r="B1727">
        <v>1</v>
      </c>
      <c r="C1727">
        <v>2020</v>
      </c>
      <c r="D1727" s="3">
        <v>3112087</v>
      </c>
      <c r="E1727" t="s">
        <v>330</v>
      </c>
      <c r="F1727" t="s">
        <v>323</v>
      </c>
      <c r="G1727" t="str">
        <f>VLOOKUP(F1727,Sheet1!$H$4:$I$11,2,FALSE)</f>
        <v>2_FKIP</v>
      </c>
      <c r="H1727" t="s">
        <v>2053</v>
      </c>
      <c r="I1727" t="s">
        <v>34</v>
      </c>
      <c r="J1727" t="s">
        <v>216</v>
      </c>
      <c r="K1727" t="s">
        <v>3081</v>
      </c>
      <c r="L1727" t="s">
        <v>27</v>
      </c>
      <c r="O1727" t="s">
        <v>122</v>
      </c>
      <c r="P1727" t="str">
        <f t="shared" si="82"/>
        <v>SMAN</v>
      </c>
      <c r="Q1727" t="str">
        <f t="shared" si="83"/>
        <v>Negeri</v>
      </c>
      <c r="R1727" t="str">
        <f t="shared" si="81"/>
        <v>SMA</v>
      </c>
      <c r="S1727" t="s">
        <v>48</v>
      </c>
      <c r="T1727" t="s">
        <v>28</v>
      </c>
      <c r="U1727" t="s">
        <v>30</v>
      </c>
      <c r="Z1727" t="str">
        <f>VLOOKUP(A1727,[1]registrasi!$B$2:$C$3000,2,FALSE)</f>
        <v>registrasi</v>
      </c>
      <c r="AA1727">
        <f>VLOOKUP(D1727,[2]Sheet1!$B$2:$D$42,3,FALSE)</f>
        <v>363</v>
      </c>
      <c r="AB1727" t="e">
        <f>VLOOKUP(A1727,[1]nim!$A$2:$B$3000,2,FALSE)</f>
        <v>#N/A</v>
      </c>
    </row>
    <row r="1728" spans="1:28" x14ac:dyDescent="0.3">
      <c r="A1728" s="2">
        <v>221311210125</v>
      </c>
      <c r="B1728">
        <v>1</v>
      </c>
      <c r="C1728">
        <v>2021</v>
      </c>
      <c r="D1728" s="3">
        <v>3112025</v>
      </c>
      <c r="E1728" t="s">
        <v>197</v>
      </c>
      <c r="F1728" t="s">
        <v>326</v>
      </c>
      <c r="G1728" t="str">
        <f>VLOOKUP(F1728,Sheet1!$H$4:$I$11,2,FALSE)</f>
        <v>5_FEB</v>
      </c>
      <c r="H1728" t="s">
        <v>2054</v>
      </c>
      <c r="I1728" t="s">
        <v>34</v>
      </c>
      <c r="J1728" t="s">
        <v>222</v>
      </c>
      <c r="K1728" t="s">
        <v>3514</v>
      </c>
      <c r="L1728" t="s">
        <v>27</v>
      </c>
      <c r="O1728" t="s">
        <v>75</v>
      </c>
      <c r="P1728" t="str">
        <f t="shared" si="82"/>
        <v>SMAN</v>
      </c>
      <c r="Q1728" t="str">
        <f t="shared" si="83"/>
        <v>Negeri</v>
      </c>
      <c r="R1728" t="str">
        <f t="shared" si="81"/>
        <v>SMA</v>
      </c>
      <c r="S1728" t="s">
        <v>41</v>
      </c>
      <c r="T1728" t="s">
        <v>28</v>
      </c>
      <c r="U1728" t="s">
        <v>36</v>
      </c>
      <c r="Z1728" t="str">
        <f>VLOOKUP(A1728,[1]registrasi!$B$2:$C$3000,2,FALSE)</f>
        <v>registrasi</v>
      </c>
      <c r="AA1728">
        <f>VLOOKUP(D1728,[2]Sheet1!$B$2:$D$42,3,FALSE)</f>
        <v>1577</v>
      </c>
      <c r="AB1728" t="e">
        <f>VLOOKUP(A1728,[1]nim!$A$2:$B$3000,2,FALSE)</f>
        <v>#N/A</v>
      </c>
    </row>
    <row r="1729" spans="1:28" x14ac:dyDescent="0.3">
      <c r="A1729" s="2">
        <v>221311210148</v>
      </c>
      <c r="B1729">
        <v>1</v>
      </c>
      <c r="C1729">
        <v>2021</v>
      </c>
      <c r="D1729" s="3">
        <v>3112176</v>
      </c>
      <c r="E1729" t="s">
        <v>182</v>
      </c>
      <c r="F1729" t="s">
        <v>323</v>
      </c>
      <c r="G1729" t="str">
        <f>VLOOKUP(F1729,Sheet1!$H$4:$I$11,2,FALSE)</f>
        <v>2_FKIP</v>
      </c>
      <c r="H1729" t="s">
        <v>2055</v>
      </c>
      <c r="I1729" t="s">
        <v>34</v>
      </c>
      <c r="J1729" t="s">
        <v>215</v>
      </c>
      <c r="K1729" t="s">
        <v>3030</v>
      </c>
      <c r="L1729" t="s">
        <v>27</v>
      </c>
      <c r="O1729" t="s">
        <v>275</v>
      </c>
      <c r="P1729" t="str">
        <f t="shared" si="82"/>
        <v>SMAN</v>
      </c>
      <c r="Q1729" t="str">
        <f t="shared" si="83"/>
        <v>Negeri</v>
      </c>
      <c r="R1729" t="str">
        <f t="shared" si="81"/>
        <v>SMA</v>
      </c>
      <c r="S1729" t="s">
        <v>26</v>
      </c>
      <c r="T1729" t="s">
        <v>28</v>
      </c>
      <c r="U1729" t="s">
        <v>30</v>
      </c>
      <c r="Z1729" t="str">
        <f>VLOOKUP(A1729,[1]registrasi!$B$2:$C$3000,2,FALSE)</f>
        <v>registrasi</v>
      </c>
      <c r="AA1729">
        <f>VLOOKUP(D1729,[2]Sheet1!$B$2:$D$42,3,FALSE)</f>
        <v>564</v>
      </c>
      <c r="AB1729" t="e">
        <f>VLOOKUP(A1729,[1]nim!$A$2:$B$3000,2,FALSE)</f>
        <v>#N/A</v>
      </c>
    </row>
    <row r="1730" spans="1:28" x14ac:dyDescent="0.3">
      <c r="A1730" s="2">
        <v>221311210249</v>
      </c>
      <c r="B1730">
        <v>1</v>
      </c>
      <c r="C1730">
        <v>2020</v>
      </c>
      <c r="D1730" s="3">
        <v>3112025</v>
      </c>
      <c r="E1730" t="s">
        <v>197</v>
      </c>
      <c r="F1730" t="s">
        <v>326</v>
      </c>
      <c r="G1730" t="str">
        <f>VLOOKUP(F1730,Sheet1!$H$4:$I$11,2,FALSE)</f>
        <v>5_FEB</v>
      </c>
      <c r="H1730" t="s">
        <v>2056</v>
      </c>
      <c r="I1730" t="s">
        <v>34</v>
      </c>
      <c r="J1730" t="s">
        <v>226</v>
      </c>
      <c r="K1730" t="s">
        <v>3582</v>
      </c>
      <c r="L1730" t="s">
        <v>27</v>
      </c>
      <c r="O1730" t="s">
        <v>100</v>
      </c>
      <c r="P1730" t="str">
        <f t="shared" si="82"/>
        <v>SMAN</v>
      </c>
      <c r="Q1730" t="str">
        <f t="shared" si="83"/>
        <v>Negeri</v>
      </c>
      <c r="R1730" t="str">
        <f t="shared" si="81"/>
        <v>SMA</v>
      </c>
      <c r="S1730" t="s">
        <v>26</v>
      </c>
      <c r="T1730" t="s">
        <v>28</v>
      </c>
      <c r="U1730" t="s">
        <v>30</v>
      </c>
      <c r="Z1730" t="e">
        <f>VLOOKUP(A1730,[1]registrasi!$B$2:$C$3000,2,FALSE)</f>
        <v>#N/A</v>
      </c>
      <c r="AA1730">
        <f>VLOOKUP(D1730,[2]Sheet1!$B$2:$D$42,3,FALSE)</f>
        <v>1577</v>
      </c>
      <c r="AB1730" t="e">
        <f>VLOOKUP(A1730,[1]nim!$A$2:$B$3000,2,FALSE)</f>
        <v>#N/A</v>
      </c>
    </row>
    <row r="1731" spans="1:28" x14ac:dyDescent="0.3">
      <c r="A1731" s="2">
        <v>221311210473</v>
      </c>
      <c r="B1731">
        <v>2</v>
      </c>
      <c r="C1731">
        <v>2019</v>
      </c>
      <c r="D1731" s="3">
        <v>3112064</v>
      </c>
      <c r="E1731" t="s">
        <v>190</v>
      </c>
      <c r="F1731" t="s">
        <v>327</v>
      </c>
      <c r="G1731" t="str">
        <f>VLOOKUP(F1731,Sheet1!$H$4:$I$11,2,FALSE)</f>
        <v>6_FISIP</v>
      </c>
      <c r="H1731" t="s">
        <v>2057</v>
      </c>
      <c r="I1731" t="s">
        <v>34</v>
      </c>
      <c r="J1731" t="s">
        <v>222</v>
      </c>
      <c r="K1731" t="s">
        <v>3663</v>
      </c>
      <c r="L1731" t="s">
        <v>27</v>
      </c>
      <c r="O1731" t="s">
        <v>74</v>
      </c>
      <c r="P1731" t="str">
        <f t="shared" si="82"/>
        <v>SMAN</v>
      </c>
      <c r="Q1731" t="str">
        <f t="shared" si="83"/>
        <v>Negeri</v>
      </c>
      <c r="R1731" t="str">
        <f t="shared" si="81"/>
        <v>SMA</v>
      </c>
      <c r="S1731" t="s">
        <v>41</v>
      </c>
      <c r="T1731" t="s">
        <v>28</v>
      </c>
      <c r="U1731" t="s">
        <v>30</v>
      </c>
      <c r="Z1731" t="e">
        <f>VLOOKUP(A1731,[1]registrasi!$B$2:$C$3000,2,FALSE)</f>
        <v>#N/A</v>
      </c>
      <c r="AA1731">
        <f>VLOOKUP(D1731,[2]Sheet1!$B$2:$D$42,3,FALSE)</f>
        <v>1607</v>
      </c>
      <c r="AB1731" t="e">
        <f>VLOOKUP(A1731,[1]nim!$A$2:$B$3000,2,FALSE)</f>
        <v>#N/A</v>
      </c>
    </row>
    <row r="1732" spans="1:28" x14ac:dyDescent="0.3">
      <c r="A1732" s="2">
        <v>221311210498</v>
      </c>
      <c r="B1732">
        <v>1</v>
      </c>
      <c r="C1732">
        <v>2020</v>
      </c>
      <c r="D1732" s="3">
        <v>3112064</v>
      </c>
      <c r="E1732" t="s">
        <v>190</v>
      </c>
      <c r="F1732" t="s">
        <v>327</v>
      </c>
      <c r="G1732" t="str">
        <f>VLOOKUP(F1732,Sheet1!$H$4:$I$11,2,FALSE)</f>
        <v>6_FISIP</v>
      </c>
      <c r="H1732" t="s">
        <v>2058</v>
      </c>
      <c r="I1732" t="s">
        <v>25</v>
      </c>
      <c r="J1732" t="s">
        <v>217</v>
      </c>
      <c r="K1732" t="s">
        <v>3277</v>
      </c>
      <c r="L1732" t="s">
        <v>27</v>
      </c>
      <c r="O1732" t="s">
        <v>3942</v>
      </c>
      <c r="P1732" t="str">
        <f t="shared" si="82"/>
        <v>SMKN</v>
      </c>
      <c r="Q1732" t="str">
        <f t="shared" si="83"/>
        <v>Negeri</v>
      </c>
      <c r="R1732" t="str">
        <f t="shared" si="81"/>
        <v>SMK</v>
      </c>
      <c r="S1732" t="s">
        <v>42</v>
      </c>
      <c r="T1732" t="s">
        <v>28</v>
      </c>
      <c r="U1732" t="s">
        <v>36</v>
      </c>
      <c r="Z1732" t="str">
        <f>VLOOKUP(A1732,[1]registrasi!$B$2:$C$3000,2,FALSE)</f>
        <v>registrasi</v>
      </c>
      <c r="AA1732">
        <f>VLOOKUP(D1732,[2]Sheet1!$B$2:$D$42,3,FALSE)</f>
        <v>1607</v>
      </c>
      <c r="AB1732" t="e">
        <f>VLOOKUP(A1732,[1]nim!$A$2:$B$3000,2,FALSE)</f>
        <v>#N/A</v>
      </c>
    </row>
    <row r="1733" spans="1:28" x14ac:dyDescent="0.3">
      <c r="A1733" s="2">
        <v>221311210581</v>
      </c>
      <c r="B1733">
        <v>1</v>
      </c>
      <c r="C1733">
        <v>2020</v>
      </c>
      <c r="D1733" s="3">
        <v>3112192</v>
      </c>
      <c r="E1733" t="s">
        <v>177</v>
      </c>
      <c r="F1733" t="s">
        <v>327</v>
      </c>
      <c r="G1733" t="str">
        <f>VLOOKUP(F1733,Sheet1!$H$4:$I$11,2,FALSE)</f>
        <v>6_FISIP</v>
      </c>
      <c r="H1733" t="s">
        <v>2059</v>
      </c>
      <c r="I1733" t="s">
        <v>25</v>
      </c>
      <c r="J1733" t="s">
        <v>3664</v>
      </c>
      <c r="K1733" t="s">
        <v>3132</v>
      </c>
      <c r="L1733" t="s">
        <v>27</v>
      </c>
      <c r="O1733" t="s">
        <v>4266</v>
      </c>
      <c r="P1733" t="str">
        <f t="shared" si="82"/>
        <v>SMAN</v>
      </c>
      <c r="Q1733" t="str">
        <f t="shared" si="83"/>
        <v>Negeri</v>
      </c>
      <c r="R1733" t="str">
        <f t="shared" ref="R1733:R1796" si="84">IF(Q1733="Negeri",LEFT(P1733,LEN(P1733)-1),IF(RIGHT(P1733,1)="S",LEFT(P1733,LEN(P1733)-1),P1733))</f>
        <v>SMA</v>
      </c>
      <c r="S1733" t="s">
        <v>4521</v>
      </c>
      <c r="T1733" t="s">
        <v>4543</v>
      </c>
      <c r="U1733" t="s">
        <v>30</v>
      </c>
      <c r="Z1733" t="str">
        <f>VLOOKUP(A1733,[1]registrasi!$B$2:$C$3000,2,FALSE)</f>
        <v>registrasi</v>
      </c>
      <c r="AA1733">
        <f>VLOOKUP(D1733,[2]Sheet1!$B$2:$D$42,3,FALSE)</f>
        <v>611</v>
      </c>
      <c r="AB1733" t="e">
        <f>VLOOKUP(A1733,[1]nim!$A$2:$B$3000,2,FALSE)</f>
        <v>#N/A</v>
      </c>
    </row>
    <row r="1734" spans="1:28" x14ac:dyDescent="0.3">
      <c r="A1734" s="2">
        <v>221311210695</v>
      </c>
      <c r="B1734">
        <v>1</v>
      </c>
      <c r="C1734">
        <v>2021</v>
      </c>
      <c r="D1734" s="3">
        <v>3112017</v>
      </c>
      <c r="E1734" t="s">
        <v>322</v>
      </c>
      <c r="F1734" t="s">
        <v>53</v>
      </c>
      <c r="G1734" t="str">
        <f>VLOOKUP(F1734,Sheet1!$H$4:$I$11,2,FALSE)</f>
        <v>1_Hukum</v>
      </c>
      <c r="H1734" t="s">
        <v>2060</v>
      </c>
      <c r="I1734" t="s">
        <v>25</v>
      </c>
      <c r="J1734" t="s">
        <v>215</v>
      </c>
      <c r="K1734" t="s">
        <v>3301</v>
      </c>
      <c r="L1734" t="s">
        <v>27</v>
      </c>
      <c r="O1734" t="s">
        <v>82</v>
      </c>
      <c r="P1734" t="str">
        <f t="shared" si="82"/>
        <v>SMAN</v>
      </c>
      <c r="Q1734" t="str">
        <f t="shared" si="83"/>
        <v>Negeri</v>
      </c>
      <c r="R1734" t="str">
        <f t="shared" si="84"/>
        <v>SMA</v>
      </c>
      <c r="S1734" t="s">
        <v>38</v>
      </c>
      <c r="T1734" t="s">
        <v>28</v>
      </c>
      <c r="U1734" t="s">
        <v>30</v>
      </c>
      <c r="Z1734" t="str">
        <f>VLOOKUP(A1734,[1]registrasi!$B$2:$C$3000,2,FALSE)</f>
        <v>registrasi</v>
      </c>
      <c r="AA1734">
        <f>VLOOKUP(D1734,[2]Sheet1!$B$2:$D$42,3,FALSE)</f>
        <v>1258</v>
      </c>
      <c r="AB1734" t="e">
        <f>VLOOKUP(A1734,[1]nim!$A$2:$B$3000,2,FALSE)</f>
        <v>#N/A</v>
      </c>
    </row>
    <row r="1735" spans="1:28" x14ac:dyDescent="0.3">
      <c r="A1735" s="2">
        <v>221311210701</v>
      </c>
      <c r="B1735">
        <v>1</v>
      </c>
      <c r="C1735">
        <v>2021</v>
      </c>
      <c r="D1735" s="3">
        <v>3112161</v>
      </c>
      <c r="E1735" t="s">
        <v>174</v>
      </c>
      <c r="F1735" t="s">
        <v>323</v>
      </c>
      <c r="G1735" t="str">
        <f>VLOOKUP(F1735,Sheet1!$H$4:$I$11,2,FALSE)</f>
        <v>2_FKIP</v>
      </c>
      <c r="H1735" t="s">
        <v>2061</v>
      </c>
      <c r="I1735" t="s">
        <v>34</v>
      </c>
      <c r="J1735" t="s">
        <v>217</v>
      </c>
      <c r="K1735" t="s">
        <v>3104</v>
      </c>
      <c r="L1735" t="s">
        <v>27</v>
      </c>
      <c r="O1735" t="s">
        <v>4267</v>
      </c>
      <c r="P1735" t="str">
        <f t="shared" si="82"/>
        <v>SMKN</v>
      </c>
      <c r="Q1735" t="str">
        <f t="shared" si="83"/>
        <v>Negeri</v>
      </c>
      <c r="R1735" t="str">
        <f t="shared" si="84"/>
        <v>SMK</v>
      </c>
      <c r="S1735" t="s">
        <v>42</v>
      </c>
      <c r="T1735" t="s">
        <v>28</v>
      </c>
      <c r="U1735" t="s">
        <v>30</v>
      </c>
      <c r="Z1735" t="str">
        <f>VLOOKUP(A1735,[1]registrasi!$B$2:$C$3000,2,FALSE)</f>
        <v>registrasi</v>
      </c>
      <c r="AA1735">
        <f>VLOOKUP(D1735,[2]Sheet1!$B$2:$D$42,3,FALSE)</f>
        <v>42</v>
      </c>
      <c r="AB1735" t="e">
        <f>VLOOKUP(A1735,[1]nim!$A$2:$B$3000,2,FALSE)</f>
        <v>#N/A</v>
      </c>
    </row>
    <row r="1736" spans="1:28" x14ac:dyDescent="0.3">
      <c r="A1736" s="2">
        <v>221311210714</v>
      </c>
      <c r="B1736">
        <v>2</v>
      </c>
      <c r="C1736">
        <v>2021</v>
      </c>
      <c r="D1736" s="3">
        <v>3112064</v>
      </c>
      <c r="E1736" t="s">
        <v>190</v>
      </c>
      <c r="F1736" t="s">
        <v>327</v>
      </c>
      <c r="G1736" t="str">
        <f>VLOOKUP(F1736,Sheet1!$H$4:$I$11,2,FALSE)</f>
        <v>6_FISIP</v>
      </c>
      <c r="H1736" t="s">
        <v>2062</v>
      </c>
      <c r="I1736" t="s">
        <v>34</v>
      </c>
      <c r="J1736" t="s">
        <v>214</v>
      </c>
      <c r="K1736" t="s">
        <v>3148</v>
      </c>
      <c r="L1736" t="s">
        <v>27</v>
      </c>
      <c r="O1736" t="s">
        <v>4050</v>
      </c>
      <c r="P1736" t="str">
        <f t="shared" si="82"/>
        <v>SMAN</v>
      </c>
      <c r="Q1736" t="str">
        <f t="shared" si="83"/>
        <v>Negeri</v>
      </c>
      <c r="R1736" t="str">
        <f t="shared" si="84"/>
        <v>SMA</v>
      </c>
      <c r="S1736" t="s">
        <v>70</v>
      </c>
      <c r="T1736" t="s">
        <v>329</v>
      </c>
      <c r="U1736" t="s">
        <v>30</v>
      </c>
      <c r="Z1736" t="e">
        <f>VLOOKUP(A1736,[1]registrasi!$B$2:$C$3000,2,FALSE)</f>
        <v>#N/A</v>
      </c>
      <c r="AA1736">
        <f>VLOOKUP(D1736,[2]Sheet1!$B$2:$D$42,3,FALSE)</f>
        <v>1607</v>
      </c>
      <c r="AB1736" t="e">
        <f>VLOOKUP(A1736,[1]nim!$A$2:$B$3000,2,FALSE)</f>
        <v>#N/A</v>
      </c>
    </row>
    <row r="1737" spans="1:28" x14ac:dyDescent="0.3">
      <c r="A1737" s="2">
        <v>221311210717</v>
      </c>
      <c r="B1737">
        <v>1</v>
      </c>
      <c r="C1737">
        <v>2021</v>
      </c>
      <c r="D1737" s="3">
        <v>3112095</v>
      </c>
      <c r="E1737" t="s">
        <v>187</v>
      </c>
      <c r="F1737" t="s">
        <v>323</v>
      </c>
      <c r="G1737" t="str">
        <f>VLOOKUP(F1737,Sheet1!$H$4:$I$11,2,FALSE)</f>
        <v>2_FKIP</v>
      </c>
      <c r="H1737" t="s">
        <v>2063</v>
      </c>
      <c r="I1737" t="s">
        <v>34</v>
      </c>
      <c r="J1737" t="s">
        <v>217</v>
      </c>
      <c r="K1737" t="s">
        <v>3422</v>
      </c>
      <c r="L1737" t="s">
        <v>27</v>
      </c>
      <c r="O1737" t="s">
        <v>274</v>
      </c>
      <c r="P1737" t="str">
        <f t="shared" si="82"/>
        <v>SMAS</v>
      </c>
      <c r="Q1737" t="str">
        <f t="shared" si="83"/>
        <v>Swasta</v>
      </c>
      <c r="R1737" t="str">
        <f t="shared" si="84"/>
        <v>SMA</v>
      </c>
      <c r="S1737" t="s">
        <v>54</v>
      </c>
      <c r="T1737" t="s">
        <v>28</v>
      </c>
      <c r="U1737" t="s">
        <v>30</v>
      </c>
      <c r="Z1737" t="str">
        <f>VLOOKUP(A1737,[1]registrasi!$B$2:$C$3000,2,FALSE)</f>
        <v>registrasi</v>
      </c>
      <c r="AA1737">
        <f>VLOOKUP(D1737,[2]Sheet1!$B$2:$D$42,3,FALSE)</f>
        <v>473</v>
      </c>
      <c r="AB1737" t="e">
        <f>VLOOKUP(A1737,[1]nim!$A$2:$B$3000,2,FALSE)</f>
        <v>#N/A</v>
      </c>
    </row>
    <row r="1738" spans="1:28" x14ac:dyDescent="0.3">
      <c r="A1738" s="2">
        <v>221311210740</v>
      </c>
      <c r="B1738">
        <v>2</v>
      </c>
      <c r="C1738">
        <v>2020</v>
      </c>
      <c r="D1738" s="3">
        <v>3112017</v>
      </c>
      <c r="E1738" t="s">
        <v>322</v>
      </c>
      <c r="F1738" t="s">
        <v>53</v>
      </c>
      <c r="G1738" t="str">
        <f>VLOOKUP(F1738,Sheet1!$H$4:$I$11,2,FALSE)</f>
        <v>1_Hukum</v>
      </c>
      <c r="H1738" t="s">
        <v>2064</v>
      </c>
      <c r="I1738" t="s">
        <v>34</v>
      </c>
      <c r="J1738" t="s">
        <v>214</v>
      </c>
      <c r="K1738" t="s">
        <v>3665</v>
      </c>
      <c r="L1738" t="s">
        <v>27</v>
      </c>
      <c r="O1738" t="s">
        <v>3975</v>
      </c>
      <c r="P1738" t="str">
        <f t="shared" si="82"/>
        <v>SMAN</v>
      </c>
      <c r="Q1738" t="str">
        <f t="shared" si="83"/>
        <v>Negeri</v>
      </c>
      <c r="R1738" t="str">
        <f t="shared" si="84"/>
        <v>SMA</v>
      </c>
      <c r="S1738" t="s">
        <v>38</v>
      </c>
      <c r="T1738" t="s">
        <v>28</v>
      </c>
      <c r="U1738" t="s">
        <v>30</v>
      </c>
      <c r="Z1738" t="e">
        <f>VLOOKUP(A1738,[1]registrasi!$B$2:$C$3000,2,FALSE)</f>
        <v>#N/A</v>
      </c>
      <c r="AA1738">
        <f>VLOOKUP(D1738,[2]Sheet1!$B$2:$D$42,3,FALSE)</f>
        <v>1258</v>
      </c>
      <c r="AB1738" t="e">
        <f>VLOOKUP(A1738,[1]nim!$A$2:$B$3000,2,FALSE)</f>
        <v>#N/A</v>
      </c>
    </row>
    <row r="1739" spans="1:28" x14ac:dyDescent="0.3">
      <c r="A1739" s="2">
        <v>221311210790</v>
      </c>
      <c r="B1739">
        <v>2</v>
      </c>
      <c r="C1739">
        <v>2020</v>
      </c>
      <c r="D1739" s="3">
        <v>3112122</v>
      </c>
      <c r="E1739" t="s">
        <v>211</v>
      </c>
      <c r="F1739" t="s">
        <v>326</v>
      </c>
      <c r="G1739" t="str">
        <f>VLOOKUP(F1739,Sheet1!$H$4:$I$11,2,FALSE)</f>
        <v>5_FEB</v>
      </c>
      <c r="H1739" t="s">
        <v>2065</v>
      </c>
      <c r="I1739" t="s">
        <v>25</v>
      </c>
      <c r="J1739" t="s">
        <v>217</v>
      </c>
      <c r="K1739" t="s">
        <v>2961</v>
      </c>
      <c r="L1739" t="s">
        <v>27</v>
      </c>
      <c r="O1739" t="s">
        <v>3948</v>
      </c>
      <c r="P1739" t="str">
        <f t="shared" si="82"/>
        <v>SMA</v>
      </c>
      <c r="Q1739" t="str">
        <f t="shared" si="83"/>
        <v>Swasta</v>
      </c>
      <c r="R1739" t="str">
        <f t="shared" si="84"/>
        <v>SMA</v>
      </c>
      <c r="S1739" t="s">
        <v>54</v>
      </c>
      <c r="T1739" t="s">
        <v>28</v>
      </c>
      <c r="U1739" t="s">
        <v>30</v>
      </c>
      <c r="Z1739" t="str">
        <f>VLOOKUP(A1739,[1]registrasi!$B$2:$C$3000,2,FALSE)</f>
        <v>registrasi</v>
      </c>
      <c r="AA1739">
        <f>VLOOKUP(D1739,[2]Sheet1!$B$2:$D$42,3,FALSE)</f>
        <v>375</v>
      </c>
      <c r="AB1739" t="e">
        <f>VLOOKUP(A1739,[1]nim!$A$2:$B$3000,2,FALSE)</f>
        <v>#N/A</v>
      </c>
    </row>
    <row r="1740" spans="1:28" x14ac:dyDescent="0.3">
      <c r="A1740" s="2">
        <v>221311220009</v>
      </c>
      <c r="B1740">
        <v>1</v>
      </c>
      <c r="C1740">
        <v>2021</v>
      </c>
      <c r="D1740" s="3">
        <v>3112095</v>
      </c>
      <c r="E1740" t="s">
        <v>187</v>
      </c>
      <c r="F1740" t="s">
        <v>323</v>
      </c>
      <c r="G1740" t="str">
        <f>VLOOKUP(F1740,Sheet1!$H$4:$I$11,2,FALSE)</f>
        <v>2_FKIP</v>
      </c>
      <c r="H1740" t="s">
        <v>2066</v>
      </c>
      <c r="I1740" t="s">
        <v>34</v>
      </c>
      <c r="J1740" t="s">
        <v>219</v>
      </c>
      <c r="K1740" t="s">
        <v>3116</v>
      </c>
      <c r="L1740" t="s">
        <v>27</v>
      </c>
      <c r="O1740" t="s">
        <v>268</v>
      </c>
      <c r="P1740" t="str">
        <f t="shared" si="82"/>
        <v>SMAS</v>
      </c>
      <c r="Q1740" t="str">
        <f t="shared" si="83"/>
        <v>Swasta</v>
      </c>
      <c r="R1740" t="str">
        <f t="shared" si="84"/>
        <v>SMA</v>
      </c>
      <c r="S1740" t="s">
        <v>35</v>
      </c>
      <c r="T1740" t="s">
        <v>28</v>
      </c>
      <c r="U1740" t="s">
        <v>30</v>
      </c>
      <c r="Z1740" t="str">
        <f>VLOOKUP(A1740,[1]registrasi!$B$2:$C$3000,2,FALSE)</f>
        <v>registrasi</v>
      </c>
      <c r="AA1740">
        <f>VLOOKUP(D1740,[2]Sheet1!$B$2:$D$42,3,FALSE)</f>
        <v>473</v>
      </c>
      <c r="AB1740" t="e">
        <f>VLOOKUP(A1740,[1]nim!$A$2:$B$3000,2,FALSE)</f>
        <v>#N/A</v>
      </c>
    </row>
    <row r="1741" spans="1:28" x14ac:dyDescent="0.3">
      <c r="A1741" s="2">
        <v>221311220062</v>
      </c>
      <c r="B1741">
        <v>1</v>
      </c>
      <c r="C1741">
        <v>2021</v>
      </c>
      <c r="D1741" s="3">
        <v>3112161</v>
      </c>
      <c r="E1741" t="s">
        <v>174</v>
      </c>
      <c r="F1741" t="s">
        <v>323</v>
      </c>
      <c r="G1741" t="str">
        <f>VLOOKUP(F1741,Sheet1!$H$4:$I$11,2,FALSE)</f>
        <v>2_FKIP</v>
      </c>
      <c r="H1741" t="s">
        <v>2067</v>
      </c>
      <c r="I1741" t="s">
        <v>34</v>
      </c>
      <c r="J1741" t="s">
        <v>216</v>
      </c>
      <c r="K1741" t="s">
        <v>3207</v>
      </c>
      <c r="L1741" t="s">
        <v>27</v>
      </c>
      <c r="O1741" t="s">
        <v>4029</v>
      </c>
      <c r="P1741" t="str">
        <f t="shared" si="82"/>
        <v>MAS</v>
      </c>
      <c r="Q1741" t="str">
        <f t="shared" si="83"/>
        <v>Swasta</v>
      </c>
      <c r="R1741" t="str">
        <f t="shared" si="84"/>
        <v>MA</v>
      </c>
      <c r="S1741" t="s">
        <v>35</v>
      </c>
      <c r="T1741" t="s">
        <v>28</v>
      </c>
      <c r="U1741" t="s">
        <v>30</v>
      </c>
      <c r="Z1741" t="str">
        <f>VLOOKUP(A1741,[1]registrasi!$B$2:$C$3000,2,FALSE)</f>
        <v>registrasi</v>
      </c>
      <c r="AA1741">
        <f>VLOOKUP(D1741,[2]Sheet1!$B$2:$D$42,3,FALSE)</f>
        <v>42</v>
      </c>
      <c r="AB1741" t="e">
        <f>VLOOKUP(A1741,[1]nim!$A$2:$B$3000,2,FALSE)</f>
        <v>#N/A</v>
      </c>
    </row>
    <row r="1742" spans="1:28" x14ac:dyDescent="0.3">
      <c r="A1742" s="2">
        <v>221311220072</v>
      </c>
      <c r="B1742">
        <v>2</v>
      </c>
      <c r="C1742">
        <v>2021</v>
      </c>
      <c r="D1742" s="3">
        <v>3112161</v>
      </c>
      <c r="E1742" t="s">
        <v>174</v>
      </c>
      <c r="F1742" t="s">
        <v>323</v>
      </c>
      <c r="G1742" t="str">
        <f>VLOOKUP(F1742,Sheet1!$H$4:$I$11,2,FALSE)</f>
        <v>2_FKIP</v>
      </c>
      <c r="H1742" t="s">
        <v>2068</v>
      </c>
      <c r="I1742" t="s">
        <v>34</v>
      </c>
      <c r="J1742" t="s">
        <v>3666</v>
      </c>
      <c r="K1742" t="s">
        <v>3275</v>
      </c>
      <c r="L1742" t="s">
        <v>27</v>
      </c>
      <c r="O1742" t="s">
        <v>149</v>
      </c>
      <c r="P1742" t="str">
        <f t="shared" si="82"/>
        <v>SMAN</v>
      </c>
      <c r="Q1742" t="str">
        <f t="shared" si="83"/>
        <v>Negeri</v>
      </c>
      <c r="R1742" t="str">
        <f t="shared" si="84"/>
        <v>SMA</v>
      </c>
      <c r="S1742" t="s">
        <v>54</v>
      </c>
      <c r="T1742" t="s">
        <v>28</v>
      </c>
      <c r="U1742" t="s">
        <v>30</v>
      </c>
      <c r="Z1742" t="str">
        <f>VLOOKUP(A1742,[1]registrasi!$B$2:$C$3000,2,FALSE)</f>
        <v>registrasi</v>
      </c>
      <c r="AA1742">
        <f>VLOOKUP(D1742,[2]Sheet1!$B$2:$D$42,3,FALSE)</f>
        <v>42</v>
      </c>
      <c r="AB1742" t="e">
        <f>VLOOKUP(A1742,[1]nim!$A$2:$B$3000,2,FALSE)</f>
        <v>#N/A</v>
      </c>
    </row>
    <row r="1743" spans="1:28" x14ac:dyDescent="0.3">
      <c r="A1743" s="2">
        <v>221311220077</v>
      </c>
      <c r="B1743">
        <v>2</v>
      </c>
      <c r="C1743">
        <v>2021</v>
      </c>
      <c r="D1743" s="3">
        <v>3112033</v>
      </c>
      <c r="E1743" t="s">
        <v>179</v>
      </c>
      <c r="F1743" t="s">
        <v>326</v>
      </c>
      <c r="G1743" t="str">
        <f>VLOOKUP(F1743,Sheet1!$H$4:$I$11,2,FALSE)</f>
        <v>5_FEB</v>
      </c>
      <c r="H1743" t="s">
        <v>2069</v>
      </c>
      <c r="I1743" t="s">
        <v>25</v>
      </c>
      <c r="J1743" t="s">
        <v>217</v>
      </c>
      <c r="K1743" t="s">
        <v>2914</v>
      </c>
      <c r="L1743" t="s">
        <v>250</v>
      </c>
      <c r="O1743" t="s">
        <v>149</v>
      </c>
      <c r="P1743" t="str">
        <f t="shared" si="82"/>
        <v>SMAN</v>
      </c>
      <c r="Q1743" t="str">
        <f t="shared" si="83"/>
        <v>Negeri</v>
      </c>
      <c r="R1743" t="str">
        <f t="shared" si="84"/>
        <v>SMA</v>
      </c>
      <c r="S1743" t="s">
        <v>54</v>
      </c>
      <c r="T1743" t="s">
        <v>28</v>
      </c>
      <c r="U1743" t="s">
        <v>30</v>
      </c>
      <c r="Z1743" t="str">
        <f>VLOOKUP(A1743,[1]registrasi!$B$2:$C$3000,2,FALSE)</f>
        <v>registrasi</v>
      </c>
      <c r="AA1743">
        <f>VLOOKUP(D1743,[2]Sheet1!$B$2:$D$42,3,FALSE)</f>
        <v>920</v>
      </c>
      <c r="AB1743" t="e">
        <f>VLOOKUP(A1743,[1]nim!$A$2:$B$3000,2,FALSE)</f>
        <v>#N/A</v>
      </c>
    </row>
    <row r="1744" spans="1:28" x14ac:dyDescent="0.3">
      <c r="A1744" s="2">
        <v>221311220082</v>
      </c>
      <c r="B1744">
        <v>1</v>
      </c>
      <c r="C1744">
        <v>2020</v>
      </c>
      <c r="D1744" s="3">
        <v>3112017</v>
      </c>
      <c r="E1744" t="s">
        <v>322</v>
      </c>
      <c r="F1744" t="s">
        <v>53</v>
      </c>
      <c r="G1744" t="str">
        <f>VLOOKUP(F1744,Sheet1!$H$4:$I$11,2,FALSE)</f>
        <v>1_Hukum</v>
      </c>
      <c r="H1744" t="s">
        <v>2070</v>
      </c>
      <c r="I1744" t="s">
        <v>34</v>
      </c>
      <c r="J1744" t="s">
        <v>219</v>
      </c>
      <c r="K1744" t="s">
        <v>3667</v>
      </c>
      <c r="L1744" t="s">
        <v>27</v>
      </c>
      <c r="O1744" t="s">
        <v>128</v>
      </c>
      <c r="P1744" t="str">
        <f t="shared" si="82"/>
        <v>SMAN</v>
      </c>
      <c r="Q1744" t="str">
        <f t="shared" si="83"/>
        <v>Negeri</v>
      </c>
      <c r="R1744" t="str">
        <f t="shared" si="84"/>
        <v>SMA</v>
      </c>
      <c r="S1744" t="s">
        <v>35</v>
      </c>
      <c r="T1744" t="s">
        <v>28</v>
      </c>
      <c r="U1744" t="s">
        <v>36</v>
      </c>
      <c r="Z1744" t="str">
        <f>VLOOKUP(A1744,[1]registrasi!$B$2:$C$3000,2,FALSE)</f>
        <v>registrasi</v>
      </c>
      <c r="AA1744">
        <f>VLOOKUP(D1744,[2]Sheet1!$B$2:$D$42,3,FALSE)</f>
        <v>1258</v>
      </c>
      <c r="AB1744" t="e">
        <f>VLOOKUP(A1744,[1]nim!$A$2:$B$3000,2,FALSE)</f>
        <v>#N/A</v>
      </c>
    </row>
    <row r="1745" spans="1:28" x14ac:dyDescent="0.3">
      <c r="A1745" s="2">
        <v>221311220099</v>
      </c>
      <c r="B1745">
        <v>1</v>
      </c>
      <c r="C1745">
        <v>2021</v>
      </c>
      <c r="D1745" s="3">
        <v>3112184</v>
      </c>
      <c r="E1745" t="s">
        <v>206</v>
      </c>
      <c r="F1745" t="s">
        <v>323</v>
      </c>
      <c r="G1745" t="str">
        <f>VLOOKUP(F1745,Sheet1!$H$4:$I$11,2,FALSE)</f>
        <v>2_FKIP</v>
      </c>
      <c r="H1745" t="s">
        <v>2071</v>
      </c>
      <c r="I1745" t="s">
        <v>34</v>
      </c>
      <c r="J1745" t="s">
        <v>219</v>
      </c>
      <c r="K1745" t="s">
        <v>3002</v>
      </c>
      <c r="L1745" t="s">
        <v>27</v>
      </c>
      <c r="O1745" t="s">
        <v>131</v>
      </c>
      <c r="P1745" t="str">
        <f t="shared" si="82"/>
        <v>MAN</v>
      </c>
      <c r="Q1745" t="str">
        <f t="shared" si="83"/>
        <v>Negeri</v>
      </c>
      <c r="R1745" t="str">
        <f t="shared" si="84"/>
        <v>MA</v>
      </c>
      <c r="S1745" t="s">
        <v>35</v>
      </c>
      <c r="T1745" t="s">
        <v>28</v>
      </c>
      <c r="U1745" t="s">
        <v>30</v>
      </c>
      <c r="Z1745" t="str">
        <f>VLOOKUP(A1745,[1]registrasi!$B$2:$C$3000,2,FALSE)</f>
        <v>registrasi</v>
      </c>
      <c r="AA1745">
        <f>VLOOKUP(D1745,[2]Sheet1!$B$2:$D$42,3,FALSE)</f>
        <v>109</v>
      </c>
      <c r="AB1745" t="e">
        <f>VLOOKUP(A1745,[1]nim!$A$2:$B$3000,2,FALSE)</f>
        <v>#N/A</v>
      </c>
    </row>
    <row r="1746" spans="1:28" x14ac:dyDescent="0.3">
      <c r="A1746" s="2">
        <v>221311220106</v>
      </c>
      <c r="B1746">
        <v>1</v>
      </c>
      <c r="C1746">
        <v>2021</v>
      </c>
      <c r="D1746" s="3">
        <v>3112072</v>
      </c>
      <c r="E1746" t="s">
        <v>178</v>
      </c>
      <c r="F1746" t="s">
        <v>323</v>
      </c>
      <c r="G1746" t="str">
        <f>VLOOKUP(F1746,Sheet1!$H$4:$I$11,2,FALSE)</f>
        <v>2_FKIP</v>
      </c>
      <c r="H1746" t="s">
        <v>2072</v>
      </c>
      <c r="I1746" t="s">
        <v>34</v>
      </c>
      <c r="J1746" t="s">
        <v>217</v>
      </c>
      <c r="K1746" t="s">
        <v>2830</v>
      </c>
      <c r="L1746" t="s">
        <v>27</v>
      </c>
      <c r="O1746" t="s">
        <v>66</v>
      </c>
      <c r="P1746" t="str">
        <f t="shared" si="82"/>
        <v>SMAN</v>
      </c>
      <c r="Q1746" t="str">
        <f t="shared" si="83"/>
        <v>Negeri</v>
      </c>
      <c r="R1746" t="str">
        <f t="shared" si="84"/>
        <v>SMA</v>
      </c>
      <c r="S1746" t="s">
        <v>42</v>
      </c>
      <c r="T1746" t="s">
        <v>28</v>
      </c>
      <c r="U1746" t="s">
        <v>30</v>
      </c>
      <c r="Z1746" t="e">
        <f>VLOOKUP(A1746,[1]registrasi!$B$2:$C$3000,2,FALSE)</f>
        <v>#N/A</v>
      </c>
      <c r="AA1746">
        <f>VLOOKUP(D1746,[2]Sheet1!$B$2:$D$42,3,FALSE)</f>
        <v>154</v>
      </c>
      <c r="AB1746" t="e">
        <f>VLOOKUP(A1746,[1]nim!$A$2:$B$3000,2,FALSE)</f>
        <v>#N/A</v>
      </c>
    </row>
    <row r="1747" spans="1:28" x14ac:dyDescent="0.3">
      <c r="A1747" s="2">
        <v>221311220107</v>
      </c>
      <c r="B1747">
        <v>2</v>
      </c>
      <c r="C1747">
        <v>2020</v>
      </c>
      <c r="D1747" s="3">
        <v>3112095</v>
      </c>
      <c r="E1747" t="s">
        <v>187</v>
      </c>
      <c r="F1747" t="s">
        <v>323</v>
      </c>
      <c r="G1747" t="str">
        <f>VLOOKUP(F1747,Sheet1!$H$4:$I$11,2,FALSE)</f>
        <v>2_FKIP</v>
      </c>
      <c r="H1747" t="s">
        <v>2073</v>
      </c>
      <c r="I1747" t="s">
        <v>34</v>
      </c>
      <c r="J1747" t="s">
        <v>219</v>
      </c>
      <c r="K1747" t="s">
        <v>3410</v>
      </c>
      <c r="L1747" t="s">
        <v>27</v>
      </c>
      <c r="O1747" t="s">
        <v>128</v>
      </c>
      <c r="P1747" t="str">
        <f t="shared" si="82"/>
        <v>SMAN</v>
      </c>
      <c r="Q1747" t="str">
        <f t="shared" si="83"/>
        <v>Negeri</v>
      </c>
      <c r="R1747" t="str">
        <f t="shared" si="84"/>
        <v>SMA</v>
      </c>
      <c r="S1747" t="s">
        <v>35</v>
      </c>
      <c r="T1747" t="s">
        <v>28</v>
      </c>
      <c r="U1747" t="s">
        <v>30</v>
      </c>
      <c r="Z1747" t="str">
        <f>VLOOKUP(A1747,[1]registrasi!$B$2:$C$3000,2,FALSE)</f>
        <v>registrasi</v>
      </c>
      <c r="AA1747">
        <f>VLOOKUP(D1747,[2]Sheet1!$B$2:$D$42,3,FALSE)</f>
        <v>473</v>
      </c>
      <c r="AB1747" t="e">
        <f>VLOOKUP(A1747,[1]nim!$A$2:$B$3000,2,FALSE)</f>
        <v>#N/A</v>
      </c>
    </row>
    <row r="1748" spans="1:28" x14ac:dyDescent="0.3">
      <c r="A1748" s="2">
        <v>221311220117</v>
      </c>
      <c r="B1748">
        <v>1</v>
      </c>
      <c r="C1748">
        <v>2020</v>
      </c>
      <c r="D1748" s="3">
        <v>3112184</v>
      </c>
      <c r="E1748" t="s">
        <v>206</v>
      </c>
      <c r="F1748" t="s">
        <v>323</v>
      </c>
      <c r="G1748" t="str">
        <f>VLOOKUP(F1748,Sheet1!$H$4:$I$11,2,FALSE)</f>
        <v>2_FKIP</v>
      </c>
      <c r="H1748" t="s">
        <v>2074</v>
      </c>
      <c r="I1748" t="s">
        <v>34</v>
      </c>
      <c r="J1748" t="s">
        <v>235</v>
      </c>
      <c r="K1748" t="s">
        <v>3213</v>
      </c>
      <c r="L1748" t="s">
        <v>27</v>
      </c>
      <c r="O1748" t="s">
        <v>157</v>
      </c>
      <c r="P1748" t="str">
        <f t="shared" si="82"/>
        <v>SMAN</v>
      </c>
      <c r="Q1748" t="str">
        <f t="shared" si="83"/>
        <v>Negeri</v>
      </c>
      <c r="R1748" t="str">
        <f t="shared" si="84"/>
        <v>SMA</v>
      </c>
      <c r="S1748" t="s">
        <v>48</v>
      </c>
      <c r="T1748" t="s">
        <v>28</v>
      </c>
      <c r="U1748" t="s">
        <v>36</v>
      </c>
      <c r="Z1748" t="str">
        <f>VLOOKUP(A1748,[1]registrasi!$B$2:$C$3000,2,FALSE)</f>
        <v>registrasi</v>
      </c>
      <c r="AA1748">
        <f>VLOOKUP(D1748,[2]Sheet1!$B$2:$D$42,3,FALSE)</f>
        <v>109</v>
      </c>
      <c r="AB1748" t="e">
        <f>VLOOKUP(A1748,[1]nim!$A$2:$B$3000,2,FALSE)</f>
        <v>#N/A</v>
      </c>
    </row>
    <row r="1749" spans="1:28" x14ac:dyDescent="0.3">
      <c r="A1749" s="2">
        <v>221311220125</v>
      </c>
      <c r="B1749">
        <v>2</v>
      </c>
      <c r="C1749">
        <v>2021</v>
      </c>
      <c r="D1749" s="3">
        <v>3112145</v>
      </c>
      <c r="E1749" t="s">
        <v>194</v>
      </c>
      <c r="F1749" t="s">
        <v>323</v>
      </c>
      <c r="G1749" t="str">
        <f>VLOOKUP(F1749,Sheet1!$H$4:$I$11,2,FALSE)</f>
        <v>2_FKIP</v>
      </c>
      <c r="H1749" t="s">
        <v>2075</v>
      </c>
      <c r="I1749" t="s">
        <v>34</v>
      </c>
      <c r="J1749" t="s">
        <v>217</v>
      </c>
      <c r="K1749" t="s">
        <v>3126</v>
      </c>
      <c r="L1749" t="s">
        <v>27</v>
      </c>
      <c r="O1749" t="s">
        <v>96</v>
      </c>
      <c r="P1749" t="str">
        <f t="shared" ref="P1749:P1812" si="85">TRIM(LEFT(O1749,FIND(" ",O1749,1)))</f>
        <v>SMAN</v>
      </c>
      <c r="Q1749" t="str">
        <f t="shared" ref="Q1749:Q1812" si="86">IF(RIGHT(P1749,1)="N","Negeri","Swasta")</f>
        <v>Negeri</v>
      </c>
      <c r="R1749" t="str">
        <f t="shared" si="84"/>
        <v>SMA</v>
      </c>
      <c r="S1749" t="s">
        <v>54</v>
      </c>
      <c r="T1749" t="s">
        <v>28</v>
      </c>
      <c r="U1749" t="s">
        <v>36</v>
      </c>
      <c r="Z1749" t="e">
        <f>VLOOKUP(A1749,[1]registrasi!$B$2:$C$3000,2,FALSE)</f>
        <v>#N/A</v>
      </c>
      <c r="AA1749">
        <f>VLOOKUP(D1749,[2]Sheet1!$B$2:$D$42,3,FALSE)</f>
        <v>259</v>
      </c>
      <c r="AB1749" t="e">
        <f>VLOOKUP(A1749,[1]nim!$A$2:$B$3000,2,FALSE)</f>
        <v>#N/A</v>
      </c>
    </row>
    <row r="1750" spans="1:28" x14ac:dyDescent="0.3">
      <c r="A1750" s="2">
        <v>221311220162</v>
      </c>
      <c r="B1750">
        <v>1</v>
      </c>
      <c r="C1750">
        <v>2020</v>
      </c>
      <c r="D1750" s="3">
        <v>3112064</v>
      </c>
      <c r="E1750" t="s">
        <v>190</v>
      </c>
      <c r="F1750" t="s">
        <v>327</v>
      </c>
      <c r="G1750" t="str">
        <f>VLOOKUP(F1750,Sheet1!$H$4:$I$11,2,FALSE)</f>
        <v>6_FISIP</v>
      </c>
      <c r="H1750" t="s">
        <v>2076</v>
      </c>
      <c r="I1750" t="s">
        <v>34</v>
      </c>
      <c r="J1750" t="s">
        <v>222</v>
      </c>
      <c r="K1750" t="s">
        <v>3312</v>
      </c>
      <c r="L1750" t="s">
        <v>27</v>
      </c>
      <c r="O1750" t="s">
        <v>74</v>
      </c>
      <c r="P1750" t="str">
        <f t="shared" si="85"/>
        <v>SMAN</v>
      </c>
      <c r="Q1750" t="str">
        <f t="shared" si="86"/>
        <v>Negeri</v>
      </c>
      <c r="R1750" t="str">
        <f t="shared" si="84"/>
        <v>SMA</v>
      </c>
      <c r="S1750" t="s">
        <v>41</v>
      </c>
      <c r="T1750" t="s">
        <v>28</v>
      </c>
      <c r="U1750" t="s">
        <v>30</v>
      </c>
      <c r="Z1750" t="str">
        <f>VLOOKUP(A1750,[1]registrasi!$B$2:$C$3000,2,FALSE)</f>
        <v>registrasi</v>
      </c>
      <c r="AA1750">
        <f>VLOOKUP(D1750,[2]Sheet1!$B$2:$D$42,3,FALSE)</f>
        <v>1607</v>
      </c>
      <c r="AB1750" t="e">
        <f>VLOOKUP(A1750,[1]nim!$A$2:$B$3000,2,FALSE)</f>
        <v>#N/A</v>
      </c>
    </row>
    <row r="1751" spans="1:28" x14ac:dyDescent="0.3">
      <c r="A1751" s="2">
        <v>221311220181</v>
      </c>
      <c r="B1751">
        <v>1</v>
      </c>
      <c r="C1751">
        <v>2021</v>
      </c>
      <c r="D1751" s="3">
        <v>3112176</v>
      </c>
      <c r="E1751" t="s">
        <v>182</v>
      </c>
      <c r="F1751" t="s">
        <v>323</v>
      </c>
      <c r="G1751" t="str">
        <f>VLOOKUP(F1751,Sheet1!$H$4:$I$11,2,FALSE)</f>
        <v>2_FKIP</v>
      </c>
      <c r="H1751" t="s">
        <v>2077</v>
      </c>
      <c r="I1751" t="s">
        <v>34</v>
      </c>
      <c r="J1751" t="s">
        <v>215</v>
      </c>
      <c r="K1751" t="s">
        <v>3668</v>
      </c>
      <c r="L1751" t="s">
        <v>27</v>
      </c>
      <c r="O1751" t="s">
        <v>75</v>
      </c>
      <c r="P1751" t="str">
        <f t="shared" si="85"/>
        <v>SMAN</v>
      </c>
      <c r="Q1751" t="str">
        <f t="shared" si="86"/>
        <v>Negeri</v>
      </c>
      <c r="R1751" t="str">
        <f t="shared" si="84"/>
        <v>SMA</v>
      </c>
      <c r="S1751" t="s">
        <v>41</v>
      </c>
      <c r="T1751" t="s">
        <v>28</v>
      </c>
      <c r="U1751" t="s">
        <v>30</v>
      </c>
      <c r="Z1751" t="str">
        <f>VLOOKUP(A1751,[1]registrasi!$B$2:$C$3000,2,FALSE)</f>
        <v>registrasi</v>
      </c>
      <c r="AA1751">
        <f>VLOOKUP(D1751,[2]Sheet1!$B$2:$D$42,3,FALSE)</f>
        <v>564</v>
      </c>
      <c r="AB1751" t="e">
        <f>VLOOKUP(A1751,[1]nim!$A$2:$B$3000,2,FALSE)</f>
        <v>#N/A</v>
      </c>
    </row>
    <row r="1752" spans="1:28" x14ac:dyDescent="0.3">
      <c r="A1752" s="2">
        <v>221311220225</v>
      </c>
      <c r="B1752">
        <v>2</v>
      </c>
      <c r="C1752">
        <v>2020</v>
      </c>
      <c r="D1752" s="3">
        <v>3112153</v>
      </c>
      <c r="E1752" t="s">
        <v>196</v>
      </c>
      <c r="F1752" t="s">
        <v>323</v>
      </c>
      <c r="G1752" t="str">
        <f>VLOOKUP(F1752,Sheet1!$H$4:$I$11,2,FALSE)</f>
        <v>2_FKIP</v>
      </c>
      <c r="H1752" t="s">
        <v>2078</v>
      </c>
      <c r="I1752" t="s">
        <v>34</v>
      </c>
      <c r="J1752" t="s">
        <v>228</v>
      </c>
      <c r="K1752" t="s">
        <v>3558</v>
      </c>
      <c r="L1752" t="s">
        <v>27</v>
      </c>
      <c r="O1752" t="s">
        <v>3942</v>
      </c>
      <c r="P1752" t="str">
        <f t="shared" si="85"/>
        <v>SMKN</v>
      </c>
      <c r="Q1752" t="str">
        <f t="shared" si="86"/>
        <v>Negeri</v>
      </c>
      <c r="R1752" t="str">
        <f t="shared" si="84"/>
        <v>SMK</v>
      </c>
      <c r="S1752" t="s">
        <v>42</v>
      </c>
      <c r="T1752" t="s">
        <v>28</v>
      </c>
      <c r="U1752" t="s">
        <v>30</v>
      </c>
      <c r="Z1752" t="e">
        <f>VLOOKUP(A1752,[1]registrasi!$B$2:$C$3000,2,FALSE)</f>
        <v>#N/A</v>
      </c>
      <c r="AA1752">
        <f>VLOOKUP(D1752,[2]Sheet1!$B$2:$D$42,3,FALSE)</f>
        <v>195</v>
      </c>
      <c r="AB1752" t="e">
        <f>VLOOKUP(A1752,[1]nim!$A$2:$B$3000,2,FALSE)</f>
        <v>#N/A</v>
      </c>
    </row>
    <row r="1753" spans="1:28" x14ac:dyDescent="0.3">
      <c r="A1753" s="2">
        <v>221311220261</v>
      </c>
      <c r="B1753">
        <v>2</v>
      </c>
      <c r="C1753">
        <v>2020</v>
      </c>
      <c r="D1753" s="3">
        <v>3112161</v>
      </c>
      <c r="E1753" t="s">
        <v>174</v>
      </c>
      <c r="F1753" t="s">
        <v>323</v>
      </c>
      <c r="G1753" t="str">
        <f>VLOOKUP(F1753,Sheet1!$H$4:$I$11,2,FALSE)</f>
        <v>2_FKIP</v>
      </c>
      <c r="H1753" t="s">
        <v>2079</v>
      </c>
      <c r="I1753" t="s">
        <v>25</v>
      </c>
      <c r="J1753" t="s">
        <v>219</v>
      </c>
      <c r="K1753" t="s">
        <v>3420</v>
      </c>
      <c r="L1753" t="s">
        <v>27</v>
      </c>
      <c r="O1753" t="s">
        <v>128</v>
      </c>
      <c r="P1753" t="str">
        <f t="shared" si="85"/>
        <v>SMAN</v>
      </c>
      <c r="Q1753" t="str">
        <f t="shared" si="86"/>
        <v>Negeri</v>
      </c>
      <c r="R1753" t="str">
        <f t="shared" si="84"/>
        <v>SMA</v>
      </c>
      <c r="S1753" t="s">
        <v>35</v>
      </c>
      <c r="T1753" t="s">
        <v>28</v>
      </c>
      <c r="U1753" t="s">
        <v>30</v>
      </c>
      <c r="Z1753" t="str">
        <f>VLOOKUP(A1753,[1]registrasi!$B$2:$C$3000,2,FALSE)</f>
        <v>registrasi</v>
      </c>
      <c r="AA1753">
        <f>VLOOKUP(D1753,[2]Sheet1!$B$2:$D$42,3,FALSE)</f>
        <v>42</v>
      </c>
      <c r="AB1753" t="e">
        <f>VLOOKUP(A1753,[1]nim!$A$2:$B$3000,2,FALSE)</f>
        <v>#N/A</v>
      </c>
    </row>
    <row r="1754" spans="1:28" x14ac:dyDescent="0.3">
      <c r="A1754" s="2">
        <v>221311220276</v>
      </c>
      <c r="B1754">
        <v>1</v>
      </c>
      <c r="C1754">
        <v>2021</v>
      </c>
      <c r="D1754" s="3">
        <v>3112161</v>
      </c>
      <c r="E1754" t="s">
        <v>174</v>
      </c>
      <c r="F1754" t="s">
        <v>323</v>
      </c>
      <c r="G1754" t="str">
        <f>VLOOKUP(F1754,Sheet1!$H$4:$I$11,2,FALSE)</f>
        <v>2_FKIP</v>
      </c>
      <c r="H1754" t="s">
        <v>2080</v>
      </c>
      <c r="I1754" t="s">
        <v>34</v>
      </c>
      <c r="J1754" t="s">
        <v>214</v>
      </c>
      <c r="K1754" t="s">
        <v>3196</v>
      </c>
      <c r="L1754" t="s">
        <v>27</v>
      </c>
      <c r="O1754" t="s">
        <v>128</v>
      </c>
      <c r="P1754" t="str">
        <f t="shared" si="85"/>
        <v>SMAN</v>
      </c>
      <c r="Q1754" t="str">
        <f t="shared" si="86"/>
        <v>Negeri</v>
      </c>
      <c r="R1754" t="str">
        <f t="shared" si="84"/>
        <v>SMA</v>
      </c>
      <c r="S1754" t="s">
        <v>35</v>
      </c>
      <c r="T1754" t="s">
        <v>28</v>
      </c>
      <c r="U1754" t="s">
        <v>30</v>
      </c>
      <c r="Z1754" t="e">
        <f>VLOOKUP(A1754,[1]registrasi!$B$2:$C$3000,2,FALSE)</f>
        <v>#N/A</v>
      </c>
      <c r="AA1754">
        <f>VLOOKUP(D1754,[2]Sheet1!$B$2:$D$42,3,FALSE)</f>
        <v>42</v>
      </c>
      <c r="AB1754" t="e">
        <f>VLOOKUP(A1754,[1]nim!$A$2:$B$3000,2,FALSE)</f>
        <v>#N/A</v>
      </c>
    </row>
    <row r="1755" spans="1:28" x14ac:dyDescent="0.3">
      <c r="A1755" s="2">
        <v>221311220331</v>
      </c>
      <c r="B1755">
        <v>1</v>
      </c>
      <c r="C1755">
        <v>2019</v>
      </c>
      <c r="D1755" s="3">
        <v>3112137</v>
      </c>
      <c r="E1755" t="s">
        <v>185</v>
      </c>
      <c r="F1755" t="s">
        <v>323</v>
      </c>
      <c r="G1755" t="str">
        <f>VLOOKUP(F1755,Sheet1!$H$4:$I$11,2,FALSE)</f>
        <v>2_FKIP</v>
      </c>
      <c r="H1755" t="s">
        <v>2081</v>
      </c>
      <c r="I1755" t="s">
        <v>34</v>
      </c>
      <c r="J1755" t="s">
        <v>215</v>
      </c>
      <c r="K1755" t="s">
        <v>3669</v>
      </c>
      <c r="L1755" t="s">
        <v>27</v>
      </c>
      <c r="O1755" t="s">
        <v>4268</v>
      </c>
      <c r="P1755" t="str">
        <f t="shared" si="85"/>
        <v>SMKS</v>
      </c>
      <c r="Q1755" t="str">
        <f t="shared" si="86"/>
        <v>Swasta</v>
      </c>
      <c r="R1755" t="str">
        <f t="shared" si="84"/>
        <v>SMK</v>
      </c>
      <c r="S1755" t="s">
        <v>38</v>
      </c>
      <c r="T1755" t="s">
        <v>28</v>
      </c>
      <c r="U1755" t="s">
        <v>36</v>
      </c>
      <c r="Z1755" t="e">
        <f>VLOOKUP(A1755,[1]registrasi!$B$2:$C$3000,2,FALSE)</f>
        <v>#N/A</v>
      </c>
      <c r="AA1755">
        <f>VLOOKUP(D1755,[2]Sheet1!$B$2:$D$42,3,FALSE)</f>
        <v>394</v>
      </c>
      <c r="AB1755" t="e">
        <f>VLOOKUP(A1755,[1]nim!$A$2:$B$3000,2,FALSE)</f>
        <v>#N/A</v>
      </c>
    </row>
    <row r="1756" spans="1:28" x14ac:dyDescent="0.3">
      <c r="A1756" s="2">
        <v>221311220345</v>
      </c>
      <c r="B1756">
        <v>1</v>
      </c>
      <c r="C1756">
        <v>2021</v>
      </c>
      <c r="D1756" s="3">
        <v>3112161</v>
      </c>
      <c r="E1756" t="s">
        <v>174</v>
      </c>
      <c r="F1756" t="s">
        <v>323</v>
      </c>
      <c r="G1756" t="str">
        <f>VLOOKUP(F1756,Sheet1!$H$4:$I$11,2,FALSE)</f>
        <v>2_FKIP</v>
      </c>
      <c r="H1756" t="s">
        <v>2082</v>
      </c>
      <c r="I1756" t="s">
        <v>34</v>
      </c>
      <c r="J1756" t="s">
        <v>219</v>
      </c>
      <c r="K1756" t="s">
        <v>3171</v>
      </c>
      <c r="L1756" t="s">
        <v>27</v>
      </c>
      <c r="O1756" t="s">
        <v>147</v>
      </c>
      <c r="P1756" t="str">
        <f t="shared" si="85"/>
        <v>SMAN</v>
      </c>
      <c r="Q1756" t="str">
        <f t="shared" si="86"/>
        <v>Negeri</v>
      </c>
      <c r="R1756" t="str">
        <f t="shared" si="84"/>
        <v>SMA</v>
      </c>
      <c r="S1756" t="s">
        <v>35</v>
      </c>
      <c r="T1756" t="s">
        <v>28</v>
      </c>
      <c r="U1756" t="s">
        <v>36</v>
      </c>
      <c r="Z1756" t="str">
        <f>VLOOKUP(A1756,[1]registrasi!$B$2:$C$3000,2,FALSE)</f>
        <v>registrasi</v>
      </c>
      <c r="AA1756">
        <f>VLOOKUP(D1756,[2]Sheet1!$B$2:$D$42,3,FALSE)</f>
        <v>42</v>
      </c>
      <c r="AB1756" t="e">
        <f>VLOOKUP(A1756,[1]nim!$A$2:$B$3000,2,FALSE)</f>
        <v>#N/A</v>
      </c>
    </row>
    <row r="1757" spans="1:28" x14ac:dyDescent="0.3">
      <c r="A1757" s="2">
        <v>221311220358</v>
      </c>
      <c r="B1757">
        <v>2</v>
      </c>
      <c r="C1757">
        <v>2021</v>
      </c>
      <c r="D1757" s="3">
        <v>3112033</v>
      </c>
      <c r="E1757" t="s">
        <v>179</v>
      </c>
      <c r="F1757" t="s">
        <v>326</v>
      </c>
      <c r="G1757" t="str">
        <f>VLOOKUP(F1757,Sheet1!$H$4:$I$11,2,FALSE)</f>
        <v>5_FEB</v>
      </c>
      <c r="H1757" t="s">
        <v>2083</v>
      </c>
      <c r="I1757" t="s">
        <v>25</v>
      </c>
      <c r="J1757" t="s">
        <v>214</v>
      </c>
      <c r="K1757" t="s">
        <v>2869</v>
      </c>
      <c r="L1757" t="s">
        <v>27</v>
      </c>
      <c r="O1757" t="s">
        <v>4243</v>
      </c>
      <c r="P1757" t="str">
        <f t="shared" si="85"/>
        <v>SMAN</v>
      </c>
      <c r="Q1757" t="str">
        <f t="shared" si="86"/>
        <v>Negeri</v>
      </c>
      <c r="R1757" t="str">
        <f t="shared" si="84"/>
        <v>SMA</v>
      </c>
      <c r="S1757" t="s">
        <v>4463</v>
      </c>
      <c r="T1757" t="s">
        <v>329</v>
      </c>
      <c r="U1757" t="s">
        <v>30</v>
      </c>
      <c r="Z1757" t="str">
        <f>VLOOKUP(A1757,[1]registrasi!$B$2:$C$3000,2,FALSE)</f>
        <v>registrasi</v>
      </c>
      <c r="AA1757">
        <f>VLOOKUP(D1757,[2]Sheet1!$B$2:$D$42,3,FALSE)</f>
        <v>920</v>
      </c>
      <c r="AB1757" t="e">
        <f>VLOOKUP(A1757,[1]nim!$A$2:$B$3000,2,FALSE)</f>
        <v>#N/A</v>
      </c>
    </row>
    <row r="1758" spans="1:28" x14ac:dyDescent="0.3">
      <c r="A1758" s="2">
        <v>221311220381</v>
      </c>
      <c r="B1758">
        <v>1</v>
      </c>
      <c r="C1758">
        <v>2021</v>
      </c>
      <c r="D1758" s="3">
        <v>3112184</v>
      </c>
      <c r="E1758" t="s">
        <v>206</v>
      </c>
      <c r="F1758" t="s">
        <v>323</v>
      </c>
      <c r="G1758" t="str">
        <f>VLOOKUP(F1758,Sheet1!$H$4:$I$11,2,FALSE)</f>
        <v>2_FKIP</v>
      </c>
      <c r="H1758" t="s">
        <v>2084</v>
      </c>
      <c r="I1758" t="s">
        <v>34</v>
      </c>
      <c r="J1758" t="s">
        <v>214</v>
      </c>
      <c r="K1758" t="s">
        <v>3128</v>
      </c>
      <c r="L1758" t="s">
        <v>27</v>
      </c>
      <c r="O1758" t="s">
        <v>4269</v>
      </c>
      <c r="P1758" t="str">
        <f t="shared" si="85"/>
        <v>SMAS</v>
      </c>
      <c r="Q1758" t="str">
        <f t="shared" si="86"/>
        <v>Swasta</v>
      </c>
      <c r="R1758" t="str">
        <f t="shared" si="84"/>
        <v>SMA</v>
      </c>
      <c r="S1758" t="s">
        <v>136</v>
      </c>
      <c r="T1758" t="s">
        <v>110</v>
      </c>
      <c r="U1758" t="s">
        <v>30</v>
      </c>
      <c r="Z1758" t="str">
        <f>VLOOKUP(A1758,[1]registrasi!$B$2:$C$3000,2,FALSE)</f>
        <v>registrasi</v>
      </c>
      <c r="AA1758">
        <f>VLOOKUP(D1758,[2]Sheet1!$B$2:$D$42,3,FALSE)</f>
        <v>109</v>
      </c>
      <c r="AB1758" t="e">
        <f>VLOOKUP(A1758,[1]nim!$A$2:$B$3000,2,FALSE)</f>
        <v>#N/A</v>
      </c>
    </row>
    <row r="1759" spans="1:28" x14ac:dyDescent="0.3">
      <c r="A1759" s="2">
        <v>221311220398</v>
      </c>
      <c r="B1759">
        <v>2</v>
      </c>
      <c r="C1759">
        <v>2020</v>
      </c>
      <c r="D1759" s="3">
        <v>3112056</v>
      </c>
      <c r="E1759" t="s">
        <v>199</v>
      </c>
      <c r="F1759" t="s">
        <v>327</v>
      </c>
      <c r="G1759" t="str">
        <f>VLOOKUP(F1759,Sheet1!$H$4:$I$11,2,FALSE)</f>
        <v>6_FISIP</v>
      </c>
      <c r="H1759" t="s">
        <v>2085</v>
      </c>
      <c r="I1759" t="s">
        <v>34</v>
      </c>
      <c r="J1759" t="s">
        <v>214</v>
      </c>
      <c r="K1759" t="s">
        <v>2865</v>
      </c>
      <c r="L1759" t="s">
        <v>27</v>
      </c>
      <c r="O1759" t="s">
        <v>3975</v>
      </c>
      <c r="P1759" t="str">
        <f t="shared" si="85"/>
        <v>SMAN</v>
      </c>
      <c r="Q1759" t="str">
        <f t="shared" si="86"/>
        <v>Negeri</v>
      </c>
      <c r="R1759" t="str">
        <f t="shared" si="84"/>
        <v>SMA</v>
      </c>
      <c r="S1759" t="s">
        <v>38</v>
      </c>
      <c r="T1759" t="s">
        <v>28</v>
      </c>
      <c r="U1759" t="s">
        <v>30</v>
      </c>
      <c r="Z1759" t="str">
        <f>VLOOKUP(A1759,[1]registrasi!$B$2:$C$3000,2,FALSE)</f>
        <v>registrasi</v>
      </c>
      <c r="AA1759">
        <f>VLOOKUP(D1759,[2]Sheet1!$B$2:$D$42,3,FALSE)</f>
        <v>929</v>
      </c>
      <c r="AB1759" t="e">
        <f>VLOOKUP(A1759,[1]nim!$A$2:$B$3000,2,FALSE)</f>
        <v>#N/A</v>
      </c>
    </row>
    <row r="1760" spans="1:28" x14ac:dyDescent="0.3">
      <c r="A1760" s="2">
        <v>221311220558</v>
      </c>
      <c r="B1760">
        <v>2</v>
      </c>
      <c r="C1760">
        <v>2020</v>
      </c>
      <c r="D1760" s="3">
        <v>3112072</v>
      </c>
      <c r="E1760" t="s">
        <v>178</v>
      </c>
      <c r="F1760" t="s">
        <v>323</v>
      </c>
      <c r="G1760" t="str">
        <f>VLOOKUP(F1760,Sheet1!$H$4:$I$11,2,FALSE)</f>
        <v>2_FKIP</v>
      </c>
      <c r="H1760" t="s">
        <v>2086</v>
      </c>
      <c r="I1760" t="s">
        <v>25</v>
      </c>
      <c r="J1760" t="s">
        <v>215</v>
      </c>
      <c r="K1760" t="s">
        <v>3670</v>
      </c>
      <c r="L1760" t="s">
        <v>27</v>
      </c>
      <c r="O1760" t="s">
        <v>4270</v>
      </c>
      <c r="P1760" t="str">
        <f t="shared" si="85"/>
        <v>SMKN</v>
      </c>
      <c r="Q1760" t="str">
        <f t="shared" si="86"/>
        <v>Negeri</v>
      </c>
      <c r="R1760" t="str">
        <f t="shared" si="84"/>
        <v>SMK</v>
      </c>
      <c r="S1760" t="s">
        <v>38</v>
      </c>
      <c r="T1760" t="s">
        <v>28</v>
      </c>
      <c r="U1760" t="s">
        <v>30</v>
      </c>
      <c r="Z1760" t="str">
        <f>VLOOKUP(A1760,[1]registrasi!$B$2:$C$3000,2,FALSE)</f>
        <v>registrasi</v>
      </c>
      <c r="AA1760">
        <f>VLOOKUP(D1760,[2]Sheet1!$B$2:$D$42,3,FALSE)</f>
        <v>154</v>
      </c>
      <c r="AB1760" t="e">
        <f>VLOOKUP(A1760,[1]nim!$A$2:$B$3000,2,FALSE)</f>
        <v>#N/A</v>
      </c>
    </row>
    <row r="1761" spans="1:28" x14ac:dyDescent="0.3">
      <c r="A1761" s="2">
        <v>221311220737</v>
      </c>
      <c r="B1761">
        <v>1</v>
      </c>
      <c r="C1761">
        <v>2020</v>
      </c>
      <c r="D1761" s="3">
        <v>3112161</v>
      </c>
      <c r="E1761" t="s">
        <v>174</v>
      </c>
      <c r="F1761" t="s">
        <v>323</v>
      </c>
      <c r="G1761" t="str">
        <f>VLOOKUP(F1761,Sheet1!$H$4:$I$11,2,FALSE)</f>
        <v>2_FKIP</v>
      </c>
      <c r="H1761" t="s">
        <v>2087</v>
      </c>
      <c r="I1761" t="s">
        <v>25</v>
      </c>
      <c r="J1761" t="s">
        <v>215</v>
      </c>
      <c r="K1761" t="s">
        <v>3259</v>
      </c>
      <c r="L1761" t="s">
        <v>27</v>
      </c>
      <c r="O1761" t="s">
        <v>121</v>
      </c>
      <c r="P1761" t="str">
        <f t="shared" si="85"/>
        <v>SMAN</v>
      </c>
      <c r="Q1761" t="str">
        <f t="shared" si="86"/>
        <v>Negeri</v>
      </c>
      <c r="R1761" t="str">
        <f t="shared" si="84"/>
        <v>SMA</v>
      </c>
      <c r="S1761" t="s">
        <v>26</v>
      </c>
      <c r="T1761" t="s">
        <v>28</v>
      </c>
      <c r="U1761" t="s">
        <v>30</v>
      </c>
      <c r="Z1761" t="str">
        <f>VLOOKUP(A1761,[1]registrasi!$B$2:$C$3000,2,FALSE)</f>
        <v>registrasi</v>
      </c>
      <c r="AA1761">
        <f>VLOOKUP(D1761,[2]Sheet1!$B$2:$D$42,3,FALSE)</f>
        <v>42</v>
      </c>
      <c r="AB1761" t="e">
        <f>VLOOKUP(A1761,[1]nim!$A$2:$B$3000,2,FALSE)</f>
        <v>#N/A</v>
      </c>
    </row>
    <row r="1762" spans="1:28" x14ac:dyDescent="0.3">
      <c r="A1762" s="2">
        <v>221311230031</v>
      </c>
      <c r="B1762">
        <v>1</v>
      </c>
      <c r="C1762">
        <v>2021</v>
      </c>
      <c r="D1762" s="3">
        <v>3112095</v>
      </c>
      <c r="E1762" t="s">
        <v>187</v>
      </c>
      <c r="F1762" t="s">
        <v>323</v>
      </c>
      <c r="G1762" t="str">
        <f>VLOOKUP(F1762,Sheet1!$H$4:$I$11,2,FALSE)</f>
        <v>2_FKIP</v>
      </c>
      <c r="H1762" t="s">
        <v>2088</v>
      </c>
      <c r="I1762" t="s">
        <v>25</v>
      </c>
      <c r="J1762" t="s">
        <v>222</v>
      </c>
      <c r="K1762" t="s">
        <v>3045</v>
      </c>
      <c r="L1762" t="s">
        <v>27</v>
      </c>
      <c r="O1762" t="s">
        <v>149</v>
      </c>
      <c r="P1762" t="str">
        <f t="shared" si="85"/>
        <v>SMAN</v>
      </c>
      <c r="Q1762" t="str">
        <f t="shared" si="86"/>
        <v>Negeri</v>
      </c>
      <c r="R1762" t="str">
        <f t="shared" si="84"/>
        <v>SMA</v>
      </c>
      <c r="S1762" t="s">
        <v>54</v>
      </c>
      <c r="T1762" t="s">
        <v>28</v>
      </c>
      <c r="U1762" t="s">
        <v>36</v>
      </c>
      <c r="Z1762" t="str">
        <f>VLOOKUP(A1762,[1]registrasi!$B$2:$C$3000,2,FALSE)</f>
        <v>registrasi</v>
      </c>
      <c r="AA1762">
        <f>VLOOKUP(D1762,[2]Sheet1!$B$2:$D$42,3,FALSE)</f>
        <v>473</v>
      </c>
      <c r="AB1762" t="e">
        <f>VLOOKUP(A1762,[1]nim!$A$2:$B$3000,2,FALSE)</f>
        <v>#N/A</v>
      </c>
    </row>
    <row r="1763" spans="1:28" x14ac:dyDescent="0.3">
      <c r="A1763" s="2">
        <v>221311230046</v>
      </c>
      <c r="B1763">
        <v>1</v>
      </c>
      <c r="C1763">
        <v>2021</v>
      </c>
      <c r="D1763" s="3">
        <v>3112017</v>
      </c>
      <c r="E1763" t="s">
        <v>322</v>
      </c>
      <c r="F1763" t="s">
        <v>53</v>
      </c>
      <c r="G1763" t="str">
        <f>VLOOKUP(F1763,Sheet1!$H$4:$I$11,2,FALSE)</f>
        <v>1_Hukum</v>
      </c>
      <c r="H1763" t="s">
        <v>2089</v>
      </c>
      <c r="I1763" t="s">
        <v>34</v>
      </c>
      <c r="J1763" t="s">
        <v>219</v>
      </c>
      <c r="K1763" t="s">
        <v>3671</v>
      </c>
      <c r="L1763" t="s">
        <v>27</v>
      </c>
      <c r="O1763" t="s">
        <v>66</v>
      </c>
      <c r="P1763" t="str">
        <f t="shared" si="85"/>
        <v>SMAN</v>
      </c>
      <c r="Q1763" t="str">
        <f t="shared" si="86"/>
        <v>Negeri</v>
      </c>
      <c r="R1763" t="str">
        <f t="shared" si="84"/>
        <v>SMA</v>
      </c>
      <c r="S1763" t="s">
        <v>42</v>
      </c>
      <c r="T1763" t="s">
        <v>28</v>
      </c>
      <c r="U1763" t="s">
        <v>30</v>
      </c>
      <c r="Z1763" t="str">
        <f>VLOOKUP(A1763,[1]registrasi!$B$2:$C$3000,2,FALSE)</f>
        <v>registrasi</v>
      </c>
      <c r="AA1763">
        <f>VLOOKUP(D1763,[2]Sheet1!$B$2:$D$42,3,FALSE)</f>
        <v>1258</v>
      </c>
      <c r="AB1763" t="e">
        <f>VLOOKUP(A1763,[1]nim!$A$2:$B$3000,2,FALSE)</f>
        <v>#N/A</v>
      </c>
    </row>
    <row r="1764" spans="1:28" x14ac:dyDescent="0.3">
      <c r="A1764" s="2">
        <v>221311230051</v>
      </c>
      <c r="B1764">
        <v>2</v>
      </c>
      <c r="C1764">
        <v>2020</v>
      </c>
      <c r="D1764" s="3">
        <v>3112184</v>
      </c>
      <c r="E1764" t="s">
        <v>206</v>
      </c>
      <c r="F1764" t="s">
        <v>323</v>
      </c>
      <c r="G1764" t="str">
        <f>VLOOKUP(F1764,Sheet1!$H$4:$I$11,2,FALSE)</f>
        <v>2_FKIP</v>
      </c>
      <c r="H1764" t="s">
        <v>2090</v>
      </c>
      <c r="I1764" t="s">
        <v>34</v>
      </c>
      <c r="J1764" t="s">
        <v>217</v>
      </c>
      <c r="K1764" t="s">
        <v>2831</v>
      </c>
      <c r="L1764" t="s">
        <v>27</v>
      </c>
      <c r="O1764" t="s">
        <v>91</v>
      </c>
      <c r="P1764" t="str">
        <f t="shared" si="85"/>
        <v>SMAN</v>
      </c>
      <c r="Q1764" t="str">
        <f t="shared" si="86"/>
        <v>Negeri</v>
      </c>
      <c r="R1764" t="str">
        <f t="shared" si="84"/>
        <v>SMA</v>
      </c>
      <c r="S1764" t="s">
        <v>41</v>
      </c>
      <c r="T1764" t="s">
        <v>28</v>
      </c>
      <c r="U1764" t="s">
        <v>30</v>
      </c>
      <c r="Z1764" t="str">
        <f>VLOOKUP(A1764,[1]registrasi!$B$2:$C$3000,2,FALSE)</f>
        <v>registrasi</v>
      </c>
      <c r="AA1764">
        <f>VLOOKUP(D1764,[2]Sheet1!$B$2:$D$42,3,FALSE)</f>
        <v>109</v>
      </c>
      <c r="AB1764" t="e">
        <f>VLOOKUP(A1764,[1]nim!$A$2:$B$3000,2,FALSE)</f>
        <v>#N/A</v>
      </c>
    </row>
    <row r="1765" spans="1:28" x14ac:dyDescent="0.3">
      <c r="A1765" s="2">
        <v>221311230063</v>
      </c>
      <c r="B1765">
        <v>2</v>
      </c>
      <c r="C1765">
        <v>2021</v>
      </c>
      <c r="D1765" s="3">
        <v>3112095</v>
      </c>
      <c r="E1765" t="s">
        <v>187</v>
      </c>
      <c r="F1765" t="s">
        <v>323</v>
      </c>
      <c r="G1765" t="str">
        <f>VLOOKUP(F1765,Sheet1!$H$4:$I$11,2,FALSE)</f>
        <v>2_FKIP</v>
      </c>
      <c r="H1765" t="s">
        <v>2091</v>
      </c>
      <c r="I1765" t="s">
        <v>34</v>
      </c>
      <c r="J1765" t="s">
        <v>217</v>
      </c>
      <c r="K1765" t="s">
        <v>3133</v>
      </c>
      <c r="L1765" t="s">
        <v>27</v>
      </c>
      <c r="O1765" t="s">
        <v>57</v>
      </c>
      <c r="P1765" t="str">
        <f t="shared" si="85"/>
        <v>SMAN</v>
      </c>
      <c r="Q1765" t="str">
        <f t="shared" si="86"/>
        <v>Negeri</v>
      </c>
      <c r="R1765" t="str">
        <f t="shared" si="84"/>
        <v>SMA</v>
      </c>
      <c r="S1765" t="s">
        <v>42</v>
      </c>
      <c r="T1765" t="s">
        <v>28</v>
      </c>
      <c r="U1765" t="s">
        <v>36</v>
      </c>
      <c r="Z1765" t="str">
        <f>VLOOKUP(A1765,[1]registrasi!$B$2:$C$3000,2,FALSE)</f>
        <v>registrasi</v>
      </c>
      <c r="AA1765">
        <f>VLOOKUP(D1765,[2]Sheet1!$B$2:$D$42,3,FALSE)</f>
        <v>473</v>
      </c>
      <c r="AB1765" t="e">
        <f>VLOOKUP(A1765,[1]nim!$A$2:$B$3000,2,FALSE)</f>
        <v>#N/A</v>
      </c>
    </row>
    <row r="1766" spans="1:28" x14ac:dyDescent="0.3">
      <c r="A1766" s="2">
        <v>221311230075</v>
      </c>
      <c r="B1766">
        <v>1</v>
      </c>
      <c r="C1766">
        <v>2021</v>
      </c>
      <c r="D1766" s="3">
        <v>3112017</v>
      </c>
      <c r="E1766" t="s">
        <v>322</v>
      </c>
      <c r="F1766" t="s">
        <v>53</v>
      </c>
      <c r="G1766" t="str">
        <f>VLOOKUP(F1766,Sheet1!$H$4:$I$11,2,FALSE)</f>
        <v>1_Hukum</v>
      </c>
      <c r="H1766" t="s">
        <v>2092</v>
      </c>
      <c r="I1766" t="s">
        <v>34</v>
      </c>
      <c r="J1766" t="s">
        <v>217</v>
      </c>
      <c r="K1766" t="s">
        <v>3195</v>
      </c>
      <c r="L1766" t="s">
        <v>27</v>
      </c>
      <c r="O1766" t="s">
        <v>66</v>
      </c>
      <c r="P1766" t="str">
        <f t="shared" si="85"/>
        <v>SMAN</v>
      </c>
      <c r="Q1766" t="str">
        <f t="shared" si="86"/>
        <v>Negeri</v>
      </c>
      <c r="R1766" t="str">
        <f t="shared" si="84"/>
        <v>SMA</v>
      </c>
      <c r="S1766" t="s">
        <v>42</v>
      </c>
      <c r="T1766" t="s">
        <v>28</v>
      </c>
      <c r="U1766" t="s">
        <v>36</v>
      </c>
      <c r="Z1766" t="str">
        <f>VLOOKUP(A1766,[1]registrasi!$B$2:$C$3000,2,FALSE)</f>
        <v>registrasi</v>
      </c>
      <c r="AA1766">
        <f>VLOOKUP(D1766,[2]Sheet1!$B$2:$D$42,3,FALSE)</f>
        <v>1258</v>
      </c>
      <c r="AB1766" t="e">
        <f>VLOOKUP(A1766,[1]nim!$A$2:$B$3000,2,FALSE)</f>
        <v>#N/A</v>
      </c>
    </row>
    <row r="1767" spans="1:28" x14ac:dyDescent="0.3">
      <c r="A1767" s="2">
        <v>221311230080</v>
      </c>
      <c r="B1767">
        <v>2</v>
      </c>
      <c r="C1767">
        <v>2020</v>
      </c>
      <c r="D1767" s="3">
        <v>3112064</v>
      </c>
      <c r="E1767" t="s">
        <v>190</v>
      </c>
      <c r="F1767" t="s">
        <v>327</v>
      </c>
      <c r="G1767" t="str">
        <f>VLOOKUP(F1767,Sheet1!$H$4:$I$11,2,FALSE)</f>
        <v>6_FISIP</v>
      </c>
      <c r="H1767" t="s">
        <v>2093</v>
      </c>
      <c r="I1767" t="s">
        <v>34</v>
      </c>
      <c r="J1767" t="s">
        <v>219</v>
      </c>
      <c r="K1767" t="s">
        <v>3538</v>
      </c>
      <c r="L1767" t="s">
        <v>27</v>
      </c>
      <c r="O1767" t="s">
        <v>147</v>
      </c>
      <c r="P1767" t="str">
        <f t="shared" si="85"/>
        <v>SMAN</v>
      </c>
      <c r="Q1767" t="str">
        <f t="shared" si="86"/>
        <v>Negeri</v>
      </c>
      <c r="R1767" t="str">
        <f t="shared" si="84"/>
        <v>SMA</v>
      </c>
      <c r="S1767" t="s">
        <v>35</v>
      </c>
      <c r="T1767" t="s">
        <v>28</v>
      </c>
      <c r="U1767" t="s">
        <v>30</v>
      </c>
      <c r="Z1767" t="str">
        <f>VLOOKUP(A1767,[1]registrasi!$B$2:$C$3000,2,FALSE)</f>
        <v>registrasi</v>
      </c>
      <c r="AA1767">
        <f>VLOOKUP(D1767,[2]Sheet1!$B$2:$D$42,3,FALSE)</f>
        <v>1607</v>
      </c>
      <c r="AB1767" t="e">
        <f>VLOOKUP(A1767,[1]nim!$A$2:$B$3000,2,FALSE)</f>
        <v>#N/A</v>
      </c>
    </row>
    <row r="1768" spans="1:28" x14ac:dyDescent="0.3">
      <c r="A1768" s="2">
        <v>221311230106</v>
      </c>
      <c r="B1768">
        <v>1</v>
      </c>
      <c r="C1768">
        <v>2021</v>
      </c>
      <c r="D1768" s="3">
        <v>3112145</v>
      </c>
      <c r="E1768" t="s">
        <v>194</v>
      </c>
      <c r="F1768" t="s">
        <v>323</v>
      </c>
      <c r="G1768" t="str">
        <f>VLOOKUP(F1768,Sheet1!$H$4:$I$11,2,FALSE)</f>
        <v>2_FKIP</v>
      </c>
      <c r="H1768" t="s">
        <v>2094</v>
      </c>
      <c r="I1768" t="s">
        <v>34</v>
      </c>
      <c r="J1768" t="s">
        <v>217</v>
      </c>
      <c r="K1768" t="s">
        <v>3410</v>
      </c>
      <c r="L1768" t="s">
        <v>27</v>
      </c>
      <c r="O1768" t="s">
        <v>57</v>
      </c>
      <c r="P1768" t="str">
        <f t="shared" si="85"/>
        <v>SMAN</v>
      </c>
      <c r="Q1768" t="str">
        <f t="shared" si="86"/>
        <v>Negeri</v>
      </c>
      <c r="R1768" t="str">
        <f t="shared" si="84"/>
        <v>SMA</v>
      </c>
      <c r="S1768" t="s">
        <v>42</v>
      </c>
      <c r="T1768" t="s">
        <v>28</v>
      </c>
      <c r="U1768" t="s">
        <v>30</v>
      </c>
      <c r="Z1768" t="str">
        <f>VLOOKUP(A1768,[1]registrasi!$B$2:$C$3000,2,FALSE)</f>
        <v>registrasi</v>
      </c>
      <c r="AA1768">
        <f>VLOOKUP(D1768,[2]Sheet1!$B$2:$D$42,3,FALSE)</f>
        <v>259</v>
      </c>
      <c r="AB1768" t="e">
        <f>VLOOKUP(A1768,[1]nim!$A$2:$B$3000,2,FALSE)</f>
        <v>#N/A</v>
      </c>
    </row>
    <row r="1769" spans="1:28" x14ac:dyDescent="0.3">
      <c r="A1769" s="2">
        <v>221311230126</v>
      </c>
      <c r="B1769">
        <v>1</v>
      </c>
      <c r="C1769">
        <v>2021</v>
      </c>
      <c r="D1769" s="3">
        <v>3112137</v>
      </c>
      <c r="E1769" t="s">
        <v>185</v>
      </c>
      <c r="F1769" t="s">
        <v>323</v>
      </c>
      <c r="G1769" t="str">
        <f>VLOOKUP(F1769,Sheet1!$H$4:$I$11,2,FALSE)</f>
        <v>2_FKIP</v>
      </c>
      <c r="H1769" t="s">
        <v>2095</v>
      </c>
      <c r="I1769" t="s">
        <v>25</v>
      </c>
      <c r="J1769" t="s">
        <v>222</v>
      </c>
      <c r="K1769" t="s">
        <v>3672</v>
      </c>
      <c r="L1769" t="s">
        <v>27</v>
      </c>
      <c r="O1769" t="s">
        <v>60</v>
      </c>
      <c r="P1769" t="str">
        <f t="shared" si="85"/>
        <v>MAS</v>
      </c>
      <c r="Q1769" t="str">
        <f t="shared" si="86"/>
        <v>Swasta</v>
      </c>
      <c r="R1769" t="str">
        <f t="shared" si="84"/>
        <v>MA</v>
      </c>
      <c r="S1769" t="s">
        <v>41</v>
      </c>
      <c r="T1769" t="s">
        <v>28</v>
      </c>
      <c r="U1769" t="s">
        <v>36</v>
      </c>
      <c r="Z1769" t="str">
        <f>VLOOKUP(A1769,[1]registrasi!$B$2:$C$3000,2,FALSE)</f>
        <v>registrasi</v>
      </c>
      <c r="AA1769">
        <f>VLOOKUP(D1769,[2]Sheet1!$B$2:$D$42,3,FALSE)</f>
        <v>394</v>
      </c>
      <c r="AB1769" t="e">
        <f>VLOOKUP(A1769,[1]nim!$A$2:$B$3000,2,FALSE)</f>
        <v>#N/A</v>
      </c>
    </row>
    <row r="1770" spans="1:28" x14ac:dyDescent="0.3">
      <c r="A1770" s="2">
        <v>221311230146</v>
      </c>
      <c r="B1770">
        <v>1</v>
      </c>
      <c r="C1770">
        <v>2020</v>
      </c>
      <c r="D1770" s="3">
        <v>3112192</v>
      </c>
      <c r="E1770" t="s">
        <v>177</v>
      </c>
      <c r="F1770" t="s">
        <v>327</v>
      </c>
      <c r="G1770" t="str">
        <f>VLOOKUP(F1770,Sheet1!$H$4:$I$11,2,FALSE)</f>
        <v>6_FISIP</v>
      </c>
      <c r="H1770" t="s">
        <v>2096</v>
      </c>
      <c r="I1770" t="s">
        <v>34</v>
      </c>
      <c r="J1770" t="s">
        <v>222</v>
      </c>
      <c r="K1770" t="s">
        <v>3178</v>
      </c>
      <c r="L1770" t="s">
        <v>27</v>
      </c>
      <c r="O1770" t="s">
        <v>91</v>
      </c>
      <c r="P1770" t="str">
        <f t="shared" si="85"/>
        <v>SMAN</v>
      </c>
      <c r="Q1770" t="str">
        <f t="shared" si="86"/>
        <v>Negeri</v>
      </c>
      <c r="R1770" t="str">
        <f t="shared" si="84"/>
        <v>SMA</v>
      </c>
      <c r="S1770" t="s">
        <v>41</v>
      </c>
      <c r="T1770" t="s">
        <v>28</v>
      </c>
      <c r="U1770" t="s">
        <v>30</v>
      </c>
      <c r="Z1770" t="str">
        <f>VLOOKUP(A1770,[1]registrasi!$B$2:$C$3000,2,FALSE)</f>
        <v>registrasi</v>
      </c>
      <c r="AA1770">
        <f>VLOOKUP(D1770,[2]Sheet1!$B$2:$D$42,3,FALSE)</f>
        <v>611</v>
      </c>
      <c r="AB1770" t="e">
        <f>VLOOKUP(A1770,[1]nim!$A$2:$B$3000,2,FALSE)</f>
        <v>#N/A</v>
      </c>
    </row>
    <row r="1771" spans="1:28" x14ac:dyDescent="0.3">
      <c r="A1771" s="2">
        <v>221311230161</v>
      </c>
      <c r="B1771">
        <v>1</v>
      </c>
      <c r="C1771">
        <v>2021</v>
      </c>
      <c r="D1771" s="3">
        <v>3112161</v>
      </c>
      <c r="E1771" t="s">
        <v>174</v>
      </c>
      <c r="F1771" t="s">
        <v>323</v>
      </c>
      <c r="G1771" t="str">
        <f>VLOOKUP(F1771,Sheet1!$H$4:$I$11,2,FALSE)</f>
        <v>2_FKIP</v>
      </c>
      <c r="H1771" t="s">
        <v>2097</v>
      </c>
      <c r="I1771" t="s">
        <v>25</v>
      </c>
      <c r="J1771" t="s">
        <v>216</v>
      </c>
      <c r="K1771" t="s">
        <v>3160</v>
      </c>
      <c r="L1771" t="s">
        <v>27</v>
      </c>
      <c r="O1771" t="s">
        <v>97</v>
      </c>
      <c r="P1771" t="str">
        <f t="shared" si="85"/>
        <v>SMAN</v>
      </c>
      <c r="Q1771" t="str">
        <f t="shared" si="86"/>
        <v>Negeri</v>
      </c>
      <c r="R1771" t="str">
        <f t="shared" si="84"/>
        <v>SMA</v>
      </c>
      <c r="S1771" t="s">
        <v>48</v>
      </c>
      <c r="T1771" t="s">
        <v>28</v>
      </c>
      <c r="U1771" t="s">
        <v>30</v>
      </c>
      <c r="Z1771" t="str">
        <f>VLOOKUP(A1771,[1]registrasi!$B$2:$C$3000,2,FALSE)</f>
        <v>registrasi</v>
      </c>
      <c r="AA1771">
        <f>VLOOKUP(D1771,[2]Sheet1!$B$2:$D$42,3,FALSE)</f>
        <v>42</v>
      </c>
      <c r="AB1771" t="e">
        <f>VLOOKUP(A1771,[1]nim!$A$2:$B$3000,2,FALSE)</f>
        <v>#N/A</v>
      </c>
    </row>
    <row r="1772" spans="1:28" x14ac:dyDescent="0.3">
      <c r="A1772" s="2">
        <v>221311230171</v>
      </c>
      <c r="B1772">
        <v>1</v>
      </c>
      <c r="C1772">
        <v>2020</v>
      </c>
      <c r="D1772" s="3">
        <v>3112106</v>
      </c>
      <c r="E1772" t="s">
        <v>186</v>
      </c>
      <c r="F1772" t="s">
        <v>323</v>
      </c>
      <c r="G1772" t="str">
        <f>VLOOKUP(F1772,Sheet1!$H$4:$I$11,2,FALSE)</f>
        <v>2_FKIP</v>
      </c>
      <c r="H1772" t="s">
        <v>2098</v>
      </c>
      <c r="I1772" t="s">
        <v>34</v>
      </c>
      <c r="J1772" t="s">
        <v>3673</v>
      </c>
      <c r="K1772" t="s">
        <v>2919</v>
      </c>
      <c r="L1772" t="s">
        <v>27</v>
      </c>
      <c r="O1772" t="s">
        <v>4271</v>
      </c>
      <c r="P1772" t="str">
        <f t="shared" si="85"/>
        <v>SMAS</v>
      </c>
      <c r="Q1772" t="str">
        <f t="shared" si="86"/>
        <v>Swasta</v>
      </c>
      <c r="R1772" t="str">
        <f t="shared" si="84"/>
        <v>SMA</v>
      </c>
      <c r="S1772" t="s">
        <v>42</v>
      </c>
      <c r="T1772" t="s">
        <v>28</v>
      </c>
      <c r="U1772" t="s">
        <v>30</v>
      </c>
      <c r="Z1772" t="e">
        <f>VLOOKUP(A1772,[1]registrasi!$B$2:$C$3000,2,FALSE)</f>
        <v>#N/A</v>
      </c>
      <c r="AA1772">
        <f>VLOOKUP(D1772,[2]Sheet1!$B$2:$D$42,3,FALSE)</f>
        <v>607</v>
      </c>
      <c r="AB1772" t="e">
        <f>VLOOKUP(A1772,[1]nim!$A$2:$B$3000,2,FALSE)</f>
        <v>#N/A</v>
      </c>
    </row>
    <row r="1773" spans="1:28" x14ac:dyDescent="0.3">
      <c r="A1773" s="2">
        <v>221311230200</v>
      </c>
      <c r="B1773">
        <v>1</v>
      </c>
      <c r="C1773">
        <v>2020</v>
      </c>
      <c r="D1773" s="3">
        <v>3112017</v>
      </c>
      <c r="E1773" t="s">
        <v>322</v>
      </c>
      <c r="F1773" t="s">
        <v>53</v>
      </c>
      <c r="G1773" t="str">
        <f>VLOOKUP(F1773,Sheet1!$H$4:$I$11,2,FALSE)</f>
        <v>1_Hukum</v>
      </c>
      <c r="H1773" t="s">
        <v>2099</v>
      </c>
      <c r="I1773" t="s">
        <v>34</v>
      </c>
      <c r="J1773" t="s">
        <v>3674</v>
      </c>
      <c r="K1773" t="s">
        <v>3433</v>
      </c>
      <c r="L1773" t="s">
        <v>250</v>
      </c>
      <c r="O1773" t="s">
        <v>3942</v>
      </c>
      <c r="P1773" t="str">
        <f t="shared" si="85"/>
        <v>SMKN</v>
      </c>
      <c r="Q1773" t="str">
        <f t="shared" si="86"/>
        <v>Negeri</v>
      </c>
      <c r="R1773" t="str">
        <f t="shared" si="84"/>
        <v>SMK</v>
      </c>
      <c r="S1773" t="s">
        <v>42</v>
      </c>
      <c r="T1773" t="s">
        <v>28</v>
      </c>
      <c r="U1773" t="s">
        <v>30</v>
      </c>
      <c r="Z1773" t="str">
        <f>VLOOKUP(A1773,[1]registrasi!$B$2:$C$3000,2,FALSE)</f>
        <v>registrasi</v>
      </c>
      <c r="AA1773">
        <f>VLOOKUP(D1773,[2]Sheet1!$B$2:$D$42,3,FALSE)</f>
        <v>1258</v>
      </c>
      <c r="AB1773" t="e">
        <f>VLOOKUP(A1773,[1]nim!$A$2:$B$3000,2,FALSE)</f>
        <v>#N/A</v>
      </c>
    </row>
    <row r="1774" spans="1:28" x14ac:dyDescent="0.3">
      <c r="A1774" s="2">
        <v>221311230208</v>
      </c>
      <c r="B1774">
        <v>2</v>
      </c>
      <c r="C1774">
        <v>2020</v>
      </c>
      <c r="D1774" s="3">
        <v>3112017</v>
      </c>
      <c r="E1774" t="s">
        <v>322</v>
      </c>
      <c r="F1774" t="s">
        <v>53</v>
      </c>
      <c r="G1774" t="str">
        <f>VLOOKUP(F1774,Sheet1!$H$4:$I$11,2,FALSE)</f>
        <v>1_Hukum</v>
      </c>
      <c r="H1774" t="s">
        <v>2100</v>
      </c>
      <c r="I1774" t="s">
        <v>34</v>
      </c>
      <c r="J1774" t="s">
        <v>219</v>
      </c>
      <c r="K1774" t="s">
        <v>3362</v>
      </c>
      <c r="L1774" t="s">
        <v>27</v>
      </c>
      <c r="O1774" t="s">
        <v>147</v>
      </c>
      <c r="P1774" t="str">
        <f t="shared" si="85"/>
        <v>SMAN</v>
      </c>
      <c r="Q1774" t="str">
        <f t="shared" si="86"/>
        <v>Negeri</v>
      </c>
      <c r="R1774" t="str">
        <f t="shared" si="84"/>
        <v>SMA</v>
      </c>
      <c r="S1774" t="s">
        <v>35</v>
      </c>
      <c r="T1774" t="s">
        <v>28</v>
      </c>
      <c r="U1774" t="s">
        <v>36</v>
      </c>
      <c r="Z1774" t="str">
        <f>VLOOKUP(A1774,[1]registrasi!$B$2:$C$3000,2,FALSE)</f>
        <v>registrasi</v>
      </c>
      <c r="AA1774">
        <f>VLOOKUP(D1774,[2]Sheet1!$B$2:$D$42,3,FALSE)</f>
        <v>1258</v>
      </c>
      <c r="AB1774" t="e">
        <f>VLOOKUP(A1774,[1]nim!$A$2:$B$3000,2,FALSE)</f>
        <v>#N/A</v>
      </c>
    </row>
    <row r="1775" spans="1:28" x14ac:dyDescent="0.3">
      <c r="A1775" s="2">
        <v>221311230210</v>
      </c>
      <c r="B1775">
        <v>1</v>
      </c>
      <c r="C1775">
        <v>2021</v>
      </c>
      <c r="D1775" s="3">
        <v>3112114</v>
      </c>
      <c r="E1775" t="s">
        <v>204</v>
      </c>
      <c r="F1775" t="s">
        <v>323</v>
      </c>
      <c r="G1775" t="str">
        <f>VLOOKUP(F1775,Sheet1!$H$4:$I$11,2,FALSE)</f>
        <v>2_FKIP</v>
      </c>
      <c r="H1775" t="s">
        <v>2101</v>
      </c>
      <c r="I1775" t="s">
        <v>34</v>
      </c>
      <c r="J1775" t="s">
        <v>217</v>
      </c>
      <c r="K1775" t="s">
        <v>3042</v>
      </c>
      <c r="L1775" t="s">
        <v>27</v>
      </c>
      <c r="O1775" t="s">
        <v>65</v>
      </c>
      <c r="P1775" t="str">
        <f t="shared" si="85"/>
        <v>MAN</v>
      </c>
      <c r="Q1775" t="str">
        <f t="shared" si="86"/>
        <v>Negeri</v>
      </c>
      <c r="R1775" t="str">
        <f t="shared" si="84"/>
        <v>MA</v>
      </c>
      <c r="S1775" t="s">
        <v>42</v>
      </c>
      <c r="T1775" t="s">
        <v>28</v>
      </c>
      <c r="U1775" t="s">
        <v>30</v>
      </c>
      <c r="Z1775" t="str">
        <f>VLOOKUP(A1775,[1]registrasi!$B$2:$C$3000,2,FALSE)</f>
        <v>registrasi</v>
      </c>
      <c r="AA1775">
        <f>VLOOKUP(D1775,[2]Sheet1!$B$2:$D$42,3,FALSE)</f>
        <v>169</v>
      </c>
      <c r="AB1775" t="e">
        <f>VLOOKUP(A1775,[1]nim!$A$2:$B$3000,2,FALSE)</f>
        <v>#N/A</v>
      </c>
    </row>
    <row r="1776" spans="1:28" x14ac:dyDescent="0.3">
      <c r="A1776" s="2">
        <v>221311230231</v>
      </c>
      <c r="B1776">
        <v>1</v>
      </c>
      <c r="C1776">
        <v>2021</v>
      </c>
      <c r="D1776" s="3">
        <v>3112106</v>
      </c>
      <c r="E1776" t="s">
        <v>186</v>
      </c>
      <c r="F1776" t="s">
        <v>323</v>
      </c>
      <c r="G1776" t="str">
        <f>VLOOKUP(F1776,Sheet1!$H$4:$I$11,2,FALSE)</f>
        <v>2_FKIP</v>
      </c>
      <c r="H1776" t="s">
        <v>2102</v>
      </c>
      <c r="I1776" t="s">
        <v>25</v>
      </c>
      <c r="J1776" t="s">
        <v>215</v>
      </c>
      <c r="K1776" t="s">
        <v>3242</v>
      </c>
      <c r="L1776" t="s">
        <v>27</v>
      </c>
      <c r="O1776" t="s">
        <v>4272</v>
      </c>
      <c r="P1776" t="str">
        <f t="shared" si="85"/>
        <v>SMKN</v>
      </c>
      <c r="Q1776" t="str">
        <f t="shared" si="86"/>
        <v>Negeri</v>
      </c>
      <c r="R1776" t="str">
        <f t="shared" si="84"/>
        <v>SMK</v>
      </c>
      <c r="S1776" t="s">
        <v>38</v>
      </c>
      <c r="T1776" t="s">
        <v>28</v>
      </c>
      <c r="U1776" t="s">
        <v>30</v>
      </c>
      <c r="Z1776" t="str">
        <f>VLOOKUP(A1776,[1]registrasi!$B$2:$C$3000,2,FALSE)</f>
        <v>registrasi</v>
      </c>
      <c r="AA1776">
        <f>VLOOKUP(D1776,[2]Sheet1!$B$2:$D$42,3,FALSE)</f>
        <v>607</v>
      </c>
      <c r="AB1776" t="e">
        <f>VLOOKUP(A1776,[1]nim!$A$2:$B$3000,2,FALSE)</f>
        <v>#N/A</v>
      </c>
    </row>
    <row r="1777" spans="1:28" x14ac:dyDescent="0.3">
      <c r="A1777" s="2">
        <v>221311230240</v>
      </c>
      <c r="B1777">
        <v>1</v>
      </c>
      <c r="C1777">
        <v>2021</v>
      </c>
      <c r="D1777" s="3">
        <v>3112192</v>
      </c>
      <c r="E1777" t="s">
        <v>177</v>
      </c>
      <c r="F1777" t="s">
        <v>327</v>
      </c>
      <c r="G1777" t="str">
        <f>VLOOKUP(F1777,Sheet1!$H$4:$I$11,2,FALSE)</f>
        <v>6_FISIP</v>
      </c>
      <c r="H1777" t="s">
        <v>2103</v>
      </c>
      <c r="I1777" t="s">
        <v>34</v>
      </c>
      <c r="J1777" t="s">
        <v>215</v>
      </c>
      <c r="K1777" t="s">
        <v>3675</v>
      </c>
      <c r="L1777" t="s">
        <v>27</v>
      </c>
      <c r="O1777" t="s">
        <v>118</v>
      </c>
      <c r="P1777" t="str">
        <f t="shared" si="85"/>
        <v>SMAN</v>
      </c>
      <c r="Q1777" t="str">
        <f t="shared" si="86"/>
        <v>Negeri</v>
      </c>
      <c r="R1777" t="str">
        <f t="shared" si="84"/>
        <v>SMA</v>
      </c>
      <c r="S1777" t="s">
        <v>38</v>
      </c>
      <c r="T1777" t="s">
        <v>28</v>
      </c>
      <c r="U1777" t="s">
        <v>30</v>
      </c>
      <c r="Z1777" t="str">
        <f>VLOOKUP(A1777,[1]registrasi!$B$2:$C$3000,2,FALSE)</f>
        <v>registrasi</v>
      </c>
      <c r="AA1777">
        <f>VLOOKUP(D1777,[2]Sheet1!$B$2:$D$42,3,FALSE)</f>
        <v>611</v>
      </c>
      <c r="AB1777" t="e">
        <f>VLOOKUP(A1777,[1]nim!$A$2:$B$3000,2,FALSE)</f>
        <v>#N/A</v>
      </c>
    </row>
    <row r="1778" spans="1:28" x14ac:dyDescent="0.3">
      <c r="A1778" s="2">
        <v>221311230241</v>
      </c>
      <c r="B1778">
        <v>2</v>
      </c>
      <c r="C1778">
        <v>2020</v>
      </c>
      <c r="D1778" s="3">
        <v>3112145</v>
      </c>
      <c r="E1778" t="s">
        <v>194</v>
      </c>
      <c r="F1778" t="s">
        <v>323</v>
      </c>
      <c r="G1778" t="str">
        <f>VLOOKUP(F1778,Sheet1!$H$4:$I$11,2,FALSE)</f>
        <v>2_FKIP</v>
      </c>
      <c r="H1778" t="s">
        <v>2104</v>
      </c>
      <c r="I1778" t="s">
        <v>25</v>
      </c>
      <c r="J1778" t="s">
        <v>216</v>
      </c>
      <c r="K1778" t="s">
        <v>2859</v>
      </c>
      <c r="L1778" t="s">
        <v>27</v>
      </c>
      <c r="O1778" t="s">
        <v>3981</v>
      </c>
      <c r="P1778" t="str">
        <f t="shared" si="85"/>
        <v>SMAN</v>
      </c>
      <c r="Q1778" t="str">
        <f t="shared" si="86"/>
        <v>Negeri</v>
      </c>
      <c r="R1778" t="str">
        <f t="shared" si="84"/>
        <v>SMA</v>
      </c>
      <c r="S1778" t="s">
        <v>48</v>
      </c>
      <c r="T1778" t="s">
        <v>28</v>
      </c>
      <c r="U1778" t="s">
        <v>30</v>
      </c>
      <c r="Z1778" t="str">
        <f>VLOOKUP(A1778,[1]registrasi!$B$2:$C$3000,2,FALSE)</f>
        <v>registrasi</v>
      </c>
      <c r="AA1778">
        <f>VLOOKUP(D1778,[2]Sheet1!$B$2:$D$42,3,FALSE)</f>
        <v>259</v>
      </c>
      <c r="AB1778" t="e">
        <f>VLOOKUP(A1778,[1]nim!$A$2:$B$3000,2,FALSE)</f>
        <v>#N/A</v>
      </c>
    </row>
    <row r="1779" spans="1:28" x14ac:dyDescent="0.3">
      <c r="A1779" s="2">
        <v>221311230251</v>
      </c>
      <c r="B1779">
        <v>1</v>
      </c>
      <c r="C1779">
        <v>2021</v>
      </c>
      <c r="D1779" s="3">
        <v>3112095</v>
      </c>
      <c r="E1779" t="s">
        <v>187</v>
      </c>
      <c r="F1779" t="s">
        <v>323</v>
      </c>
      <c r="G1779" t="str">
        <f>VLOOKUP(F1779,Sheet1!$H$4:$I$11,2,FALSE)</f>
        <v>2_FKIP</v>
      </c>
      <c r="H1779" t="s">
        <v>2105</v>
      </c>
      <c r="I1779" t="s">
        <v>34</v>
      </c>
      <c r="J1779" t="s">
        <v>217</v>
      </c>
      <c r="K1779" t="s">
        <v>3676</v>
      </c>
      <c r="L1779" t="s">
        <v>27</v>
      </c>
      <c r="O1779" t="s">
        <v>4273</v>
      </c>
      <c r="P1779" t="str">
        <f t="shared" si="85"/>
        <v>PKBM</v>
      </c>
      <c r="Q1779" t="str">
        <f t="shared" si="86"/>
        <v>Swasta</v>
      </c>
      <c r="R1779" t="str">
        <f t="shared" si="84"/>
        <v>PKBM</v>
      </c>
      <c r="S1779" t="s">
        <v>42</v>
      </c>
      <c r="T1779" t="s">
        <v>28</v>
      </c>
      <c r="U1779" t="s">
        <v>30</v>
      </c>
      <c r="Z1779" t="e">
        <f>VLOOKUP(A1779,[1]registrasi!$B$2:$C$3000,2,FALSE)</f>
        <v>#N/A</v>
      </c>
      <c r="AA1779">
        <f>VLOOKUP(D1779,[2]Sheet1!$B$2:$D$42,3,FALSE)</f>
        <v>473</v>
      </c>
      <c r="AB1779" t="e">
        <f>VLOOKUP(A1779,[1]nim!$A$2:$B$3000,2,FALSE)</f>
        <v>#N/A</v>
      </c>
    </row>
    <row r="1780" spans="1:28" x14ac:dyDescent="0.3">
      <c r="A1780" s="2">
        <v>221311230252</v>
      </c>
      <c r="B1780">
        <v>2</v>
      </c>
      <c r="C1780">
        <v>2021</v>
      </c>
      <c r="D1780" s="3">
        <v>3112161</v>
      </c>
      <c r="E1780" t="s">
        <v>174</v>
      </c>
      <c r="F1780" t="s">
        <v>323</v>
      </c>
      <c r="G1780" t="str">
        <f>VLOOKUP(F1780,Sheet1!$H$4:$I$11,2,FALSE)</f>
        <v>2_FKIP</v>
      </c>
      <c r="H1780" t="s">
        <v>2106</v>
      </c>
      <c r="I1780" t="s">
        <v>25</v>
      </c>
      <c r="J1780" t="s">
        <v>214</v>
      </c>
      <c r="K1780" t="s">
        <v>3592</v>
      </c>
      <c r="L1780" t="s">
        <v>27</v>
      </c>
      <c r="O1780" t="s">
        <v>4274</v>
      </c>
      <c r="P1780" t="str">
        <f t="shared" si="85"/>
        <v>SMAN</v>
      </c>
      <c r="Q1780" t="str">
        <f t="shared" si="86"/>
        <v>Negeri</v>
      </c>
      <c r="R1780" t="str">
        <f t="shared" si="84"/>
        <v>SMA</v>
      </c>
      <c r="S1780" t="s">
        <v>171</v>
      </c>
      <c r="T1780" t="s">
        <v>110</v>
      </c>
      <c r="U1780" t="s">
        <v>30</v>
      </c>
      <c r="Z1780" t="str">
        <f>VLOOKUP(A1780,[1]registrasi!$B$2:$C$3000,2,FALSE)</f>
        <v>registrasi</v>
      </c>
      <c r="AA1780">
        <f>VLOOKUP(D1780,[2]Sheet1!$B$2:$D$42,3,FALSE)</f>
        <v>42</v>
      </c>
      <c r="AB1780" t="e">
        <f>VLOOKUP(A1780,[1]nim!$A$2:$B$3000,2,FALSE)</f>
        <v>#N/A</v>
      </c>
    </row>
    <row r="1781" spans="1:28" x14ac:dyDescent="0.3">
      <c r="A1781" s="2">
        <v>221311230335</v>
      </c>
      <c r="B1781">
        <v>1</v>
      </c>
      <c r="C1781">
        <v>2019</v>
      </c>
      <c r="D1781" s="3">
        <v>3112114</v>
      </c>
      <c r="E1781" t="s">
        <v>204</v>
      </c>
      <c r="F1781" t="s">
        <v>323</v>
      </c>
      <c r="G1781" t="str">
        <f>VLOOKUP(F1781,Sheet1!$H$4:$I$11,2,FALSE)</f>
        <v>2_FKIP</v>
      </c>
      <c r="H1781" t="s">
        <v>2107</v>
      </c>
      <c r="I1781" t="s">
        <v>34</v>
      </c>
      <c r="J1781" t="s">
        <v>214</v>
      </c>
      <c r="K1781" t="s">
        <v>3677</v>
      </c>
      <c r="L1781" t="s">
        <v>27</v>
      </c>
      <c r="O1781" t="s">
        <v>147</v>
      </c>
      <c r="P1781" t="str">
        <f t="shared" si="85"/>
        <v>SMAN</v>
      </c>
      <c r="Q1781" t="str">
        <f t="shared" si="86"/>
        <v>Negeri</v>
      </c>
      <c r="R1781" t="str">
        <f t="shared" si="84"/>
        <v>SMA</v>
      </c>
      <c r="S1781" t="s">
        <v>35</v>
      </c>
      <c r="T1781" t="s">
        <v>28</v>
      </c>
      <c r="U1781" t="s">
        <v>36</v>
      </c>
      <c r="Z1781" t="str">
        <f>VLOOKUP(A1781,[1]registrasi!$B$2:$C$3000,2,FALSE)</f>
        <v>registrasi</v>
      </c>
      <c r="AA1781">
        <f>VLOOKUP(D1781,[2]Sheet1!$B$2:$D$42,3,FALSE)</f>
        <v>169</v>
      </c>
      <c r="AB1781" t="e">
        <f>VLOOKUP(A1781,[1]nim!$A$2:$B$3000,2,FALSE)</f>
        <v>#N/A</v>
      </c>
    </row>
    <row r="1782" spans="1:28" x14ac:dyDescent="0.3">
      <c r="A1782" s="2">
        <v>221311230457</v>
      </c>
      <c r="B1782">
        <v>2</v>
      </c>
      <c r="C1782">
        <v>2020</v>
      </c>
      <c r="D1782" s="3">
        <v>3112161</v>
      </c>
      <c r="E1782" t="s">
        <v>174</v>
      </c>
      <c r="F1782" t="s">
        <v>323</v>
      </c>
      <c r="G1782" t="str">
        <f>VLOOKUP(F1782,Sheet1!$H$4:$I$11,2,FALSE)</f>
        <v>2_FKIP</v>
      </c>
      <c r="H1782" t="s">
        <v>2108</v>
      </c>
      <c r="I1782" t="s">
        <v>25</v>
      </c>
      <c r="J1782" t="s">
        <v>219</v>
      </c>
      <c r="K1782" t="s">
        <v>3678</v>
      </c>
      <c r="L1782" t="s">
        <v>27</v>
      </c>
      <c r="O1782" t="s">
        <v>66</v>
      </c>
      <c r="P1782" t="str">
        <f t="shared" si="85"/>
        <v>SMAN</v>
      </c>
      <c r="Q1782" t="str">
        <f t="shared" si="86"/>
        <v>Negeri</v>
      </c>
      <c r="R1782" t="str">
        <f t="shared" si="84"/>
        <v>SMA</v>
      </c>
      <c r="S1782" t="s">
        <v>42</v>
      </c>
      <c r="T1782" t="s">
        <v>28</v>
      </c>
      <c r="U1782" t="s">
        <v>36</v>
      </c>
      <c r="Z1782" t="str">
        <f>VLOOKUP(A1782,[1]registrasi!$B$2:$C$3000,2,FALSE)</f>
        <v>registrasi</v>
      </c>
      <c r="AA1782">
        <f>VLOOKUP(D1782,[2]Sheet1!$B$2:$D$42,3,FALSE)</f>
        <v>42</v>
      </c>
      <c r="AB1782" t="e">
        <f>VLOOKUP(A1782,[1]nim!$A$2:$B$3000,2,FALSE)</f>
        <v>#N/A</v>
      </c>
    </row>
    <row r="1783" spans="1:28" x14ac:dyDescent="0.3">
      <c r="A1783" s="2">
        <v>221311230709</v>
      </c>
      <c r="B1783">
        <v>1</v>
      </c>
      <c r="C1783">
        <v>2020</v>
      </c>
      <c r="D1783" s="3">
        <v>3112087</v>
      </c>
      <c r="E1783" t="s">
        <v>330</v>
      </c>
      <c r="F1783" t="s">
        <v>323</v>
      </c>
      <c r="G1783" t="str">
        <f>VLOOKUP(F1783,Sheet1!$H$4:$I$11,2,FALSE)</f>
        <v>2_FKIP</v>
      </c>
      <c r="H1783" t="s">
        <v>2109</v>
      </c>
      <c r="I1783" t="s">
        <v>34</v>
      </c>
      <c r="J1783" t="s">
        <v>215</v>
      </c>
      <c r="K1783" t="s">
        <v>3679</v>
      </c>
      <c r="L1783" t="s">
        <v>27</v>
      </c>
      <c r="O1783" t="s">
        <v>4275</v>
      </c>
      <c r="P1783" t="str">
        <f t="shared" si="85"/>
        <v>SMAS</v>
      </c>
      <c r="Q1783" t="str">
        <f t="shared" si="86"/>
        <v>Swasta</v>
      </c>
      <c r="R1783" t="str">
        <f t="shared" si="84"/>
        <v>SMA</v>
      </c>
      <c r="S1783" t="s">
        <v>38</v>
      </c>
      <c r="T1783" t="s">
        <v>28</v>
      </c>
      <c r="U1783" t="s">
        <v>30</v>
      </c>
      <c r="Z1783" t="str">
        <f>VLOOKUP(A1783,[1]registrasi!$B$2:$C$3000,2,FALSE)</f>
        <v>registrasi</v>
      </c>
      <c r="AA1783">
        <f>VLOOKUP(D1783,[2]Sheet1!$B$2:$D$42,3,FALSE)</f>
        <v>363</v>
      </c>
      <c r="AB1783" t="e">
        <f>VLOOKUP(A1783,[1]nim!$A$2:$B$3000,2,FALSE)</f>
        <v>#N/A</v>
      </c>
    </row>
    <row r="1784" spans="1:28" x14ac:dyDescent="0.3">
      <c r="A1784" s="2">
        <v>221311240004</v>
      </c>
      <c r="B1784">
        <v>1</v>
      </c>
      <c r="C1784">
        <v>2020</v>
      </c>
      <c r="D1784" s="3">
        <v>3112153</v>
      </c>
      <c r="E1784" t="s">
        <v>196</v>
      </c>
      <c r="F1784" t="s">
        <v>323</v>
      </c>
      <c r="G1784" t="str">
        <f>VLOOKUP(F1784,Sheet1!$H$4:$I$11,2,FALSE)</f>
        <v>2_FKIP</v>
      </c>
      <c r="H1784" t="s">
        <v>2110</v>
      </c>
      <c r="I1784" t="s">
        <v>34</v>
      </c>
      <c r="J1784" t="s">
        <v>217</v>
      </c>
      <c r="K1784" t="s">
        <v>3259</v>
      </c>
      <c r="L1784" t="s">
        <v>27</v>
      </c>
      <c r="O1784" t="s">
        <v>3942</v>
      </c>
      <c r="P1784" t="str">
        <f t="shared" si="85"/>
        <v>SMKN</v>
      </c>
      <c r="Q1784" t="str">
        <f t="shared" si="86"/>
        <v>Negeri</v>
      </c>
      <c r="R1784" t="str">
        <f t="shared" si="84"/>
        <v>SMK</v>
      </c>
      <c r="S1784" t="s">
        <v>42</v>
      </c>
      <c r="T1784" t="s">
        <v>28</v>
      </c>
      <c r="U1784" t="s">
        <v>30</v>
      </c>
      <c r="Z1784" t="e">
        <f>VLOOKUP(A1784,[1]registrasi!$B$2:$C$3000,2,FALSE)</f>
        <v>#N/A</v>
      </c>
      <c r="AA1784">
        <f>VLOOKUP(D1784,[2]Sheet1!$B$2:$D$42,3,FALSE)</f>
        <v>195</v>
      </c>
      <c r="AB1784" t="e">
        <f>VLOOKUP(A1784,[1]nim!$A$2:$B$3000,2,FALSE)</f>
        <v>#N/A</v>
      </c>
    </row>
    <row r="1785" spans="1:28" x14ac:dyDescent="0.3">
      <c r="A1785" s="2">
        <v>221311240007</v>
      </c>
      <c r="B1785">
        <v>2</v>
      </c>
      <c r="C1785">
        <v>2021</v>
      </c>
      <c r="D1785" s="3">
        <v>3112106</v>
      </c>
      <c r="E1785" t="s">
        <v>186</v>
      </c>
      <c r="F1785" t="s">
        <v>323</v>
      </c>
      <c r="G1785" t="str">
        <f>VLOOKUP(F1785,Sheet1!$H$4:$I$11,2,FALSE)</f>
        <v>2_FKIP</v>
      </c>
      <c r="H1785" t="s">
        <v>2111</v>
      </c>
      <c r="I1785" t="s">
        <v>34</v>
      </c>
      <c r="J1785" t="s">
        <v>216</v>
      </c>
      <c r="K1785" t="s">
        <v>3270</v>
      </c>
      <c r="L1785" t="s">
        <v>27</v>
      </c>
      <c r="O1785" t="s">
        <v>66</v>
      </c>
      <c r="P1785" t="str">
        <f t="shared" si="85"/>
        <v>SMAN</v>
      </c>
      <c r="Q1785" t="str">
        <f t="shared" si="86"/>
        <v>Negeri</v>
      </c>
      <c r="R1785" t="str">
        <f t="shared" si="84"/>
        <v>SMA</v>
      </c>
      <c r="S1785" t="s">
        <v>42</v>
      </c>
      <c r="T1785" t="s">
        <v>28</v>
      </c>
      <c r="U1785" t="s">
        <v>30</v>
      </c>
      <c r="Z1785" t="str">
        <f>VLOOKUP(A1785,[1]registrasi!$B$2:$C$3000,2,FALSE)</f>
        <v>registrasi</v>
      </c>
      <c r="AA1785">
        <f>VLOOKUP(D1785,[2]Sheet1!$B$2:$D$42,3,FALSE)</f>
        <v>607</v>
      </c>
      <c r="AB1785" t="e">
        <f>VLOOKUP(A1785,[1]nim!$A$2:$B$3000,2,FALSE)</f>
        <v>#N/A</v>
      </c>
    </row>
    <row r="1786" spans="1:28" x14ac:dyDescent="0.3">
      <c r="A1786" s="2">
        <v>221311240022</v>
      </c>
      <c r="B1786">
        <v>2</v>
      </c>
      <c r="C1786">
        <v>2021</v>
      </c>
      <c r="D1786" s="3">
        <v>3112106</v>
      </c>
      <c r="E1786" t="s">
        <v>186</v>
      </c>
      <c r="F1786" t="s">
        <v>323</v>
      </c>
      <c r="G1786" t="str">
        <f>VLOOKUP(F1786,Sheet1!$H$4:$I$11,2,FALSE)</f>
        <v>2_FKIP</v>
      </c>
      <c r="H1786" t="s">
        <v>2112</v>
      </c>
      <c r="I1786" t="s">
        <v>34</v>
      </c>
      <c r="J1786" t="s">
        <v>219</v>
      </c>
      <c r="K1786" t="s">
        <v>3454</v>
      </c>
      <c r="L1786" t="s">
        <v>27</v>
      </c>
      <c r="O1786" t="s">
        <v>66</v>
      </c>
      <c r="P1786" t="str">
        <f t="shared" si="85"/>
        <v>SMAN</v>
      </c>
      <c r="Q1786" t="str">
        <f t="shared" si="86"/>
        <v>Negeri</v>
      </c>
      <c r="R1786" t="str">
        <f t="shared" si="84"/>
        <v>SMA</v>
      </c>
      <c r="S1786" t="s">
        <v>42</v>
      </c>
      <c r="T1786" t="s">
        <v>28</v>
      </c>
      <c r="U1786" t="s">
        <v>30</v>
      </c>
      <c r="Z1786" t="str">
        <f>VLOOKUP(A1786,[1]registrasi!$B$2:$C$3000,2,FALSE)</f>
        <v>registrasi</v>
      </c>
      <c r="AA1786">
        <f>VLOOKUP(D1786,[2]Sheet1!$B$2:$D$42,3,FALSE)</f>
        <v>607</v>
      </c>
      <c r="AB1786" t="e">
        <f>VLOOKUP(A1786,[1]nim!$A$2:$B$3000,2,FALSE)</f>
        <v>#N/A</v>
      </c>
    </row>
    <row r="1787" spans="1:28" x14ac:dyDescent="0.3">
      <c r="A1787" s="2">
        <v>221311240064</v>
      </c>
      <c r="B1787">
        <v>2</v>
      </c>
      <c r="C1787">
        <v>2021</v>
      </c>
      <c r="D1787" s="3">
        <v>3112145</v>
      </c>
      <c r="E1787" t="s">
        <v>194</v>
      </c>
      <c r="F1787" t="s">
        <v>323</v>
      </c>
      <c r="G1787" t="str">
        <f>VLOOKUP(F1787,Sheet1!$H$4:$I$11,2,FALSE)</f>
        <v>2_FKIP</v>
      </c>
      <c r="H1787" t="s">
        <v>2113</v>
      </c>
      <c r="I1787" t="s">
        <v>25</v>
      </c>
      <c r="J1787" t="s">
        <v>217</v>
      </c>
      <c r="K1787" t="s">
        <v>3680</v>
      </c>
      <c r="L1787" t="s">
        <v>27</v>
      </c>
      <c r="O1787" t="s">
        <v>135</v>
      </c>
      <c r="P1787" t="str">
        <f t="shared" si="85"/>
        <v>SMAN</v>
      </c>
      <c r="Q1787" t="str">
        <f t="shared" si="86"/>
        <v>Negeri</v>
      </c>
      <c r="R1787" t="str">
        <f t="shared" si="84"/>
        <v>SMA</v>
      </c>
      <c r="S1787" t="s">
        <v>54</v>
      </c>
      <c r="T1787" t="s">
        <v>28</v>
      </c>
      <c r="U1787" t="s">
        <v>36</v>
      </c>
      <c r="Z1787" t="str">
        <f>VLOOKUP(A1787,[1]registrasi!$B$2:$C$3000,2,FALSE)</f>
        <v>registrasi</v>
      </c>
      <c r="AA1787">
        <f>VLOOKUP(D1787,[2]Sheet1!$B$2:$D$42,3,FALSE)</f>
        <v>259</v>
      </c>
      <c r="AB1787" t="e">
        <f>VLOOKUP(A1787,[1]nim!$A$2:$B$3000,2,FALSE)</f>
        <v>#N/A</v>
      </c>
    </row>
    <row r="1788" spans="1:28" x14ac:dyDescent="0.3">
      <c r="A1788" s="2">
        <v>221311240068</v>
      </c>
      <c r="B1788">
        <v>1</v>
      </c>
      <c r="C1788">
        <v>2021</v>
      </c>
      <c r="D1788" s="3">
        <v>3112056</v>
      </c>
      <c r="E1788" t="s">
        <v>199</v>
      </c>
      <c r="F1788" t="s">
        <v>327</v>
      </c>
      <c r="G1788" t="str">
        <f>VLOOKUP(F1788,Sheet1!$H$4:$I$11,2,FALSE)</f>
        <v>6_FISIP</v>
      </c>
      <c r="H1788" t="s">
        <v>2114</v>
      </c>
      <c r="I1788" t="s">
        <v>25</v>
      </c>
      <c r="J1788" t="s">
        <v>225</v>
      </c>
      <c r="K1788" t="s">
        <v>3096</v>
      </c>
      <c r="L1788" t="s">
        <v>27</v>
      </c>
      <c r="O1788" t="s">
        <v>98</v>
      </c>
      <c r="P1788" t="str">
        <f t="shared" si="85"/>
        <v>SMAN</v>
      </c>
      <c r="Q1788" t="str">
        <f t="shared" si="86"/>
        <v>Negeri</v>
      </c>
      <c r="R1788" t="str">
        <f t="shared" si="84"/>
        <v>SMA</v>
      </c>
      <c r="S1788" t="s">
        <v>54</v>
      </c>
      <c r="T1788" t="s">
        <v>28</v>
      </c>
      <c r="U1788" t="s">
        <v>30</v>
      </c>
      <c r="Z1788" t="str">
        <f>VLOOKUP(A1788,[1]registrasi!$B$2:$C$3000,2,FALSE)</f>
        <v>registrasi</v>
      </c>
      <c r="AA1788">
        <f>VLOOKUP(D1788,[2]Sheet1!$B$2:$D$42,3,FALSE)</f>
        <v>929</v>
      </c>
      <c r="AB1788" t="e">
        <f>VLOOKUP(A1788,[1]nim!$A$2:$B$3000,2,FALSE)</f>
        <v>#N/A</v>
      </c>
    </row>
    <row r="1789" spans="1:28" x14ac:dyDescent="0.3">
      <c r="A1789" s="2">
        <v>221311240069</v>
      </c>
      <c r="B1789">
        <v>2</v>
      </c>
      <c r="C1789">
        <v>2020</v>
      </c>
      <c r="D1789" s="3">
        <v>3112033</v>
      </c>
      <c r="E1789" t="s">
        <v>179</v>
      </c>
      <c r="F1789" t="s">
        <v>326</v>
      </c>
      <c r="G1789" t="str">
        <f>VLOOKUP(F1789,Sheet1!$H$4:$I$11,2,FALSE)</f>
        <v>5_FEB</v>
      </c>
      <c r="H1789" t="s">
        <v>2115</v>
      </c>
      <c r="I1789" t="s">
        <v>34</v>
      </c>
      <c r="J1789" t="s">
        <v>219</v>
      </c>
      <c r="K1789" t="s">
        <v>3681</v>
      </c>
      <c r="L1789" t="s">
        <v>27</v>
      </c>
      <c r="O1789" t="s">
        <v>128</v>
      </c>
      <c r="P1789" t="str">
        <f t="shared" si="85"/>
        <v>SMAN</v>
      </c>
      <c r="Q1789" t="str">
        <f t="shared" si="86"/>
        <v>Negeri</v>
      </c>
      <c r="R1789" t="str">
        <f t="shared" si="84"/>
        <v>SMA</v>
      </c>
      <c r="S1789" t="s">
        <v>35</v>
      </c>
      <c r="T1789" t="s">
        <v>28</v>
      </c>
      <c r="U1789" t="s">
        <v>36</v>
      </c>
      <c r="Z1789" t="str">
        <f>VLOOKUP(A1789,[1]registrasi!$B$2:$C$3000,2,FALSE)</f>
        <v>registrasi</v>
      </c>
      <c r="AA1789">
        <f>VLOOKUP(D1789,[2]Sheet1!$B$2:$D$42,3,FALSE)</f>
        <v>920</v>
      </c>
      <c r="AB1789" t="e">
        <f>VLOOKUP(A1789,[1]nim!$A$2:$B$3000,2,FALSE)</f>
        <v>#N/A</v>
      </c>
    </row>
    <row r="1790" spans="1:28" x14ac:dyDescent="0.3">
      <c r="A1790" s="2">
        <v>221311240093</v>
      </c>
      <c r="B1790">
        <v>1</v>
      </c>
      <c r="C1790">
        <v>2021</v>
      </c>
      <c r="D1790" s="3">
        <v>3112122</v>
      </c>
      <c r="E1790" t="s">
        <v>211</v>
      </c>
      <c r="F1790" t="s">
        <v>326</v>
      </c>
      <c r="G1790" t="str">
        <f>VLOOKUP(F1790,Sheet1!$H$4:$I$11,2,FALSE)</f>
        <v>5_FEB</v>
      </c>
      <c r="H1790" t="s">
        <v>2116</v>
      </c>
      <c r="I1790" t="s">
        <v>25</v>
      </c>
      <c r="J1790" t="s">
        <v>217</v>
      </c>
      <c r="K1790" t="s">
        <v>3165</v>
      </c>
      <c r="L1790" t="s">
        <v>27</v>
      </c>
      <c r="O1790" t="s">
        <v>66</v>
      </c>
      <c r="P1790" t="str">
        <f t="shared" si="85"/>
        <v>SMAN</v>
      </c>
      <c r="Q1790" t="str">
        <f t="shared" si="86"/>
        <v>Negeri</v>
      </c>
      <c r="R1790" t="str">
        <f t="shared" si="84"/>
        <v>SMA</v>
      </c>
      <c r="S1790" t="s">
        <v>42</v>
      </c>
      <c r="T1790" t="s">
        <v>28</v>
      </c>
      <c r="U1790" t="s">
        <v>30</v>
      </c>
      <c r="Z1790" t="str">
        <f>VLOOKUP(A1790,[1]registrasi!$B$2:$C$3000,2,FALSE)</f>
        <v>registrasi</v>
      </c>
      <c r="AA1790">
        <f>VLOOKUP(D1790,[2]Sheet1!$B$2:$D$42,3,FALSE)</f>
        <v>375</v>
      </c>
      <c r="AB1790" t="e">
        <f>VLOOKUP(A1790,[1]nim!$A$2:$B$3000,2,FALSE)</f>
        <v>#N/A</v>
      </c>
    </row>
    <row r="1791" spans="1:28" x14ac:dyDescent="0.3">
      <c r="A1791" s="2">
        <v>221311240097</v>
      </c>
      <c r="B1791">
        <v>2</v>
      </c>
      <c r="C1791">
        <v>2021</v>
      </c>
      <c r="D1791" s="3">
        <v>3112017</v>
      </c>
      <c r="E1791" t="s">
        <v>322</v>
      </c>
      <c r="F1791" t="s">
        <v>53</v>
      </c>
      <c r="G1791" t="str">
        <f>VLOOKUP(F1791,Sheet1!$H$4:$I$11,2,FALSE)</f>
        <v>1_Hukum</v>
      </c>
      <c r="H1791" t="s">
        <v>2117</v>
      </c>
      <c r="I1791" t="s">
        <v>34</v>
      </c>
      <c r="J1791" t="s">
        <v>2957</v>
      </c>
      <c r="K1791" t="s">
        <v>3326</v>
      </c>
      <c r="L1791" t="s">
        <v>27</v>
      </c>
      <c r="O1791" t="s">
        <v>3877</v>
      </c>
      <c r="P1791" t="str">
        <f t="shared" si="85"/>
        <v>SMAS</v>
      </c>
      <c r="Q1791" t="str">
        <f t="shared" si="86"/>
        <v>Swasta</v>
      </c>
      <c r="R1791" t="str">
        <f t="shared" si="84"/>
        <v>SMA</v>
      </c>
      <c r="S1791" t="s">
        <v>41</v>
      </c>
      <c r="T1791" t="s">
        <v>28</v>
      </c>
      <c r="U1791" t="s">
        <v>30</v>
      </c>
      <c r="Z1791" t="str">
        <f>VLOOKUP(A1791,[1]registrasi!$B$2:$C$3000,2,FALSE)</f>
        <v>registrasi</v>
      </c>
      <c r="AA1791">
        <f>VLOOKUP(D1791,[2]Sheet1!$B$2:$D$42,3,FALSE)</f>
        <v>1258</v>
      </c>
      <c r="AB1791" t="e">
        <f>VLOOKUP(A1791,[1]nim!$A$2:$B$3000,2,FALSE)</f>
        <v>#N/A</v>
      </c>
    </row>
    <row r="1792" spans="1:28" x14ac:dyDescent="0.3">
      <c r="A1792" s="2">
        <v>221311240137</v>
      </c>
      <c r="B1792">
        <v>1</v>
      </c>
      <c r="C1792">
        <v>2021</v>
      </c>
      <c r="D1792" s="3">
        <v>3112137</v>
      </c>
      <c r="E1792" t="s">
        <v>185</v>
      </c>
      <c r="F1792" t="s">
        <v>323</v>
      </c>
      <c r="G1792" t="str">
        <f>VLOOKUP(F1792,Sheet1!$H$4:$I$11,2,FALSE)</f>
        <v>2_FKIP</v>
      </c>
      <c r="H1792" t="s">
        <v>2118</v>
      </c>
      <c r="I1792" t="s">
        <v>34</v>
      </c>
      <c r="J1792" t="s">
        <v>217</v>
      </c>
      <c r="K1792" t="s">
        <v>3682</v>
      </c>
      <c r="L1792" t="s">
        <v>27</v>
      </c>
      <c r="O1792" t="s">
        <v>98</v>
      </c>
      <c r="P1792" t="str">
        <f t="shared" si="85"/>
        <v>SMAN</v>
      </c>
      <c r="Q1792" t="str">
        <f t="shared" si="86"/>
        <v>Negeri</v>
      </c>
      <c r="R1792" t="str">
        <f t="shared" si="84"/>
        <v>SMA</v>
      </c>
      <c r="S1792" t="s">
        <v>54</v>
      </c>
      <c r="T1792" t="s">
        <v>28</v>
      </c>
      <c r="U1792" t="s">
        <v>30</v>
      </c>
      <c r="Z1792" t="str">
        <f>VLOOKUP(A1792,[1]registrasi!$B$2:$C$3000,2,FALSE)</f>
        <v>registrasi</v>
      </c>
      <c r="AA1792">
        <f>VLOOKUP(D1792,[2]Sheet1!$B$2:$D$42,3,FALSE)</f>
        <v>394</v>
      </c>
      <c r="AB1792" t="e">
        <f>VLOOKUP(A1792,[1]nim!$A$2:$B$3000,2,FALSE)</f>
        <v>#N/A</v>
      </c>
    </row>
    <row r="1793" spans="1:28" x14ac:dyDescent="0.3">
      <c r="A1793" s="2">
        <v>221311240143</v>
      </c>
      <c r="B1793">
        <v>1</v>
      </c>
      <c r="C1793">
        <v>2020</v>
      </c>
      <c r="D1793" s="3">
        <v>3112025</v>
      </c>
      <c r="E1793" t="s">
        <v>197</v>
      </c>
      <c r="F1793" t="s">
        <v>326</v>
      </c>
      <c r="G1793" t="str">
        <f>VLOOKUP(F1793,Sheet1!$H$4:$I$11,2,FALSE)</f>
        <v>5_FEB</v>
      </c>
      <c r="H1793" t="s">
        <v>2119</v>
      </c>
      <c r="I1793" t="s">
        <v>34</v>
      </c>
      <c r="J1793" t="s">
        <v>3395</v>
      </c>
      <c r="K1793" t="s">
        <v>2812</v>
      </c>
      <c r="L1793" t="s">
        <v>27</v>
      </c>
      <c r="O1793" t="s">
        <v>74</v>
      </c>
      <c r="P1793" t="str">
        <f t="shared" si="85"/>
        <v>SMAN</v>
      </c>
      <c r="Q1793" t="str">
        <f t="shared" si="86"/>
        <v>Negeri</v>
      </c>
      <c r="R1793" t="str">
        <f t="shared" si="84"/>
        <v>SMA</v>
      </c>
      <c r="S1793" t="s">
        <v>41</v>
      </c>
      <c r="T1793" t="s">
        <v>28</v>
      </c>
      <c r="U1793" t="s">
        <v>30</v>
      </c>
      <c r="Z1793" t="str">
        <f>VLOOKUP(A1793,[1]registrasi!$B$2:$C$3000,2,FALSE)</f>
        <v>registrasi</v>
      </c>
      <c r="AA1793">
        <f>VLOOKUP(D1793,[2]Sheet1!$B$2:$D$42,3,FALSE)</f>
        <v>1577</v>
      </c>
      <c r="AB1793" t="e">
        <f>VLOOKUP(A1793,[1]nim!$A$2:$B$3000,2,FALSE)</f>
        <v>#N/A</v>
      </c>
    </row>
    <row r="1794" spans="1:28" x14ac:dyDescent="0.3">
      <c r="A1794" s="2">
        <v>221311240164</v>
      </c>
      <c r="B1794">
        <v>2</v>
      </c>
      <c r="C1794">
        <v>2021</v>
      </c>
      <c r="D1794" s="3">
        <v>3112064</v>
      </c>
      <c r="E1794" t="s">
        <v>190</v>
      </c>
      <c r="F1794" t="s">
        <v>327</v>
      </c>
      <c r="G1794" t="str">
        <f>VLOOKUP(F1794,Sheet1!$H$4:$I$11,2,FALSE)</f>
        <v>6_FISIP</v>
      </c>
      <c r="H1794" t="s">
        <v>2120</v>
      </c>
      <c r="I1794" t="s">
        <v>34</v>
      </c>
      <c r="J1794" t="s">
        <v>217</v>
      </c>
      <c r="K1794" t="s">
        <v>3396</v>
      </c>
      <c r="L1794" t="s">
        <v>27</v>
      </c>
      <c r="O1794" t="s">
        <v>153</v>
      </c>
      <c r="P1794" t="str">
        <f t="shared" si="85"/>
        <v>MAN</v>
      </c>
      <c r="Q1794" t="str">
        <f t="shared" si="86"/>
        <v>Negeri</v>
      </c>
      <c r="R1794" t="str">
        <f t="shared" si="84"/>
        <v>MA</v>
      </c>
      <c r="S1794" t="s">
        <v>42</v>
      </c>
      <c r="T1794" t="s">
        <v>28</v>
      </c>
      <c r="U1794" t="s">
        <v>30</v>
      </c>
      <c r="Z1794" t="str">
        <f>VLOOKUP(A1794,[1]registrasi!$B$2:$C$3000,2,FALSE)</f>
        <v>registrasi</v>
      </c>
      <c r="AA1794">
        <f>VLOOKUP(D1794,[2]Sheet1!$B$2:$D$42,3,FALSE)</f>
        <v>1607</v>
      </c>
      <c r="AB1794" t="e">
        <f>VLOOKUP(A1794,[1]nim!$A$2:$B$3000,2,FALSE)</f>
        <v>#N/A</v>
      </c>
    </row>
    <row r="1795" spans="1:28" x14ac:dyDescent="0.3">
      <c r="A1795" s="2">
        <v>221311240220</v>
      </c>
      <c r="B1795">
        <v>1</v>
      </c>
      <c r="C1795">
        <v>2020</v>
      </c>
      <c r="D1795" s="3">
        <v>3112087</v>
      </c>
      <c r="E1795" t="s">
        <v>330</v>
      </c>
      <c r="F1795" t="s">
        <v>323</v>
      </c>
      <c r="G1795" t="str">
        <f>VLOOKUP(F1795,Sheet1!$H$4:$I$11,2,FALSE)</f>
        <v>2_FKIP</v>
      </c>
      <c r="H1795" t="s">
        <v>2121</v>
      </c>
      <c r="I1795" t="s">
        <v>34</v>
      </c>
      <c r="J1795" t="s">
        <v>219</v>
      </c>
      <c r="K1795" t="s">
        <v>2884</v>
      </c>
      <c r="L1795" t="s">
        <v>27</v>
      </c>
      <c r="O1795" t="s">
        <v>3875</v>
      </c>
      <c r="P1795" t="str">
        <f t="shared" si="85"/>
        <v>SMKN</v>
      </c>
      <c r="Q1795" t="str">
        <f t="shared" si="86"/>
        <v>Negeri</v>
      </c>
      <c r="R1795" t="str">
        <f t="shared" si="84"/>
        <v>SMK</v>
      </c>
      <c r="S1795" t="s">
        <v>35</v>
      </c>
      <c r="T1795" t="s">
        <v>28</v>
      </c>
      <c r="U1795" t="s">
        <v>30</v>
      </c>
      <c r="Z1795" t="str">
        <f>VLOOKUP(A1795,[1]registrasi!$B$2:$C$3000,2,FALSE)</f>
        <v>registrasi</v>
      </c>
      <c r="AA1795">
        <f>VLOOKUP(D1795,[2]Sheet1!$B$2:$D$42,3,FALSE)</f>
        <v>363</v>
      </c>
      <c r="AB1795" t="e">
        <f>VLOOKUP(A1795,[1]nim!$A$2:$B$3000,2,FALSE)</f>
        <v>#N/A</v>
      </c>
    </row>
    <row r="1796" spans="1:28" x14ac:dyDescent="0.3">
      <c r="A1796" s="2">
        <v>221311240226</v>
      </c>
      <c r="B1796">
        <v>1</v>
      </c>
      <c r="C1796">
        <v>2021</v>
      </c>
      <c r="D1796" s="3">
        <v>3112184</v>
      </c>
      <c r="E1796" t="s">
        <v>206</v>
      </c>
      <c r="F1796" t="s">
        <v>323</v>
      </c>
      <c r="G1796" t="str">
        <f>VLOOKUP(F1796,Sheet1!$H$4:$I$11,2,FALSE)</f>
        <v>2_FKIP</v>
      </c>
      <c r="H1796" t="s">
        <v>2122</v>
      </c>
      <c r="I1796" t="s">
        <v>34</v>
      </c>
      <c r="J1796" t="s">
        <v>3683</v>
      </c>
      <c r="K1796" t="s">
        <v>3519</v>
      </c>
      <c r="L1796" t="s">
        <v>27</v>
      </c>
      <c r="O1796" t="s">
        <v>98</v>
      </c>
      <c r="P1796" t="str">
        <f t="shared" si="85"/>
        <v>SMAN</v>
      </c>
      <c r="Q1796" t="str">
        <f t="shared" si="86"/>
        <v>Negeri</v>
      </c>
      <c r="R1796" t="str">
        <f t="shared" si="84"/>
        <v>SMA</v>
      </c>
      <c r="S1796" t="s">
        <v>54</v>
      </c>
      <c r="T1796" t="s">
        <v>28</v>
      </c>
      <c r="U1796" t="s">
        <v>30</v>
      </c>
      <c r="Z1796" t="str">
        <f>VLOOKUP(A1796,[1]registrasi!$B$2:$C$3000,2,FALSE)</f>
        <v>registrasi</v>
      </c>
      <c r="AA1796">
        <f>VLOOKUP(D1796,[2]Sheet1!$B$2:$D$42,3,FALSE)</f>
        <v>109</v>
      </c>
      <c r="AB1796" t="e">
        <f>VLOOKUP(A1796,[1]nim!$A$2:$B$3000,2,FALSE)</f>
        <v>#N/A</v>
      </c>
    </row>
    <row r="1797" spans="1:28" x14ac:dyDescent="0.3">
      <c r="A1797" s="2">
        <v>221311240457</v>
      </c>
      <c r="B1797">
        <v>2</v>
      </c>
      <c r="C1797">
        <v>2021</v>
      </c>
      <c r="D1797" s="3">
        <v>3112087</v>
      </c>
      <c r="E1797" t="s">
        <v>330</v>
      </c>
      <c r="F1797" t="s">
        <v>323</v>
      </c>
      <c r="G1797" t="str">
        <f>VLOOKUP(F1797,Sheet1!$H$4:$I$11,2,FALSE)</f>
        <v>2_FKIP</v>
      </c>
      <c r="H1797" t="s">
        <v>2123</v>
      </c>
      <c r="I1797" t="s">
        <v>34</v>
      </c>
      <c r="J1797" t="s">
        <v>215</v>
      </c>
      <c r="K1797" t="s">
        <v>3286</v>
      </c>
      <c r="L1797" t="s">
        <v>27</v>
      </c>
      <c r="O1797" t="s">
        <v>4276</v>
      </c>
      <c r="P1797" t="str">
        <f t="shared" si="85"/>
        <v>SMAS</v>
      </c>
      <c r="Q1797" t="str">
        <f t="shared" si="86"/>
        <v>Swasta</v>
      </c>
      <c r="R1797" t="str">
        <f t="shared" ref="R1797:R1860" si="87">IF(Q1797="Negeri",LEFT(P1797,LEN(P1797)-1),IF(RIGHT(P1797,1)="S",LEFT(P1797,LEN(P1797)-1),P1797))</f>
        <v>SMA</v>
      </c>
      <c r="S1797" t="s">
        <v>38</v>
      </c>
      <c r="T1797" t="s">
        <v>28</v>
      </c>
      <c r="U1797" t="s">
        <v>30</v>
      </c>
      <c r="Z1797" t="str">
        <f>VLOOKUP(A1797,[1]registrasi!$B$2:$C$3000,2,FALSE)</f>
        <v>registrasi</v>
      </c>
      <c r="AA1797">
        <f>VLOOKUP(D1797,[2]Sheet1!$B$2:$D$42,3,FALSE)</f>
        <v>363</v>
      </c>
      <c r="AB1797" t="e">
        <f>VLOOKUP(A1797,[1]nim!$A$2:$B$3000,2,FALSE)</f>
        <v>#N/A</v>
      </c>
    </row>
    <row r="1798" spans="1:28" x14ac:dyDescent="0.3">
      <c r="A1798" s="2">
        <v>221311240509</v>
      </c>
      <c r="B1798">
        <v>2</v>
      </c>
      <c r="C1798">
        <v>2020</v>
      </c>
      <c r="D1798" s="3">
        <v>3112072</v>
      </c>
      <c r="E1798" t="s">
        <v>178</v>
      </c>
      <c r="F1798" t="s">
        <v>323</v>
      </c>
      <c r="G1798" t="str">
        <f>VLOOKUP(F1798,Sheet1!$H$4:$I$11,2,FALSE)</f>
        <v>2_FKIP</v>
      </c>
      <c r="H1798" t="s">
        <v>2124</v>
      </c>
      <c r="I1798" t="s">
        <v>34</v>
      </c>
      <c r="J1798" t="s">
        <v>3684</v>
      </c>
      <c r="K1798" t="s">
        <v>3119</v>
      </c>
      <c r="L1798" t="s">
        <v>27</v>
      </c>
      <c r="O1798" t="s">
        <v>4269</v>
      </c>
      <c r="P1798" t="str">
        <f t="shared" si="85"/>
        <v>SMAS</v>
      </c>
      <c r="Q1798" t="str">
        <f t="shared" si="86"/>
        <v>Swasta</v>
      </c>
      <c r="R1798" t="str">
        <f t="shared" si="87"/>
        <v>SMA</v>
      </c>
      <c r="S1798" t="s">
        <v>136</v>
      </c>
      <c r="T1798" t="s">
        <v>110</v>
      </c>
      <c r="U1798" t="s">
        <v>30</v>
      </c>
      <c r="Z1798" t="str">
        <f>VLOOKUP(A1798,[1]registrasi!$B$2:$C$3000,2,FALSE)</f>
        <v>registrasi</v>
      </c>
      <c r="AA1798">
        <f>VLOOKUP(D1798,[2]Sheet1!$B$2:$D$42,3,FALSE)</f>
        <v>154</v>
      </c>
      <c r="AB1798" t="e">
        <f>VLOOKUP(A1798,[1]nim!$A$2:$B$3000,2,FALSE)</f>
        <v>#N/A</v>
      </c>
    </row>
    <row r="1799" spans="1:28" x14ac:dyDescent="0.3">
      <c r="A1799" s="2">
        <v>221311240557</v>
      </c>
      <c r="B1799">
        <v>1</v>
      </c>
      <c r="C1799">
        <v>2020</v>
      </c>
      <c r="D1799" s="3">
        <v>3112095</v>
      </c>
      <c r="E1799" t="s">
        <v>187</v>
      </c>
      <c r="F1799" t="s">
        <v>323</v>
      </c>
      <c r="G1799" t="str">
        <f>VLOOKUP(F1799,Sheet1!$H$4:$I$11,2,FALSE)</f>
        <v>2_FKIP</v>
      </c>
      <c r="H1799" t="s">
        <v>2125</v>
      </c>
      <c r="I1799" t="s">
        <v>34</v>
      </c>
      <c r="J1799" t="s">
        <v>217</v>
      </c>
      <c r="K1799" t="s">
        <v>3545</v>
      </c>
      <c r="L1799" t="s">
        <v>27</v>
      </c>
      <c r="O1799" t="s">
        <v>71</v>
      </c>
      <c r="P1799" t="str">
        <f t="shared" si="85"/>
        <v>MAN</v>
      </c>
      <c r="Q1799" t="str">
        <f t="shared" si="86"/>
        <v>Negeri</v>
      </c>
      <c r="R1799" t="str">
        <f t="shared" si="87"/>
        <v>MA</v>
      </c>
      <c r="S1799" t="s">
        <v>41</v>
      </c>
      <c r="T1799" t="s">
        <v>28</v>
      </c>
      <c r="U1799" t="s">
        <v>36</v>
      </c>
      <c r="Z1799" t="str">
        <f>VLOOKUP(A1799,[1]registrasi!$B$2:$C$3000,2,FALSE)</f>
        <v>registrasi</v>
      </c>
      <c r="AA1799">
        <f>VLOOKUP(D1799,[2]Sheet1!$B$2:$D$42,3,FALSE)</f>
        <v>473</v>
      </c>
      <c r="AB1799" t="e">
        <f>VLOOKUP(A1799,[1]nim!$A$2:$B$3000,2,FALSE)</f>
        <v>#N/A</v>
      </c>
    </row>
    <row r="1800" spans="1:28" x14ac:dyDescent="0.3">
      <c r="A1800" s="2">
        <v>221311240602</v>
      </c>
      <c r="B1800">
        <v>2</v>
      </c>
      <c r="C1800">
        <v>2020</v>
      </c>
      <c r="D1800" s="3">
        <v>3112017</v>
      </c>
      <c r="E1800" t="s">
        <v>322</v>
      </c>
      <c r="F1800" t="s">
        <v>53</v>
      </c>
      <c r="G1800" t="str">
        <f>VLOOKUP(F1800,Sheet1!$H$4:$I$11,2,FALSE)</f>
        <v>1_Hukum</v>
      </c>
      <c r="H1800" t="s">
        <v>2126</v>
      </c>
      <c r="I1800" t="s">
        <v>34</v>
      </c>
      <c r="J1800" t="s">
        <v>217</v>
      </c>
      <c r="K1800" t="s">
        <v>2793</v>
      </c>
      <c r="L1800" t="s">
        <v>27</v>
      </c>
      <c r="O1800" t="s">
        <v>3942</v>
      </c>
      <c r="P1800" t="str">
        <f t="shared" si="85"/>
        <v>SMKN</v>
      </c>
      <c r="Q1800" t="str">
        <f t="shared" si="86"/>
        <v>Negeri</v>
      </c>
      <c r="R1800" t="str">
        <f t="shared" si="87"/>
        <v>SMK</v>
      </c>
      <c r="S1800" t="s">
        <v>42</v>
      </c>
      <c r="T1800" t="s">
        <v>28</v>
      </c>
      <c r="U1800" t="s">
        <v>30</v>
      </c>
      <c r="Z1800" t="str">
        <f>VLOOKUP(A1800,[1]registrasi!$B$2:$C$3000,2,FALSE)</f>
        <v>registrasi</v>
      </c>
      <c r="AA1800">
        <f>VLOOKUP(D1800,[2]Sheet1!$B$2:$D$42,3,FALSE)</f>
        <v>1258</v>
      </c>
      <c r="AB1800" t="e">
        <f>VLOOKUP(A1800,[1]nim!$A$2:$B$3000,2,FALSE)</f>
        <v>#N/A</v>
      </c>
    </row>
    <row r="1801" spans="1:28" x14ac:dyDescent="0.3">
      <c r="A1801" s="2">
        <v>221311250004</v>
      </c>
      <c r="B1801">
        <v>1</v>
      </c>
      <c r="C1801">
        <v>2020</v>
      </c>
      <c r="D1801" s="3">
        <v>3112192</v>
      </c>
      <c r="E1801" t="s">
        <v>177</v>
      </c>
      <c r="F1801" t="s">
        <v>327</v>
      </c>
      <c r="G1801" t="str">
        <f>VLOOKUP(F1801,Sheet1!$H$4:$I$11,2,FALSE)</f>
        <v>6_FISIP</v>
      </c>
      <c r="H1801" t="s">
        <v>2127</v>
      </c>
      <c r="I1801" t="s">
        <v>25</v>
      </c>
      <c r="J1801" t="s">
        <v>222</v>
      </c>
      <c r="K1801" t="s">
        <v>2866</v>
      </c>
      <c r="L1801" t="s">
        <v>27</v>
      </c>
      <c r="O1801" t="s">
        <v>74</v>
      </c>
      <c r="P1801" t="str">
        <f t="shared" si="85"/>
        <v>SMAN</v>
      </c>
      <c r="Q1801" t="str">
        <f t="shared" si="86"/>
        <v>Negeri</v>
      </c>
      <c r="R1801" t="str">
        <f t="shared" si="87"/>
        <v>SMA</v>
      </c>
      <c r="S1801" t="s">
        <v>41</v>
      </c>
      <c r="T1801" t="s">
        <v>28</v>
      </c>
      <c r="U1801" t="s">
        <v>30</v>
      </c>
      <c r="Z1801" t="str">
        <f>VLOOKUP(A1801,[1]registrasi!$B$2:$C$3000,2,FALSE)</f>
        <v>registrasi</v>
      </c>
      <c r="AA1801">
        <f>VLOOKUP(D1801,[2]Sheet1!$B$2:$D$42,3,FALSE)</f>
        <v>611</v>
      </c>
      <c r="AB1801" t="e">
        <f>VLOOKUP(A1801,[1]nim!$A$2:$B$3000,2,FALSE)</f>
        <v>#N/A</v>
      </c>
    </row>
    <row r="1802" spans="1:28" x14ac:dyDescent="0.3">
      <c r="A1802" s="2">
        <v>221311250012</v>
      </c>
      <c r="B1802">
        <v>1</v>
      </c>
      <c r="C1802">
        <v>2020</v>
      </c>
      <c r="D1802" s="3">
        <v>3112137</v>
      </c>
      <c r="E1802" t="s">
        <v>185</v>
      </c>
      <c r="F1802" t="s">
        <v>323</v>
      </c>
      <c r="G1802" t="str">
        <f>VLOOKUP(F1802,Sheet1!$H$4:$I$11,2,FALSE)</f>
        <v>2_FKIP</v>
      </c>
      <c r="H1802" t="s">
        <v>2128</v>
      </c>
      <c r="I1802" t="s">
        <v>34</v>
      </c>
      <c r="J1802" t="s">
        <v>219</v>
      </c>
      <c r="K1802" t="s">
        <v>3335</v>
      </c>
      <c r="L1802" t="s">
        <v>27</v>
      </c>
      <c r="O1802" t="s">
        <v>128</v>
      </c>
      <c r="P1802" t="str">
        <f t="shared" si="85"/>
        <v>SMAN</v>
      </c>
      <c r="Q1802" t="str">
        <f t="shared" si="86"/>
        <v>Negeri</v>
      </c>
      <c r="R1802" t="str">
        <f t="shared" si="87"/>
        <v>SMA</v>
      </c>
      <c r="S1802" t="s">
        <v>35</v>
      </c>
      <c r="T1802" t="s">
        <v>28</v>
      </c>
      <c r="U1802" t="s">
        <v>30</v>
      </c>
      <c r="Z1802" t="str">
        <f>VLOOKUP(A1802,[1]registrasi!$B$2:$C$3000,2,FALSE)</f>
        <v>registrasi</v>
      </c>
      <c r="AA1802">
        <f>VLOOKUP(D1802,[2]Sheet1!$B$2:$D$42,3,FALSE)</f>
        <v>394</v>
      </c>
      <c r="AB1802" t="e">
        <f>VLOOKUP(A1802,[1]nim!$A$2:$B$3000,2,FALSE)</f>
        <v>#N/A</v>
      </c>
    </row>
    <row r="1803" spans="1:28" x14ac:dyDescent="0.3">
      <c r="A1803" s="2">
        <v>221311250038</v>
      </c>
      <c r="B1803">
        <v>2</v>
      </c>
      <c r="C1803">
        <v>2021</v>
      </c>
      <c r="D1803" s="3">
        <v>3112122</v>
      </c>
      <c r="E1803" t="s">
        <v>211</v>
      </c>
      <c r="F1803" t="s">
        <v>326</v>
      </c>
      <c r="G1803" t="str">
        <f>VLOOKUP(F1803,Sheet1!$H$4:$I$11,2,FALSE)</f>
        <v>5_FEB</v>
      </c>
      <c r="H1803" t="s">
        <v>2129</v>
      </c>
      <c r="I1803" t="s">
        <v>34</v>
      </c>
      <c r="J1803" t="s">
        <v>217</v>
      </c>
      <c r="K1803" t="s">
        <v>2952</v>
      </c>
      <c r="L1803" t="s">
        <v>27</v>
      </c>
      <c r="O1803" t="s">
        <v>3918</v>
      </c>
      <c r="P1803" t="str">
        <f t="shared" si="85"/>
        <v>SMAN</v>
      </c>
      <c r="Q1803" t="str">
        <f t="shared" si="86"/>
        <v>Negeri</v>
      </c>
      <c r="R1803" t="str">
        <f t="shared" si="87"/>
        <v>SMA</v>
      </c>
      <c r="S1803" t="s">
        <v>4463</v>
      </c>
      <c r="T1803" t="s">
        <v>329</v>
      </c>
      <c r="U1803" t="s">
        <v>30</v>
      </c>
      <c r="Z1803" t="e">
        <f>VLOOKUP(A1803,[1]registrasi!$B$2:$C$3000,2,FALSE)</f>
        <v>#N/A</v>
      </c>
      <c r="AA1803">
        <f>VLOOKUP(D1803,[2]Sheet1!$B$2:$D$42,3,FALSE)</f>
        <v>375</v>
      </c>
      <c r="AB1803" t="e">
        <f>VLOOKUP(A1803,[1]nim!$A$2:$B$3000,2,FALSE)</f>
        <v>#N/A</v>
      </c>
    </row>
    <row r="1804" spans="1:28" x14ac:dyDescent="0.3">
      <c r="A1804" s="2">
        <v>221311250050</v>
      </c>
      <c r="B1804">
        <v>1</v>
      </c>
      <c r="C1804">
        <v>2020</v>
      </c>
      <c r="D1804" s="3">
        <v>3112106</v>
      </c>
      <c r="E1804" t="s">
        <v>186</v>
      </c>
      <c r="F1804" t="s">
        <v>323</v>
      </c>
      <c r="G1804" t="str">
        <f>VLOOKUP(F1804,Sheet1!$H$4:$I$11,2,FALSE)</f>
        <v>2_FKIP</v>
      </c>
      <c r="H1804" t="s">
        <v>2130</v>
      </c>
      <c r="I1804" t="s">
        <v>34</v>
      </c>
      <c r="J1804" t="s">
        <v>217</v>
      </c>
      <c r="K1804" t="s">
        <v>3192</v>
      </c>
      <c r="L1804" t="s">
        <v>27</v>
      </c>
      <c r="O1804" t="s">
        <v>4198</v>
      </c>
      <c r="P1804" t="str">
        <f t="shared" si="85"/>
        <v>SMAN</v>
      </c>
      <c r="Q1804" t="str">
        <f t="shared" si="86"/>
        <v>Negeri</v>
      </c>
      <c r="R1804" t="str">
        <f t="shared" si="87"/>
        <v>SMA</v>
      </c>
      <c r="S1804" t="s">
        <v>54</v>
      </c>
      <c r="T1804" t="s">
        <v>28</v>
      </c>
      <c r="U1804" t="s">
        <v>36</v>
      </c>
      <c r="Z1804" t="str">
        <f>VLOOKUP(A1804,[1]registrasi!$B$2:$C$3000,2,FALSE)</f>
        <v>registrasi</v>
      </c>
      <c r="AA1804">
        <f>VLOOKUP(D1804,[2]Sheet1!$B$2:$D$42,3,FALSE)</f>
        <v>607</v>
      </c>
      <c r="AB1804" t="e">
        <f>VLOOKUP(A1804,[1]nim!$A$2:$B$3000,2,FALSE)</f>
        <v>#N/A</v>
      </c>
    </row>
    <row r="1805" spans="1:28" x14ac:dyDescent="0.3">
      <c r="A1805" s="2">
        <v>221311250076</v>
      </c>
      <c r="B1805">
        <v>2</v>
      </c>
      <c r="C1805">
        <v>2020</v>
      </c>
      <c r="D1805" s="3">
        <v>3112017</v>
      </c>
      <c r="E1805" t="s">
        <v>322</v>
      </c>
      <c r="F1805" t="s">
        <v>53</v>
      </c>
      <c r="G1805" t="str">
        <f>VLOOKUP(F1805,Sheet1!$H$4:$I$11,2,FALSE)</f>
        <v>1_Hukum</v>
      </c>
      <c r="H1805" t="s">
        <v>2131</v>
      </c>
      <c r="I1805" t="s">
        <v>34</v>
      </c>
      <c r="J1805" t="s">
        <v>219</v>
      </c>
      <c r="K1805" t="s">
        <v>3153</v>
      </c>
      <c r="L1805" t="s">
        <v>27</v>
      </c>
      <c r="O1805" t="s">
        <v>128</v>
      </c>
      <c r="P1805" t="str">
        <f t="shared" si="85"/>
        <v>SMAN</v>
      </c>
      <c r="Q1805" t="str">
        <f t="shared" si="86"/>
        <v>Negeri</v>
      </c>
      <c r="R1805" t="str">
        <f t="shared" si="87"/>
        <v>SMA</v>
      </c>
      <c r="S1805" t="s">
        <v>35</v>
      </c>
      <c r="T1805" t="s">
        <v>28</v>
      </c>
      <c r="U1805" t="s">
        <v>30</v>
      </c>
      <c r="Z1805" t="str">
        <f>VLOOKUP(A1805,[1]registrasi!$B$2:$C$3000,2,FALSE)</f>
        <v>registrasi</v>
      </c>
      <c r="AA1805">
        <f>VLOOKUP(D1805,[2]Sheet1!$B$2:$D$42,3,FALSE)</f>
        <v>1258</v>
      </c>
      <c r="AB1805" t="e">
        <f>VLOOKUP(A1805,[1]nim!$A$2:$B$3000,2,FALSE)</f>
        <v>#N/A</v>
      </c>
    </row>
    <row r="1806" spans="1:28" x14ac:dyDescent="0.3">
      <c r="A1806" s="2">
        <v>221311250081</v>
      </c>
      <c r="B1806">
        <v>1</v>
      </c>
      <c r="C1806">
        <v>2020</v>
      </c>
      <c r="D1806" s="3">
        <v>3112095</v>
      </c>
      <c r="E1806" t="s">
        <v>187</v>
      </c>
      <c r="F1806" t="s">
        <v>323</v>
      </c>
      <c r="G1806" t="str">
        <f>VLOOKUP(F1806,Sheet1!$H$4:$I$11,2,FALSE)</f>
        <v>2_FKIP</v>
      </c>
      <c r="H1806" t="s">
        <v>2132</v>
      </c>
      <c r="I1806" t="s">
        <v>34</v>
      </c>
      <c r="J1806" t="s">
        <v>219</v>
      </c>
      <c r="K1806" t="s">
        <v>3136</v>
      </c>
      <c r="L1806" t="s">
        <v>27</v>
      </c>
      <c r="O1806" t="s">
        <v>4207</v>
      </c>
      <c r="P1806" t="str">
        <f t="shared" si="85"/>
        <v>SMA</v>
      </c>
      <c r="Q1806" t="str">
        <f t="shared" si="86"/>
        <v>Swasta</v>
      </c>
      <c r="R1806" t="str">
        <f t="shared" si="87"/>
        <v>SMA</v>
      </c>
      <c r="S1806" t="s">
        <v>54</v>
      </c>
      <c r="T1806" t="s">
        <v>28</v>
      </c>
      <c r="U1806" t="s">
        <v>30</v>
      </c>
      <c r="Z1806" t="str">
        <f>VLOOKUP(A1806,[1]registrasi!$B$2:$C$3000,2,FALSE)</f>
        <v>registrasi</v>
      </c>
      <c r="AA1806">
        <f>VLOOKUP(D1806,[2]Sheet1!$B$2:$D$42,3,FALSE)</f>
        <v>473</v>
      </c>
      <c r="AB1806" t="e">
        <f>VLOOKUP(A1806,[1]nim!$A$2:$B$3000,2,FALSE)</f>
        <v>#N/A</v>
      </c>
    </row>
    <row r="1807" spans="1:28" x14ac:dyDescent="0.3">
      <c r="A1807" s="2">
        <v>221311250103</v>
      </c>
      <c r="B1807">
        <v>2</v>
      </c>
      <c r="C1807">
        <v>2020</v>
      </c>
      <c r="D1807" s="3">
        <v>3112114</v>
      </c>
      <c r="E1807" t="s">
        <v>204</v>
      </c>
      <c r="F1807" t="s">
        <v>323</v>
      </c>
      <c r="G1807" t="str">
        <f>VLOOKUP(F1807,Sheet1!$H$4:$I$11,2,FALSE)</f>
        <v>2_FKIP</v>
      </c>
      <c r="H1807" t="s">
        <v>2133</v>
      </c>
      <c r="I1807" t="s">
        <v>34</v>
      </c>
      <c r="J1807" t="s">
        <v>217</v>
      </c>
      <c r="K1807" t="s">
        <v>3416</v>
      </c>
      <c r="L1807" t="s">
        <v>27</v>
      </c>
      <c r="O1807" t="s">
        <v>101</v>
      </c>
      <c r="P1807" t="str">
        <f t="shared" si="85"/>
        <v>SMAN</v>
      </c>
      <c r="Q1807" t="str">
        <f t="shared" si="86"/>
        <v>Negeri</v>
      </c>
      <c r="R1807" t="str">
        <f t="shared" si="87"/>
        <v>SMA</v>
      </c>
      <c r="S1807" t="s">
        <v>54</v>
      </c>
      <c r="T1807" t="s">
        <v>28</v>
      </c>
      <c r="U1807" t="s">
        <v>36</v>
      </c>
      <c r="Z1807" t="e">
        <f>VLOOKUP(A1807,[1]registrasi!$B$2:$C$3000,2,FALSE)</f>
        <v>#N/A</v>
      </c>
      <c r="AA1807">
        <f>VLOOKUP(D1807,[2]Sheet1!$B$2:$D$42,3,FALSE)</f>
        <v>169</v>
      </c>
      <c r="AB1807" t="e">
        <f>VLOOKUP(A1807,[1]nim!$A$2:$B$3000,2,FALSE)</f>
        <v>#N/A</v>
      </c>
    </row>
    <row r="1808" spans="1:28" x14ac:dyDescent="0.3">
      <c r="A1808" s="2">
        <v>221311250115</v>
      </c>
      <c r="B1808">
        <v>2</v>
      </c>
      <c r="C1808">
        <v>2021</v>
      </c>
      <c r="D1808" s="3">
        <v>3112184</v>
      </c>
      <c r="E1808" t="s">
        <v>206</v>
      </c>
      <c r="F1808" t="s">
        <v>323</v>
      </c>
      <c r="G1808" t="str">
        <f>VLOOKUP(F1808,Sheet1!$H$4:$I$11,2,FALSE)</f>
        <v>2_FKIP</v>
      </c>
      <c r="H1808" t="s">
        <v>2134</v>
      </c>
      <c r="I1808" t="s">
        <v>34</v>
      </c>
      <c r="J1808" t="s">
        <v>214</v>
      </c>
      <c r="K1808" t="s">
        <v>3587</v>
      </c>
      <c r="L1808" t="s">
        <v>27</v>
      </c>
      <c r="O1808" t="s">
        <v>3917</v>
      </c>
      <c r="P1808" t="str">
        <f t="shared" si="85"/>
        <v>SMAN</v>
      </c>
      <c r="Q1808" t="str">
        <f t="shared" si="86"/>
        <v>Negeri</v>
      </c>
      <c r="R1808" t="str">
        <f t="shared" si="87"/>
        <v>SMA</v>
      </c>
      <c r="S1808" t="s">
        <v>70</v>
      </c>
      <c r="T1808" t="s">
        <v>329</v>
      </c>
      <c r="U1808" t="s">
        <v>30</v>
      </c>
      <c r="Z1808" t="str">
        <f>VLOOKUP(A1808,[1]registrasi!$B$2:$C$3000,2,FALSE)</f>
        <v>registrasi</v>
      </c>
      <c r="AA1808">
        <f>VLOOKUP(D1808,[2]Sheet1!$B$2:$D$42,3,FALSE)</f>
        <v>109</v>
      </c>
      <c r="AB1808" t="e">
        <f>VLOOKUP(A1808,[1]nim!$A$2:$B$3000,2,FALSE)</f>
        <v>#N/A</v>
      </c>
    </row>
    <row r="1809" spans="1:28" x14ac:dyDescent="0.3">
      <c r="A1809" s="2">
        <v>221311250126</v>
      </c>
      <c r="B1809">
        <v>2</v>
      </c>
      <c r="C1809">
        <v>2021</v>
      </c>
      <c r="D1809" s="3">
        <v>3112041</v>
      </c>
      <c r="E1809" t="s">
        <v>321</v>
      </c>
      <c r="F1809" t="s">
        <v>326</v>
      </c>
      <c r="G1809" t="str">
        <f>VLOOKUP(F1809,Sheet1!$H$4:$I$11,2,FALSE)</f>
        <v>5_FEB</v>
      </c>
      <c r="H1809" t="s">
        <v>2135</v>
      </c>
      <c r="I1809" t="s">
        <v>34</v>
      </c>
      <c r="J1809" t="s">
        <v>3685</v>
      </c>
      <c r="K1809" t="s">
        <v>3207</v>
      </c>
      <c r="L1809" t="s">
        <v>27</v>
      </c>
      <c r="O1809" t="s">
        <v>98</v>
      </c>
      <c r="P1809" t="str">
        <f t="shared" si="85"/>
        <v>SMAN</v>
      </c>
      <c r="Q1809" t="str">
        <f t="shared" si="86"/>
        <v>Negeri</v>
      </c>
      <c r="R1809" t="str">
        <f t="shared" si="87"/>
        <v>SMA</v>
      </c>
      <c r="S1809" t="s">
        <v>54</v>
      </c>
      <c r="T1809" t="s">
        <v>28</v>
      </c>
      <c r="U1809" t="s">
        <v>36</v>
      </c>
      <c r="Z1809" t="str">
        <f>VLOOKUP(A1809,[1]registrasi!$B$2:$C$3000,2,FALSE)</f>
        <v>registrasi</v>
      </c>
      <c r="AA1809">
        <f>VLOOKUP(D1809,[2]Sheet1!$B$2:$D$42,3,FALSE)</f>
        <v>675</v>
      </c>
      <c r="AB1809" t="e">
        <f>VLOOKUP(A1809,[1]nim!$A$2:$B$3000,2,FALSE)</f>
        <v>#N/A</v>
      </c>
    </row>
    <row r="1810" spans="1:28" x14ac:dyDescent="0.3">
      <c r="A1810" s="2">
        <v>221311250131</v>
      </c>
      <c r="B1810">
        <v>2</v>
      </c>
      <c r="C1810">
        <v>2021</v>
      </c>
      <c r="D1810" s="3">
        <v>3112106</v>
      </c>
      <c r="E1810" t="s">
        <v>186</v>
      </c>
      <c r="F1810" t="s">
        <v>323</v>
      </c>
      <c r="G1810" t="str">
        <f>VLOOKUP(F1810,Sheet1!$H$4:$I$11,2,FALSE)</f>
        <v>2_FKIP</v>
      </c>
      <c r="H1810" t="s">
        <v>2136</v>
      </c>
      <c r="I1810" t="s">
        <v>34</v>
      </c>
      <c r="J1810" t="s">
        <v>217</v>
      </c>
      <c r="K1810" t="s">
        <v>2963</v>
      </c>
      <c r="L1810" t="s">
        <v>27</v>
      </c>
      <c r="O1810" t="s">
        <v>99</v>
      </c>
      <c r="P1810" t="str">
        <f t="shared" si="85"/>
        <v>MAN</v>
      </c>
      <c r="Q1810" t="str">
        <f t="shared" si="86"/>
        <v>Negeri</v>
      </c>
      <c r="R1810" t="str">
        <f t="shared" si="87"/>
        <v>MA</v>
      </c>
      <c r="S1810" t="s">
        <v>41</v>
      </c>
      <c r="T1810" t="s">
        <v>28</v>
      </c>
      <c r="U1810" t="s">
        <v>30</v>
      </c>
      <c r="Z1810" t="str">
        <f>VLOOKUP(A1810,[1]registrasi!$B$2:$C$3000,2,FALSE)</f>
        <v>registrasi</v>
      </c>
      <c r="AA1810">
        <f>VLOOKUP(D1810,[2]Sheet1!$B$2:$D$42,3,FALSE)</f>
        <v>607</v>
      </c>
      <c r="AB1810" t="e">
        <f>VLOOKUP(A1810,[1]nim!$A$2:$B$3000,2,FALSE)</f>
        <v>#N/A</v>
      </c>
    </row>
    <row r="1811" spans="1:28" x14ac:dyDescent="0.3">
      <c r="A1811" s="2">
        <v>221311250150</v>
      </c>
      <c r="B1811">
        <v>2</v>
      </c>
      <c r="C1811">
        <v>2021</v>
      </c>
      <c r="D1811" s="3">
        <v>3112033</v>
      </c>
      <c r="E1811" t="s">
        <v>179</v>
      </c>
      <c r="F1811" t="s">
        <v>326</v>
      </c>
      <c r="G1811" t="str">
        <f>VLOOKUP(F1811,Sheet1!$H$4:$I$11,2,FALSE)</f>
        <v>5_FEB</v>
      </c>
      <c r="H1811" t="s">
        <v>2137</v>
      </c>
      <c r="I1811" t="s">
        <v>34</v>
      </c>
      <c r="J1811" t="s">
        <v>217</v>
      </c>
      <c r="K1811" t="s">
        <v>3448</v>
      </c>
      <c r="L1811" t="s">
        <v>27</v>
      </c>
      <c r="O1811" t="s">
        <v>57</v>
      </c>
      <c r="P1811" t="str">
        <f t="shared" si="85"/>
        <v>SMAN</v>
      </c>
      <c r="Q1811" t="str">
        <f t="shared" si="86"/>
        <v>Negeri</v>
      </c>
      <c r="R1811" t="str">
        <f t="shared" si="87"/>
        <v>SMA</v>
      </c>
      <c r="S1811" t="s">
        <v>42</v>
      </c>
      <c r="T1811" t="s">
        <v>28</v>
      </c>
      <c r="U1811" t="s">
        <v>30</v>
      </c>
      <c r="Z1811" t="e">
        <f>VLOOKUP(A1811,[1]registrasi!$B$2:$C$3000,2,FALSE)</f>
        <v>#N/A</v>
      </c>
      <c r="AA1811">
        <f>VLOOKUP(D1811,[2]Sheet1!$B$2:$D$42,3,FALSE)</f>
        <v>920</v>
      </c>
      <c r="AB1811" t="e">
        <f>VLOOKUP(A1811,[1]nim!$A$2:$B$3000,2,FALSE)</f>
        <v>#N/A</v>
      </c>
    </row>
    <row r="1812" spans="1:28" x14ac:dyDescent="0.3">
      <c r="A1812" s="2">
        <v>221311250165</v>
      </c>
      <c r="B1812">
        <v>1</v>
      </c>
      <c r="C1812">
        <v>2021</v>
      </c>
      <c r="D1812" s="3">
        <v>3112056</v>
      </c>
      <c r="E1812" t="s">
        <v>199</v>
      </c>
      <c r="F1812" t="s">
        <v>327</v>
      </c>
      <c r="G1812" t="str">
        <f>VLOOKUP(F1812,Sheet1!$H$4:$I$11,2,FALSE)</f>
        <v>6_FISIP</v>
      </c>
      <c r="H1812" t="s">
        <v>2138</v>
      </c>
      <c r="I1812" t="s">
        <v>34</v>
      </c>
      <c r="J1812" t="s">
        <v>217</v>
      </c>
      <c r="K1812" t="s">
        <v>3003</v>
      </c>
      <c r="L1812" t="s">
        <v>27</v>
      </c>
      <c r="O1812" t="s">
        <v>4209</v>
      </c>
      <c r="P1812" t="str">
        <f t="shared" si="85"/>
        <v>MAS</v>
      </c>
      <c r="Q1812" t="str">
        <f t="shared" si="86"/>
        <v>Swasta</v>
      </c>
      <c r="R1812" t="str">
        <f t="shared" si="87"/>
        <v>MA</v>
      </c>
      <c r="S1812" t="s">
        <v>42</v>
      </c>
      <c r="T1812" t="s">
        <v>28</v>
      </c>
      <c r="U1812" t="s">
        <v>36</v>
      </c>
      <c r="Z1812" t="str">
        <f>VLOOKUP(A1812,[1]registrasi!$B$2:$C$3000,2,FALSE)</f>
        <v>registrasi</v>
      </c>
      <c r="AA1812">
        <f>VLOOKUP(D1812,[2]Sheet1!$B$2:$D$42,3,FALSE)</f>
        <v>929</v>
      </c>
      <c r="AB1812" t="e">
        <f>VLOOKUP(A1812,[1]nim!$A$2:$B$3000,2,FALSE)</f>
        <v>#N/A</v>
      </c>
    </row>
    <row r="1813" spans="1:28" x14ac:dyDescent="0.3">
      <c r="A1813" s="2">
        <v>221311250202</v>
      </c>
      <c r="B1813">
        <v>1</v>
      </c>
      <c r="C1813">
        <v>2021</v>
      </c>
      <c r="D1813" s="3">
        <v>3112176</v>
      </c>
      <c r="E1813" t="s">
        <v>182</v>
      </c>
      <c r="F1813" t="s">
        <v>323</v>
      </c>
      <c r="G1813" t="str">
        <f>VLOOKUP(F1813,Sheet1!$H$4:$I$11,2,FALSE)</f>
        <v>2_FKIP</v>
      </c>
      <c r="H1813" t="s">
        <v>2139</v>
      </c>
      <c r="I1813" t="s">
        <v>34</v>
      </c>
      <c r="J1813" t="s">
        <v>222</v>
      </c>
      <c r="K1813" t="s">
        <v>2981</v>
      </c>
      <c r="L1813" t="s">
        <v>27</v>
      </c>
      <c r="O1813" t="s">
        <v>98</v>
      </c>
      <c r="P1813" t="str">
        <f t="shared" ref="P1813:P1876" si="88">TRIM(LEFT(O1813,FIND(" ",O1813,1)))</f>
        <v>SMAN</v>
      </c>
      <c r="Q1813" t="str">
        <f t="shared" ref="Q1813:Q1876" si="89">IF(RIGHT(P1813,1)="N","Negeri","Swasta")</f>
        <v>Negeri</v>
      </c>
      <c r="R1813" t="str">
        <f t="shared" si="87"/>
        <v>SMA</v>
      </c>
      <c r="S1813" t="s">
        <v>54</v>
      </c>
      <c r="T1813" t="s">
        <v>28</v>
      </c>
      <c r="U1813" t="s">
        <v>30</v>
      </c>
      <c r="Z1813" t="str">
        <f>VLOOKUP(A1813,[1]registrasi!$B$2:$C$3000,2,FALSE)</f>
        <v>registrasi</v>
      </c>
      <c r="AA1813">
        <f>VLOOKUP(D1813,[2]Sheet1!$B$2:$D$42,3,FALSE)</f>
        <v>564</v>
      </c>
      <c r="AB1813" t="e">
        <f>VLOOKUP(A1813,[1]nim!$A$2:$B$3000,2,FALSE)</f>
        <v>#N/A</v>
      </c>
    </row>
    <row r="1814" spans="1:28" x14ac:dyDescent="0.3">
      <c r="A1814" s="2">
        <v>221311250217</v>
      </c>
      <c r="B1814">
        <v>1</v>
      </c>
      <c r="C1814">
        <v>2021</v>
      </c>
      <c r="D1814" s="3">
        <v>3112064</v>
      </c>
      <c r="E1814" t="s">
        <v>190</v>
      </c>
      <c r="F1814" t="s">
        <v>327</v>
      </c>
      <c r="G1814" t="str">
        <f>VLOOKUP(F1814,Sheet1!$H$4:$I$11,2,FALSE)</f>
        <v>6_FISIP</v>
      </c>
      <c r="H1814" t="s">
        <v>2140</v>
      </c>
      <c r="I1814" t="s">
        <v>25</v>
      </c>
      <c r="J1814" t="s">
        <v>243</v>
      </c>
      <c r="K1814" t="s">
        <v>3018</v>
      </c>
      <c r="L1814" t="s">
        <v>27</v>
      </c>
      <c r="O1814" t="s">
        <v>98</v>
      </c>
      <c r="P1814" t="str">
        <f t="shared" si="88"/>
        <v>SMAN</v>
      </c>
      <c r="Q1814" t="str">
        <f t="shared" si="89"/>
        <v>Negeri</v>
      </c>
      <c r="R1814" t="str">
        <f t="shared" si="87"/>
        <v>SMA</v>
      </c>
      <c r="S1814" t="s">
        <v>54</v>
      </c>
      <c r="T1814" t="s">
        <v>28</v>
      </c>
      <c r="U1814" t="s">
        <v>30</v>
      </c>
      <c r="Z1814" t="str">
        <f>VLOOKUP(A1814,[1]registrasi!$B$2:$C$3000,2,FALSE)</f>
        <v>registrasi</v>
      </c>
      <c r="AA1814">
        <f>VLOOKUP(D1814,[2]Sheet1!$B$2:$D$42,3,FALSE)</f>
        <v>1607</v>
      </c>
      <c r="AB1814" t="e">
        <f>VLOOKUP(A1814,[1]nim!$A$2:$B$3000,2,FALSE)</f>
        <v>#N/A</v>
      </c>
    </row>
    <row r="1815" spans="1:28" x14ac:dyDescent="0.3">
      <c r="A1815" s="2">
        <v>221311250219</v>
      </c>
      <c r="B1815">
        <v>1</v>
      </c>
      <c r="C1815">
        <v>2021</v>
      </c>
      <c r="D1815" s="3">
        <v>3112153</v>
      </c>
      <c r="E1815" t="s">
        <v>196</v>
      </c>
      <c r="F1815" t="s">
        <v>323</v>
      </c>
      <c r="G1815" t="str">
        <f>VLOOKUP(F1815,Sheet1!$H$4:$I$11,2,FALSE)</f>
        <v>2_FKIP</v>
      </c>
      <c r="H1815" t="s">
        <v>2141</v>
      </c>
      <c r="I1815" t="s">
        <v>34</v>
      </c>
      <c r="J1815" t="s">
        <v>217</v>
      </c>
      <c r="K1815" t="s">
        <v>3188</v>
      </c>
      <c r="L1815" t="s">
        <v>27</v>
      </c>
      <c r="O1815" t="s">
        <v>149</v>
      </c>
      <c r="P1815" t="str">
        <f t="shared" si="88"/>
        <v>SMAN</v>
      </c>
      <c r="Q1815" t="str">
        <f t="shared" si="89"/>
        <v>Negeri</v>
      </c>
      <c r="R1815" t="str">
        <f t="shared" si="87"/>
        <v>SMA</v>
      </c>
      <c r="S1815" t="s">
        <v>54</v>
      </c>
      <c r="T1815" t="s">
        <v>28</v>
      </c>
      <c r="U1815" t="s">
        <v>36</v>
      </c>
      <c r="Z1815" t="str">
        <f>VLOOKUP(A1815,[1]registrasi!$B$2:$C$3000,2,FALSE)</f>
        <v>registrasi</v>
      </c>
      <c r="AA1815">
        <f>VLOOKUP(D1815,[2]Sheet1!$B$2:$D$42,3,FALSE)</f>
        <v>195</v>
      </c>
      <c r="AB1815" t="e">
        <f>VLOOKUP(A1815,[1]nim!$A$2:$B$3000,2,FALSE)</f>
        <v>#N/A</v>
      </c>
    </row>
    <row r="1816" spans="1:28" x14ac:dyDescent="0.3">
      <c r="A1816" s="2">
        <v>221311250443</v>
      </c>
      <c r="B1816">
        <v>1</v>
      </c>
      <c r="C1816">
        <v>2021</v>
      </c>
      <c r="D1816" s="3">
        <v>3112056</v>
      </c>
      <c r="E1816" t="s">
        <v>199</v>
      </c>
      <c r="F1816" t="s">
        <v>327</v>
      </c>
      <c r="G1816" t="str">
        <f>VLOOKUP(F1816,Sheet1!$H$4:$I$11,2,FALSE)</f>
        <v>6_FISIP</v>
      </c>
      <c r="H1816" t="s">
        <v>2142</v>
      </c>
      <c r="I1816" t="s">
        <v>34</v>
      </c>
      <c r="J1816" t="s">
        <v>2950</v>
      </c>
      <c r="K1816" t="s">
        <v>3284</v>
      </c>
      <c r="L1816" t="s">
        <v>27</v>
      </c>
      <c r="O1816" t="s">
        <v>4002</v>
      </c>
      <c r="P1816" t="str">
        <f t="shared" si="88"/>
        <v>SMAN</v>
      </c>
      <c r="Q1816" t="str">
        <f t="shared" si="89"/>
        <v>Negeri</v>
      </c>
      <c r="R1816" t="str">
        <f t="shared" si="87"/>
        <v>SMA</v>
      </c>
      <c r="S1816" t="s">
        <v>171</v>
      </c>
      <c r="T1816" t="s">
        <v>110</v>
      </c>
      <c r="U1816" t="s">
        <v>30</v>
      </c>
      <c r="Z1816" t="str">
        <f>VLOOKUP(A1816,[1]registrasi!$B$2:$C$3000,2,FALSE)</f>
        <v>registrasi</v>
      </c>
      <c r="AA1816">
        <f>VLOOKUP(D1816,[2]Sheet1!$B$2:$D$42,3,FALSE)</f>
        <v>929</v>
      </c>
      <c r="AB1816" t="e">
        <f>VLOOKUP(A1816,[1]nim!$A$2:$B$3000,2,FALSE)</f>
        <v>#N/A</v>
      </c>
    </row>
    <row r="1817" spans="1:28" x14ac:dyDescent="0.3">
      <c r="A1817" s="2">
        <v>221311250498</v>
      </c>
      <c r="B1817">
        <v>2</v>
      </c>
      <c r="C1817">
        <v>2020</v>
      </c>
      <c r="D1817" s="3">
        <v>3112087</v>
      </c>
      <c r="E1817" t="s">
        <v>330</v>
      </c>
      <c r="F1817" t="s">
        <v>323</v>
      </c>
      <c r="G1817" t="str">
        <f>VLOOKUP(F1817,Sheet1!$H$4:$I$11,2,FALSE)</f>
        <v>2_FKIP</v>
      </c>
      <c r="H1817" t="s">
        <v>2143</v>
      </c>
      <c r="I1817" t="s">
        <v>34</v>
      </c>
      <c r="J1817" t="s">
        <v>217</v>
      </c>
      <c r="K1817" t="s">
        <v>3108</v>
      </c>
      <c r="L1817" t="s">
        <v>27</v>
      </c>
      <c r="O1817" t="s">
        <v>3942</v>
      </c>
      <c r="P1817" t="str">
        <f t="shared" si="88"/>
        <v>SMKN</v>
      </c>
      <c r="Q1817" t="str">
        <f t="shared" si="89"/>
        <v>Negeri</v>
      </c>
      <c r="R1817" t="str">
        <f t="shared" si="87"/>
        <v>SMK</v>
      </c>
      <c r="S1817" t="s">
        <v>42</v>
      </c>
      <c r="T1817" t="s">
        <v>28</v>
      </c>
      <c r="U1817" t="s">
        <v>36</v>
      </c>
      <c r="Z1817" t="e">
        <f>VLOOKUP(A1817,[1]registrasi!$B$2:$C$3000,2,FALSE)</f>
        <v>#N/A</v>
      </c>
      <c r="AA1817">
        <f>VLOOKUP(D1817,[2]Sheet1!$B$2:$D$42,3,FALSE)</f>
        <v>363</v>
      </c>
      <c r="AB1817" t="e">
        <f>VLOOKUP(A1817,[1]nim!$A$2:$B$3000,2,FALSE)</f>
        <v>#N/A</v>
      </c>
    </row>
    <row r="1818" spans="1:28" x14ac:dyDescent="0.3">
      <c r="A1818" s="2">
        <v>221311250514</v>
      </c>
      <c r="B1818">
        <v>2</v>
      </c>
      <c r="C1818">
        <v>2021</v>
      </c>
      <c r="D1818" s="3">
        <v>3112161</v>
      </c>
      <c r="E1818" t="s">
        <v>174</v>
      </c>
      <c r="F1818" t="s">
        <v>323</v>
      </c>
      <c r="G1818" t="str">
        <f>VLOOKUP(F1818,Sheet1!$H$4:$I$11,2,FALSE)</f>
        <v>2_FKIP</v>
      </c>
      <c r="H1818" t="s">
        <v>2144</v>
      </c>
      <c r="I1818" t="s">
        <v>34</v>
      </c>
      <c r="J1818" t="s">
        <v>235</v>
      </c>
      <c r="K1818" t="s">
        <v>3141</v>
      </c>
      <c r="L1818" t="s">
        <v>27</v>
      </c>
      <c r="O1818" t="s">
        <v>66</v>
      </c>
      <c r="P1818" t="str">
        <f t="shared" si="88"/>
        <v>SMAN</v>
      </c>
      <c r="Q1818" t="str">
        <f t="shared" si="89"/>
        <v>Negeri</v>
      </c>
      <c r="R1818" t="str">
        <f t="shared" si="87"/>
        <v>SMA</v>
      </c>
      <c r="S1818" t="s">
        <v>42</v>
      </c>
      <c r="T1818" t="s">
        <v>28</v>
      </c>
      <c r="U1818" t="s">
        <v>36</v>
      </c>
      <c r="Z1818" t="str">
        <f>VLOOKUP(A1818,[1]registrasi!$B$2:$C$3000,2,FALSE)</f>
        <v>registrasi</v>
      </c>
      <c r="AA1818">
        <f>VLOOKUP(D1818,[2]Sheet1!$B$2:$D$42,3,FALSE)</f>
        <v>42</v>
      </c>
      <c r="AB1818" t="e">
        <f>VLOOKUP(A1818,[1]nim!$A$2:$B$3000,2,FALSE)</f>
        <v>#N/A</v>
      </c>
    </row>
    <row r="1819" spans="1:28" x14ac:dyDescent="0.3">
      <c r="A1819" s="2">
        <v>221311250626</v>
      </c>
      <c r="B1819">
        <v>2</v>
      </c>
      <c r="C1819">
        <v>2020</v>
      </c>
      <c r="D1819" s="3">
        <v>3112122</v>
      </c>
      <c r="E1819" t="s">
        <v>211</v>
      </c>
      <c r="F1819" t="s">
        <v>326</v>
      </c>
      <c r="G1819" t="str">
        <f>VLOOKUP(F1819,Sheet1!$H$4:$I$11,2,FALSE)</f>
        <v>5_FEB</v>
      </c>
      <c r="H1819" t="s">
        <v>2145</v>
      </c>
      <c r="I1819" t="s">
        <v>34</v>
      </c>
      <c r="J1819" t="s">
        <v>217</v>
      </c>
      <c r="K1819" t="s">
        <v>3460</v>
      </c>
      <c r="L1819" t="s">
        <v>27</v>
      </c>
      <c r="O1819" t="s">
        <v>3942</v>
      </c>
      <c r="P1819" t="str">
        <f t="shared" si="88"/>
        <v>SMKN</v>
      </c>
      <c r="Q1819" t="str">
        <f t="shared" si="89"/>
        <v>Negeri</v>
      </c>
      <c r="R1819" t="str">
        <f t="shared" si="87"/>
        <v>SMK</v>
      </c>
      <c r="S1819" t="s">
        <v>42</v>
      </c>
      <c r="T1819" t="s">
        <v>28</v>
      </c>
      <c r="U1819" t="s">
        <v>30</v>
      </c>
      <c r="Z1819" t="str">
        <f>VLOOKUP(A1819,[1]registrasi!$B$2:$C$3000,2,FALSE)</f>
        <v>registrasi</v>
      </c>
      <c r="AA1819">
        <f>VLOOKUP(D1819,[2]Sheet1!$B$2:$D$42,3,FALSE)</f>
        <v>375</v>
      </c>
      <c r="AB1819" t="e">
        <f>VLOOKUP(A1819,[1]nim!$A$2:$B$3000,2,FALSE)</f>
        <v>#N/A</v>
      </c>
    </row>
    <row r="1820" spans="1:28" x14ac:dyDescent="0.3">
      <c r="A1820" s="2">
        <v>221311250649</v>
      </c>
      <c r="B1820">
        <v>1</v>
      </c>
      <c r="C1820">
        <v>2021</v>
      </c>
      <c r="D1820" s="3">
        <v>3112033</v>
      </c>
      <c r="E1820" t="s">
        <v>179</v>
      </c>
      <c r="F1820" t="s">
        <v>326</v>
      </c>
      <c r="G1820" t="str">
        <f>VLOOKUP(F1820,Sheet1!$H$4:$I$11,2,FALSE)</f>
        <v>5_FEB</v>
      </c>
      <c r="H1820" t="s">
        <v>2146</v>
      </c>
      <c r="I1820" t="s">
        <v>25</v>
      </c>
      <c r="J1820" t="s">
        <v>222</v>
      </c>
      <c r="K1820" t="s">
        <v>3513</v>
      </c>
      <c r="L1820" t="s">
        <v>27</v>
      </c>
      <c r="O1820" t="s">
        <v>74</v>
      </c>
      <c r="P1820" t="str">
        <f t="shared" si="88"/>
        <v>SMAN</v>
      </c>
      <c r="Q1820" t="str">
        <f t="shared" si="89"/>
        <v>Negeri</v>
      </c>
      <c r="R1820" t="str">
        <f t="shared" si="87"/>
        <v>SMA</v>
      </c>
      <c r="S1820" t="s">
        <v>41</v>
      </c>
      <c r="T1820" t="s">
        <v>28</v>
      </c>
      <c r="U1820" t="s">
        <v>30</v>
      </c>
      <c r="Z1820" t="str">
        <f>VLOOKUP(A1820,[1]registrasi!$B$2:$C$3000,2,FALSE)</f>
        <v>registrasi</v>
      </c>
      <c r="AA1820">
        <f>VLOOKUP(D1820,[2]Sheet1!$B$2:$D$42,3,FALSE)</f>
        <v>920</v>
      </c>
      <c r="AB1820" t="e">
        <f>VLOOKUP(A1820,[1]nim!$A$2:$B$3000,2,FALSE)</f>
        <v>#N/A</v>
      </c>
    </row>
    <row r="1821" spans="1:28" x14ac:dyDescent="0.3">
      <c r="A1821" s="2">
        <v>221311250654</v>
      </c>
      <c r="B1821">
        <v>2</v>
      </c>
      <c r="C1821">
        <v>2021</v>
      </c>
      <c r="D1821" s="3">
        <v>3112176</v>
      </c>
      <c r="E1821" t="s">
        <v>182</v>
      </c>
      <c r="F1821" t="s">
        <v>323</v>
      </c>
      <c r="G1821" t="str">
        <f>VLOOKUP(F1821,Sheet1!$H$4:$I$11,2,FALSE)</f>
        <v>2_FKIP</v>
      </c>
      <c r="H1821" t="s">
        <v>2147</v>
      </c>
      <c r="I1821" t="s">
        <v>25</v>
      </c>
      <c r="J1821" t="s">
        <v>222</v>
      </c>
      <c r="K1821" t="s">
        <v>3645</v>
      </c>
      <c r="L1821" t="s">
        <v>27</v>
      </c>
      <c r="O1821" t="s">
        <v>4277</v>
      </c>
      <c r="P1821" t="str">
        <f t="shared" si="88"/>
        <v>SMA</v>
      </c>
      <c r="Q1821" t="str">
        <f t="shared" si="89"/>
        <v>Swasta</v>
      </c>
      <c r="R1821" t="str">
        <f t="shared" si="87"/>
        <v>SMA</v>
      </c>
      <c r="S1821" t="s">
        <v>54</v>
      </c>
      <c r="T1821" t="s">
        <v>28</v>
      </c>
      <c r="U1821" t="s">
        <v>30</v>
      </c>
      <c r="Z1821" t="e">
        <f>VLOOKUP(A1821,[1]registrasi!$B$2:$C$3000,2,FALSE)</f>
        <v>#N/A</v>
      </c>
      <c r="AA1821">
        <f>VLOOKUP(D1821,[2]Sheet1!$B$2:$D$42,3,FALSE)</f>
        <v>564</v>
      </c>
      <c r="AB1821" t="e">
        <f>VLOOKUP(A1821,[1]nim!$A$2:$B$3000,2,FALSE)</f>
        <v>#N/A</v>
      </c>
    </row>
    <row r="1822" spans="1:28" x14ac:dyDescent="0.3">
      <c r="A1822" s="2">
        <v>221311250716</v>
      </c>
      <c r="B1822">
        <v>1</v>
      </c>
      <c r="C1822">
        <v>2021</v>
      </c>
      <c r="D1822" s="3">
        <v>3112017</v>
      </c>
      <c r="E1822" t="s">
        <v>322</v>
      </c>
      <c r="F1822" t="s">
        <v>53</v>
      </c>
      <c r="G1822" t="str">
        <f>VLOOKUP(F1822,Sheet1!$H$4:$I$11,2,FALSE)</f>
        <v>1_Hukum</v>
      </c>
      <c r="H1822" t="s">
        <v>2148</v>
      </c>
      <c r="I1822" t="s">
        <v>25</v>
      </c>
      <c r="J1822" t="s">
        <v>215</v>
      </c>
      <c r="K1822" t="s">
        <v>2875</v>
      </c>
      <c r="L1822" t="s">
        <v>27</v>
      </c>
      <c r="O1822" t="s">
        <v>169</v>
      </c>
      <c r="P1822" t="str">
        <f t="shared" si="88"/>
        <v>SMAN</v>
      </c>
      <c r="Q1822" t="str">
        <f t="shared" si="89"/>
        <v>Negeri</v>
      </c>
      <c r="R1822" t="str">
        <f t="shared" si="87"/>
        <v>SMA</v>
      </c>
      <c r="S1822" t="s">
        <v>26</v>
      </c>
      <c r="T1822" t="s">
        <v>28</v>
      </c>
      <c r="U1822" t="s">
        <v>30</v>
      </c>
      <c r="Z1822" t="str">
        <f>VLOOKUP(A1822,[1]registrasi!$B$2:$C$3000,2,FALSE)</f>
        <v>registrasi</v>
      </c>
      <c r="AA1822">
        <f>VLOOKUP(D1822,[2]Sheet1!$B$2:$D$42,3,FALSE)</f>
        <v>1258</v>
      </c>
      <c r="AB1822" t="e">
        <f>VLOOKUP(A1822,[1]nim!$A$2:$B$3000,2,FALSE)</f>
        <v>#N/A</v>
      </c>
    </row>
    <row r="1823" spans="1:28" x14ac:dyDescent="0.3">
      <c r="A1823" s="2">
        <v>221311250720</v>
      </c>
      <c r="B1823">
        <v>1</v>
      </c>
      <c r="C1823">
        <v>2021</v>
      </c>
      <c r="D1823" s="3">
        <v>3112017</v>
      </c>
      <c r="E1823" t="s">
        <v>322</v>
      </c>
      <c r="F1823" t="s">
        <v>53</v>
      </c>
      <c r="G1823" t="str">
        <f>VLOOKUP(F1823,Sheet1!$H$4:$I$11,2,FALSE)</f>
        <v>1_Hukum</v>
      </c>
      <c r="H1823" t="s">
        <v>2149</v>
      </c>
      <c r="I1823" t="s">
        <v>25</v>
      </c>
      <c r="J1823" t="s">
        <v>217</v>
      </c>
      <c r="K1823" t="s">
        <v>3407</v>
      </c>
      <c r="L1823" t="s">
        <v>27</v>
      </c>
      <c r="O1823" t="s">
        <v>57</v>
      </c>
      <c r="P1823" t="str">
        <f t="shared" si="88"/>
        <v>SMAN</v>
      </c>
      <c r="Q1823" t="str">
        <f t="shared" si="89"/>
        <v>Negeri</v>
      </c>
      <c r="R1823" t="str">
        <f t="shared" si="87"/>
        <v>SMA</v>
      </c>
      <c r="S1823" t="s">
        <v>42</v>
      </c>
      <c r="T1823" t="s">
        <v>28</v>
      </c>
      <c r="U1823" t="s">
        <v>30</v>
      </c>
      <c r="Z1823" t="str">
        <f>VLOOKUP(A1823,[1]registrasi!$B$2:$C$3000,2,FALSE)</f>
        <v>registrasi</v>
      </c>
      <c r="AA1823">
        <f>VLOOKUP(D1823,[2]Sheet1!$B$2:$D$42,3,FALSE)</f>
        <v>1258</v>
      </c>
      <c r="AB1823" t="e">
        <f>VLOOKUP(A1823,[1]nim!$A$2:$B$3000,2,FALSE)</f>
        <v>#N/A</v>
      </c>
    </row>
    <row r="1824" spans="1:28" x14ac:dyDescent="0.3">
      <c r="A1824" s="2">
        <v>221311250831</v>
      </c>
      <c r="B1824">
        <v>2</v>
      </c>
      <c r="C1824">
        <v>2019</v>
      </c>
      <c r="D1824" s="3">
        <v>3112192</v>
      </c>
      <c r="E1824" t="s">
        <v>177</v>
      </c>
      <c r="F1824" t="s">
        <v>327</v>
      </c>
      <c r="G1824" t="str">
        <f>VLOOKUP(F1824,Sheet1!$H$4:$I$11,2,FALSE)</f>
        <v>6_FISIP</v>
      </c>
      <c r="H1824" t="s">
        <v>2150</v>
      </c>
      <c r="I1824" t="s">
        <v>25</v>
      </c>
      <c r="J1824" t="s">
        <v>219</v>
      </c>
      <c r="K1824" t="s">
        <v>3305</v>
      </c>
      <c r="L1824" t="s">
        <v>27</v>
      </c>
      <c r="O1824" t="s">
        <v>57</v>
      </c>
      <c r="P1824" t="str">
        <f t="shared" si="88"/>
        <v>SMAN</v>
      </c>
      <c r="Q1824" t="str">
        <f t="shared" si="89"/>
        <v>Negeri</v>
      </c>
      <c r="R1824" t="str">
        <f t="shared" si="87"/>
        <v>SMA</v>
      </c>
      <c r="S1824" t="s">
        <v>42</v>
      </c>
      <c r="T1824" t="s">
        <v>28</v>
      </c>
      <c r="U1824" t="s">
        <v>30</v>
      </c>
      <c r="Z1824" t="e">
        <f>VLOOKUP(A1824,[1]registrasi!$B$2:$C$3000,2,FALSE)</f>
        <v>#N/A</v>
      </c>
      <c r="AA1824">
        <f>VLOOKUP(D1824,[2]Sheet1!$B$2:$D$42,3,FALSE)</f>
        <v>611</v>
      </c>
      <c r="AB1824" t="e">
        <f>VLOOKUP(A1824,[1]nim!$A$2:$B$3000,2,FALSE)</f>
        <v>#N/A</v>
      </c>
    </row>
    <row r="1825" spans="1:28" x14ac:dyDescent="0.3">
      <c r="A1825" s="2">
        <v>221311250867</v>
      </c>
      <c r="B1825">
        <v>1</v>
      </c>
      <c r="C1825">
        <v>2021</v>
      </c>
      <c r="D1825" s="3">
        <v>3112161</v>
      </c>
      <c r="E1825" t="s">
        <v>174</v>
      </c>
      <c r="F1825" t="s">
        <v>323</v>
      </c>
      <c r="G1825" t="str">
        <f>VLOOKUP(F1825,Sheet1!$H$4:$I$11,2,FALSE)</f>
        <v>2_FKIP</v>
      </c>
      <c r="H1825" t="s">
        <v>2151</v>
      </c>
      <c r="I1825" t="s">
        <v>34</v>
      </c>
      <c r="J1825" t="s">
        <v>217</v>
      </c>
      <c r="K1825" t="s">
        <v>2989</v>
      </c>
      <c r="L1825" t="s">
        <v>27</v>
      </c>
      <c r="O1825" t="s">
        <v>4278</v>
      </c>
      <c r="P1825" t="str">
        <f t="shared" si="88"/>
        <v>SMKS</v>
      </c>
      <c r="Q1825" t="str">
        <f t="shared" si="89"/>
        <v>Swasta</v>
      </c>
      <c r="R1825" t="str">
        <f t="shared" si="87"/>
        <v>SMK</v>
      </c>
      <c r="S1825" t="s">
        <v>54</v>
      </c>
      <c r="T1825" t="s">
        <v>28</v>
      </c>
      <c r="U1825" t="s">
        <v>36</v>
      </c>
      <c r="Z1825" t="str">
        <f>VLOOKUP(A1825,[1]registrasi!$B$2:$C$3000,2,FALSE)</f>
        <v>registrasi</v>
      </c>
      <c r="AA1825">
        <f>VLOOKUP(D1825,[2]Sheet1!$B$2:$D$42,3,FALSE)</f>
        <v>42</v>
      </c>
      <c r="AB1825" t="e">
        <f>VLOOKUP(A1825,[1]nim!$A$2:$B$3000,2,FALSE)</f>
        <v>#N/A</v>
      </c>
    </row>
    <row r="1826" spans="1:28" x14ac:dyDescent="0.3">
      <c r="A1826" s="2">
        <v>221311260010</v>
      </c>
      <c r="B1826">
        <v>2</v>
      </c>
      <c r="C1826">
        <v>2019</v>
      </c>
      <c r="D1826" s="3">
        <v>3112095</v>
      </c>
      <c r="E1826" t="s">
        <v>187</v>
      </c>
      <c r="F1826" t="s">
        <v>323</v>
      </c>
      <c r="G1826" t="str">
        <f>VLOOKUP(F1826,Sheet1!$H$4:$I$11,2,FALSE)</f>
        <v>2_FKIP</v>
      </c>
      <c r="H1826" t="s">
        <v>2152</v>
      </c>
      <c r="I1826" t="s">
        <v>25</v>
      </c>
      <c r="J1826" t="s">
        <v>215</v>
      </c>
      <c r="K1826" t="s">
        <v>3686</v>
      </c>
      <c r="L1826" t="s">
        <v>27</v>
      </c>
      <c r="O1826" t="s">
        <v>4279</v>
      </c>
      <c r="P1826" t="str">
        <f t="shared" si="88"/>
        <v>SMKS</v>
      </c>
      <c r="Q1826" t="str">
        <f t="shared" si="89"/>
        <v>Swasta</v>
      </c>
      <c r="R1826" t="str">
        <f t="shared" si="87"/>
        <v>SMK</v>
      </c>
      <c r="S1826" t="s">
        <v>26</v>
      </c>
      <c r="T1826" t="s">
        <v>28</v>
      </c>
      <c r="U1826" t="s">
        <v>30</v>
      </c>
      <c r="Z1826" t="str">
        <f>VLOOKUP(A1826,[1]registrasi!$B$2:$C$3000,2,FALSE)</f>
        <v>registrasi</v>
      </c>
      <c r="AA1826">
        <f>VLOOKUP(D1826,[2]Sheet1!$B$2:$D$42,3,FALSE)</f>
        <v>473</v>
      </c>
      <c r="AB1826" t="e">
        <f>VLOOKUP(A1826,[1]nim!$A$2:$B$3000,2,FALSE)</f>
        <v>#N/A</v>
      </c>
    </row>
    <row r="1827" spans="1:28" x14ac:dyDescent="0.3">
      <c r="A1827" s="2">
        <v>221311260019</v>
      </c>
      <c r="B1827">
        <v>1</v>
      </c>
      <c r="C1827">
        <v>2020</v>
      </c>
      <c r="D1827" s="3">
        <v>3112017</v>
      </c>
      <c r="E1827" t="s">
        <v>322</v>
      </c>
      <c r="F1827" t="s">
        <v>53</v>
      </c>
      <c r="G1827" t="str">
        <f>VLOOKUP(F1827,Sheet1!$H$4:$I$11,2,FALSE)</f>
        <v>1_Hukum</v>
      </c>
      <c r="H1827" t="s">
        <v>2153</v>
      </c>
      <c r="I1827" t="s">
        <v>34</v>
      </c>
      <c r="J1827" t="s">
        <v>217</v>
      </c>
      <c r="K1827" t="s">
        <v>3213</v>
      </c>
      <c r="L1827" t="s">
        <v>27</v>
      </c>
      <c r="O1827" t="s">
        <v>3948</v>
      </c>
      <c r="P1827" t="str">
        <f t="shared" si="88"/>
        <v>SMA</v>
      </c>
      <c r="Q1827" t="str">
        <f t="shared" si="89"/>
        <v>Swasta</v>
      </c>
      <c r="R1827" t="str">
        <f t="shared" si="87"/>
        <v>SMA</v>
      </c>
      <c r="S1827" t="s">
        <v>54</v>
      </c>
      <c r="T1827" t="s">
        <v>28</v>
      </c>
      <c r="U1827" t="s">
        <v>30</v>
      </c>
      <c r="Z1827" t="str">
        <f>VLOOKUP(A1827,[1]registrasi!$B$2:$C$3000,2,FALSE)</f>
        <v>registrasi</v>
      </c>
      <c r="AA1827">
        <f>VLOOKUP(D1827,[2]Sheet1!$B$2:$D$42,3,FALSE)</f>
        <v>1258</v>
      </c>
      <c r="AB1827" t="e">
        <f>VLOOKUP(A1827,[1]nim!$A$2:$B$3000,2,FALSE)</f>
        <v>#N/A</v>
      </c>
    </row>
    <row r="1828" spans="1:28" x14ac:dyDescent="0.3">
      <c r="A1828" s="2">
        <v>221311260022</v>
      </c>
      <c r="B1828">
        <v>2</v>
      </c>
      <c r="C1828">
        <v>2021</v>
      </c>
      <c r="D1828" s="3">
        <v>3112056</v>
      </c>
      <c r="E1828" t="s">
        <v>199</v>
      </c>
      <c r="F1828" t="s">
        <v>327</v>
      </c>
      <c r="G1828" t="str">
        <f>VLOOKUP(F1828,Sheet1!$H$4:$I$11,2,FALSE)</f>
        <v>6_FISIP</v>
      </c>
      <c r="H1828" t="s">
        <v>2154</v>
      </c>
      <c r="I1828" t="s">
        <v>25</v>
      </c>
      <c r="J1828" t="s">
        <v>217</v>
      </c>
      <c r="K1828" t="s">
        <v>3687</v>
      </c>
      <c r="L1828" t="s">
        <v>27</v>
      </c>
      <c r="O1828" t="s">
        <v>57</v>
      </c>
      <c r="P1828" t="str">
        <f t="shared" si="88"/>
        <v>SMAN</v>
      </c>
      <c r="Q1828" t="str">
        <f t="shared" si="89"/>
        <v>Negeri</v>
      </c>
      <c r="R1828" t="str">
        <f t="shared" si="87"/>
        <v>SMA</v>
      </c>
      <c r="S1828" t="s">
        <v>42</v>
      </c>
      <c r="T1828" t="s">
        <v>28</v>
      </c>
      <c r="U1828" t="s">
        <v>30</v>
      </c>
      <c r="Z1828" t="str">
        <f>VLOOKUP(A1828,[1]registrasi!$B$2:$C$3000,2,FALSE)</f>
        <v>registrasi</v>
      </c>
      <c r="AA1828">
        <f>VLOOKUP(D1828,[2]Sheet1!$B$2:$D$42,3,FALSE)</f>
        <v>929</v>
      </c>
      <c r="AB1828" t="e">
        <f>VLOOKUP(A1828,[1]nim!$A$2:$B$3000,2,FALSE)</f>
        <v>#N/A</v>
      </c>
    </row>
    <row r="1829" spans="1:28" x14ac:dyDescent="0.3">
      <c r="A1829" s="2">
        <v>221311260046</v>
      </c>
      <c r="B1829">
        <v>2</v>
      </c>
      <c r="C1829">
        <v>2020</v>
      </c>
      <c r="D1829" s="3">
        <v>3112153</v>
      </c>
      <c r="E1829" t="s">
        <v>196</v>
      </c>
      <c r="F1829" t="s">
        <v>323</v>
      </c>
      <c r="G1829" t="str">
        <f>VLOOKUP(F1829,Sheet1!$H$4:$I$11,2,FALSE)</f>
        <v>2_FKIP</v>
      </c>
      <c r="H1829" t="s">
        <v>2155</v>
      </c>
      <c r="I1829" t="s">
        <v>25</v>
      </c>
      <c r="J1829" t="s">
        <v>219</v>
      </c>
      <c r="K1829" t="s">
        <v>2954</v>
      </c>
      <c r="L1829" t="s">
        <v>27</v>
      </c>
      <c r="O1829" t="s">
        <v>147</v>
      </c>
      <c r="P1829" t="str">
        <f t="shared" si="88"/>
        <v>SMAN</v>
      </c>
      <c r="Q1829" t="str">
        <f t="shared" si="89"/>
        <v>Negeri</v>
      </c>
      <c r="R1829" t="str">
        <f t="shared" si="87"/>
        <v>SMA</v>
      </c>
      <c r="S1829" t="s">
        <v>35</v>
      </c>
      <c r="T1829" t="s">
        <v>28</v>
      </c>
      <c r="U1829" t="s">
        <v>36</v>
      </c>
      <c r="Z1829" t="str">
        <f>VLOOKUP(A1829,[1]registrasi!$B$2:$C$3000,2,FALSE)</f>
        <v>registrasi</v>
      </c>
      <c r="AA1829">
        <f>VLOOKUP(D1829,[2]Sheet1!$B$2:$D$42,3,FALSE)</f>
        <v>195</v>
      </c>
      <c r="AB1829" t="e">
        <f>VLOOKUP(A1829,[1]nim!$A$2:$B$3000,2,FALSE)</f>
        <v>#N/A</v>
      </c>
    </row>
    <row r="1830" spans="1:28" x14ac:dyDescent="0.3">
      <c r="A1830" s="2">
        <v>221311260072</v>
      </c>
      <c r="B1830">
        <v>2</v>
      </c>
      <c r="C1830">
        <v>2021</v>
      </c>
      <c r="D1830" s="3">
        <v>3112122</v>
      </c>
      <c r="E1830" t="s">
        <v>211</v>
      </c>
      <c r="F1830" t="s">
        <v>326</v>
      </c>
      <c r="G1830" t="str">
        <f>VLOOKUP(F1830,Sheet1!$H$4:$I$11,2,FALSE)</f>
        <v>5_FEB</v>
      </c>
      <c r="H1830" t="s">
        <v>2156</v>
      </c>
      <c r="I1830" t="s">
        <v>25</v>
      </c>
      <c r="J1830" t="s">
        <v>217</v>
      </c>
      <c r="K1830" t="s">
        <v>2911</v>
      </c>
      <c r="L1830" t="s">
        <v>27</v>
      </c>
      <c r="O1830" t="s">
        <v>57</v>
      </c>
      <c r="P1830" t="str">
        <f t="shared" si="88"/>
        <v>SMAN</v>
      </c>
      <c r="Q1830" t="str">
        <f t="shared" si="89"/>
        <v>Negeri</v>
      </c>
      <c r="R1830" t="str">
        <f t="shared" si="87"/>
        <v>SMA</v>
      </c>
      <c r="S1830" t="s">
        <v>42</v>
      </c>
      <c r="T1830" t="s">
        <v>28</v>
      </c>
      <c r="U1830" t="s">
        <v>30</v>
      </c>
      <c r="Z1830" t="str">
        <f>VLOOKUP(A1830,[1]registrasi!$B$2:$C$3000,2,FALSE)</f>
        <v>registrasi</v>
      </c>
      <c r="AA1830">
        <f>VLOOKUP(D1830,[2]Sheet1!$B$2:$D$42,3,FALSE)</f>
        <v>375</v>
      </c>
      <c r="AB1830" t="e">
        <f>VLOOKUP(A1830,[1]nim!$A$2:$B$3000,2,FALSE)</f>
        <v>#N/A</v>
      </c>
    </row>
    <row r="1831" spans="1:28" x14ac:dyDescent="0.3">
      <c r="A1831" s="2">
        <v>221311260133</v>
      </c>
      <c r="B1831">
        <v>1</v>
      </c>
      <c r="C1831">
        <v>2020</v>
      </c>
      <c r="D1831" s="3">
        <v>3112025</v>
      </c>
      <c r="E1831" t="s">
        <v>197</v>
      </c>
      <c r="F1831" t="s">
        <v>326</v>
      </c>
      <c r="G1831" t="str">
        <f>VLOOKUP(F1831,Sheet1!$H$4:$I$11,2,FALSE)</f>
        <v>5_FEB</v>
      </c>
      <c r="H1831" t="s">
        <v>2157</v>
      </c>
      <c r="I1831" t="s">
        <v>25</v>
      </c>
      <c r="J1831" t="s">
        <v>215</v>
      </c>
      <c r="K1831" t="s">
        <v>3222</v>
      </c>
      <c r="L1831" t="s">
        <v>27</v>
      </c>
      <c r="O1831" t="s">
        <v>74</v>
      </c>
      <c r="P1831" t="str">
        <f t="shared" si="88"/>
        <v>SMAN</v>
      </c>
      <c r="Q1831" t="str">
        <f t="shared" si="89"/>
        <v>Negeri</v>
      </c>
      <c r="R1831" t="str">
        <f t="shared" si="87"/>
        <v>SMA</v>
      </c>
      <c r="S1831" t="s">
        <v>41</v>
      </c>
      <c r="T1831" t="s">
        <v>28</v>
      </c>
      <c r="U1831" t="s">
        <v>30</v>
      </c>
      <c r="Z1831" t="str">
        <f>VLOOKUP(A1831,[1]registrasi!$B$2:$C$3000,2,FALSE)</f>
        <v>registrasi</v>
      </c>
      <c r="AA1831">
        <f>VLOOKUP(D1831,[2]Sheet1!$B$2:$D$42,3,FALSE)</f>
        <v>1577</v>
      </c>
      <c r="AB1831" t="e">
        <f>VLOOKUP(A1831,[1]nim!$A$2:$B$3000,2,FALSE)</f>
        <v>#N/A</v>
      </c>
    </row>
    <row r="1832" spans="1:28" x14ac:dyDescent="0.3">
      <c r="A1832" s="2">
        <v>221311260395</v>
      </c>
      <c r="B1832">
        <v>1</v>
      </c>
      <c r="C1832">
        <v>2020</v>
      </c>
      <c r="D1832" s="3">
        <v>3112114</v>
      </c>
      <c r="E1832" t="s">
        <v>204</v>
      </c>
      <c r="F1832" t="s">
        <v>323</v>
      </c>
      <c r="G1832" t="str">
        <f>VLOOKUP(F1832,Sheet1!$H$4:$I$11,2,FALSE)</f>
        <v>2_FKIP</v>
      </c>
      <c r="H1832" t="s">
        <v>2158</v>
      </c>
      <c r="I1832" t="s">
        <v>34</v>
      </c>
      <c r="J1832" t="s">
        <v>217</v>
      </c>
      <c r="K1832" t="s">
        <v>3688</v>
      </c>
      <c r="L1832" t="s">
        <v>27</v>
      </c>
      <c r="O1832" t="s">
        <v>3878</v>
      </c>
      <c r="P1832" t="str">
        <f t="shared" si="88"/>
        <v>SMAS</v>
      </c>
      <c r="Q1832" t="str">
        <f t="shared" si="89"/>
        <v>Swasta</v>
      </c>
      <c r="R1832" t="str">
        <f t="shared" si="87"/>
        <v>SMA</v>
      </c>
      <c r="S1832" t="s">
        <v>54</v>
      </c>
      <c r="T1832" t="s">
        <v>28</v>
      </c>
      <c r="U1832" t="s">
        <v>36</v>
      </c>
      <c r="Z1832" t="e">
        <f>VLOOKUP(A1832,[1]registrasi!$B$2:$C$3000,2,FALSE)</f>
        <v>#N/A</v>
      </c>
      <c r="AA1832">
        <f>VLOOKUP(D1832,[2]Sheet1!$B$2:$D$42,3,FALSE)</f>
        <v>169</v>
      </c>
      <c r="AB1832" t="e">
        <f>VLOOKUP(A1832,[1]nim!$A$2:$B$3000,2,FALSE)</f>
        <v>#N/A</v>
      </c>
    </row>
    <row r="1833" spans="1:28" x14ac:dyDescent="0.3">
      <c r="A1833" s="2">
        <v>221311260450</v>
      </c>
      <c r="B1833">
        <v>2</v>
      </c>
      <c r="C1833">
        <v>2021</v>
      </c>
      <c r="D1833" s="3">
        <v>3112161</v>
      </c>
      <c r="E1833" t="s">
        <v>174</v>
      </c>
      <c r="F1833" t="s">
        <v>323</v>
      </c>
      <c r="G1833" t="str">
        <f>VLOOKUP(F1833,Sheet1!$H$4:$I$11,2,FALSE)</f>
        <v>2_FKIP</v>
      </c>
      <c r="H1833" t="s">
        <v>2159</v>
      </c>
      <c r="I1833" t="s">
        <v>25</v>
      </c>
      <c r="J1833" t="s">
        <v>217</v>
      </c>
      <c r="K1833" t="s">
        <v>3689</v>
      </c>
      <c r="L1833" t="s">
        <v>27</v>
      </c>
      <c r="O1833" t="s">
        <v>4280</v>
      </c>
      <c r="P1833" t="str">
        <f t="shared" si="88"/>
        <v>SMKS</v>
      </c>
      <c r="Q1833" t="str">
        <f t="shared" si="89"/>
        <v>Swasta</v>
      </c>
      <c r="R1833" t="str">
        <f t="shared" si="87"/>
        <v>SMK</v>
      </c>
      <c r="S1833" t="s">
        <v>42</v>
      </c>
      <c r="T1833" t="s">
        <v>28</v>
      </c>
      <c r="U1833" t="s">
        <v>30</v>
      </c>
      <c r="Z1833" t="str">
        <f>VLOOKUP(A1833,[1]registrasi!$B$2:$C$3000,2,FALSE)</f>
        <v>registrasi</v>
      </c>
      <c r="AA1833">
        <f>VLOOKUP(D1833,[2]Sheet1!$B$2:$D$42,3,FALSE)</f>
        <v>42</v>
      </c>
      <c r="AB1833" t="e">
        <f>VLOOKUP(A1833,[1]nim!$A$2:$B$3000,2,FALSE)</f>
        <v>#N/A</v>
      </c>
    </row>
    <row r="1834" spans="1:28" x14ac:dyDescent="0.3">
      <c r="A1834" s="2">
        <v>221311260505</v>
      </c>
      <c r="B1834">
        <v>2</v>
      </c>
      <c r="C1834">
        <v>2021</v>
      </c>
      <c r="D1834" s="3">
        <v>3112017</v>
      </c>
      <c r="E1834" t="s">
        <v>322</v>
      </c>
      <c r="F1834" t="s">
        <v>53</v>
      </c>
      <c r="G1834" t="str">
        <f>VLOOKUP(F1834,Sheet1!$H$4:$I$11,2,FALSE)</f>
        <v>1_Hukum</v>
      </c>
      <c r="H1834" t="s">
        <v>2160</v>
      </c>
      <c r="I1834" t="s">
        <v>25</v>
      </c>
      <c r="J1834" t="s">
        <v>217</v>
      </c>
      <c r="K1834" t="s">
        <v>3012</v>
      </c>
      <c r="L1834" t="s">
        <v>27</v>
      </c>
      <c r="O1834" t="s">
        <v>98</v>
      </c>
      <c r="P1834" t="str">
        <f t="shared" si="88"/>
        <v>SMAN</v>
      </c>
      <c r="Q1834" t="str">
        <f t="shared" si="89"/>
        <v>Negeri</v>
      </c>
      <c r="R1834" t="str">
        <f t="shared" si="87"/>
        <v>SMA</v>
      </c>
      <c r="S1834" t="s">
        <v>54</v>
      </c>
      <c r="T1834" t="s">
        <v>28</v>
      </c>
      <c r="U1834" t="s">
        <v>30</v>
      </c>
      <c r="Z1834" t="str">
        <f>VLOOKUP(A1834,[1]registrasi!$B$2:$C$3000,2,FALSE)</f>
        <v>registrasi</v>
      </c>
      <c r="AA1834">
        <f>VLOOKUP(D1834,[2]Sheet1!$B$2:$D$42,3,FALSE)</f>
        <v>1258</v>
      </c>
      <c r="AB1834" t="e">
        <f>VLOOKUP(A1834,[1]nim!$A$2:$B$3000,2,FALSE)</f>
        <v>#N/A</v>
      </c>
    </row>
    <row r="1835" spans="1:28" x14ac:dyDescent="0.3">
      <c r="A1835" s="2">
        <v>221311270109</v>
      </c>
      <c r="B1835">
        <v>1</v>
      </c>
      <c r="C1835">
        <v>2021</v>
      </c>
      <c r="D1835" s="3">
        <v>3112025</v>
      </c>
      <c r="E1835" t="s">
        <v>197</v>
      </c>
      <c r="F1835" t="s">
        <v>326</v>
      </c>
      <c r="G1835" t="str">
        <f>VLOOKUP(F1835,Sheet1!$H$4:$I$11,2,FALSE)</f>
        <v>5_FEB</v>
      </c>
      <c r="H1835" t="s">
        <v>2161</v>
      </c>
      <c r="I1835" t="s">
        <v>25</v>
      </c>
      <c r="J1835" t="s">
        <v>230</v>
      </c>
      <c r="K1835" t="s">
        <v>3064</v>
      </c>
      <c r="L1835" t="s">
        <v>27</v>
      </c>
      <c r="O1835" t="s">
        <v>57</v>
      </c>
      <c r="P1835" t="str">
        <f t="shared" si="88"/>
        <v>SMAN</v>
      </c>
      <c r="Q1835" t="str">
        <f t="shared" si="89"/>
        <v>Negeri</v>
      </c>
      <c r="R1835" t="str">
        <f t="shared" si="87"/>
        <v>SMA</v>
      </c>
      <c r="S1835" t="s">
        <v>42</v>
      </c>
      <c r="T1835" t="s">
        <v>28</v>
      </c>
      <c r="U1835" t="s">
        <v>30</v>
      </c>
      <c r="Z1835" t="str">
        <f>VLOOKUP(A1835,[1]registrasi!$B$2:$C$3000,2,FALSE)</f>
        <v>registrasi</v>
      </c>
      <c r="AA1835">
        <f>VLOOKUP(D1835,[2]Sheet1!$B$2:$D$42,3,FALSE)</f>
        <v>1577</v>
      </c>
      <c r="AB1835" t="e">
        <f>VLOOKUP(A1835,[1]nim!$A$2:$B$3000,2,FALSE)</f>
        <v>#N/A</v>
      </c>
    </row>
    <row r="1836" spans="1:28" x14ac:dyDescent="0.3">
      <c r="A1836" s="2">
        <v>221311270136</v>
      </c>
      <c r="B1836">
        <v>2</v>
      </c>
      <c r="C1836">
        <v>2021</v>
      </c>
      <c r="D1836" s="3">
        <v>3112033</v>
      </c>
      <c r="E1836" t="s">
        <v>179</v>
      </c>
      <c r="F1836" t="s">
        <v>326</v>
      </c>
      <c r="G1836" t="str">
        <f>VLOOKUP(F1836,Sheet1!$H$4:$I$11,2,FALSE)</f>
        <v>5_FEB</v>
      </c>
      <c r="H1836" t="s">
        <v>2162</v>
      </c>
      <c r="I1836" t="s">
        <v>34</v>
      </c>
      <c r="J1836" t="s">
        <v>217</v>
      </c>
      <c r="K1836" t="s">
        <v>3024</v>
      </c>
      <c r="L1836" t="s">
        <v>27</v>
      </c>
      <c r="O1836" t="s">
        <v>57</v>
      </c>
      <c r="P1836" t="str">
        <f t="shared" si="88"/>
        <v>SMAN</v>
      </c>
      <c r="Q1836" t="str">
        <f t="shared" si="89"/>
        <v>Negeri</v>
      </c>
      <c r="R1836" t="str">
        <f t="shared" si="87"/>
        <v>SMA</v>
      </c>
      <c r="S1836" t="s">
        <v>42</v>
      </c>
      <c r="T1836" t="s">
        <v>28</v>
      </c>
      <c r="U1836" t="s">
        <v>30</v>
      </c>
      <c r="Z1836" t="str">
        <f>VLOOKUP(A1836,[1]registrasi!$B$2:$C$3000,2,FALSE)</f>
        <v>registrasi</v>
      </c>
      <c r="AA1836">
        <f>VLOOKUP(D1836,[2]Sheet1!$B$2:$D$42,3,FALSE)</f>
        <v>920</v>
      </c>
      <c r="AB1836" t="e">
        <f>VLOOKUP(A1836,[1]nim!$A$2:$B$3000,2,FALSE)</f>
        <v>#N/A</v>
      </c>
    </row>
    <row r="1837" spans="1:28" x14ac:dyDescent="0.3">
      <c r="A1837" s="2">
        <v>221311270143</v>
      </c>
      <c r="B1837">
        <v>1</v>
      </c>
      <c r="C1837">
        <v>2021</v>
      </c>
      <c r="D1837" s="3">
        <v>3112087</v>
      </c>
      <c r="E1837" t="s">
        <v>330</v>
      </c>
      <c r="F1837" t="s">
        <v>323</v>
      </c>
      <c r="G1837" t="str">
        <f>VLOOKUP(F1837,Sheet1!$H$4:$I$11,2,FALSE)</f>
        <v>2_FKIP</v>
      </c>
      <c r="H1837" t="s">
        <v>2163</v>
      </c>
      <c r="I1837" t="s">
        <v>34</v>
      </c>
      <c r="J1837" t="s">
        <v>215</v>
      </c>
      <c r="K1837" t="s">
        <v>3518</v>
      </c>
      <c r="L1837" t="s">
        <v>27</v>
      </c>
      <c r="O1837" t="s">
        <v>278</v>
      </c>
      <c r="P1837" t="str">
        <f t="shared" si="88"/>
        <v>SMAN</v>
      </c>
      <c r="Q1837" t="str">
        <f t="shared" si="89"/>
        <v>Negeri</v>
      </c>
      <c r="R1837" t="str">
        <f t="shared" si="87"/>
        <v>SMA</v>
      </c>
      <c r="S1837" t="s">
        <v>26</v>
      </c>
      <c r="T1837" t="s">
        <v>28</v>
      </c>
      <c r="U1837" t="s">
        <v>36</v>
      </c>
      <c r="Z1837" t="str">
        <f>VLOOKUP(A1837,[1]registrasi!$B$2:$C$3000,2,FALSE)</f>
        <v>registrasi</v>
      </c>
      <c r="AA1837">
        <f>VLOOKUP(D1837,[2]Sheet1!$B$2:$D$42,3,FALSE)</f>
        <v>363</v>
      </c>
      <c r="AB1837" t="e">
        <f>VLOOKUP(A1837,[1]nim!$A$2:$B$3000,2,FALSE)</f>
        <v>#N/A</v>
      </c>
    </row>
    <row r="1838" spans="1:28" x14ac:dyDescent="0.3">
      <c r="A1838" s="2">
        <v>221311270150</v>
      </c>
      <c r="B1838">
        <v>2</v>
      </c>
      <c r="C1838">
        <v>2020</v>
      </c>
      <c r="D1838" s="3">
        <v>3112033</v>
      </c>
      <c r="E1838" t="s">
        <v>179</v>
      </c>
      <c r="F1838" t="s">
        <v>326</v>
      </c>
      <c r="G1838" t="str">
        <f>VLOOKUP(F1838,Sheet1!$H$4:$I$11,2,FALSE)</f>
        <v>5_FEB</v>
      </c>
      <c r="H1838" t="s">
        <v>2164</v>
      </c>
      <c r="I1838" t="s">
        <v>34</v>
      </c>
      <c r="J1838" t="s">
        <v>217</v>
      </c>
      <c r="K1838" t="s">
        <v>3027</v>
      </c>
      <c r="L1838" t="s">
        <v>27</v>
      </c>
      <c r="O1838" t="s">
        <v>74</v>
      </c>
      <c r="P1838" t="str">
        <f t="shared" si="88"/>
        <v>SMAN</v>
      </c>
      <c r="Q1838" t="str">
        <f t="shared" si="89"/>
        <v>Negeri</v>
      </c>
      <c r="R1838" t="str">
        <f t="shared" si="87"/>
        <v>SMA</v>
      </c>
      <c r="S1838" t="s">
        <v>41</v>
      </c>
      <c r="T1838" t="s">
        <v>28</v>
      </c>
      <c r="U1838" t="s">
        <v>30</v>
      </c>
      <c r="Z1838" t="e">
        <f>VLOOKUP(A1838,[1]registrasi!$B$2:$C$3000,2,FALSE)</f>
        <v>#N/A</v>
      </c>
      <c r="AA1838">
        <f>VLOOKUP(D1838,[2]Sheet1!$B$2:$D$42,3,FALSE)</f>
        <v>920</v>
      </c>
      <c r="AB1838" t="e">
        <f>VLOOKUP(A1838,[1]nim!$A$2:$B$3000,2,FALSE)</f>
        <v>#N/A</v>
      </c>
    </row>
    <row r="1839" spans="1:28" x14ac:dyDescent="0.3">
      <c r="A1839" s="2">
        <v>221311270182</v>
      </c>
      <c r="B1839">
        <v>2</v>
      </c>
      <c r="C1839">
        <v>2021</v>
      </c>
      <c r="D1839" s="3">
        <v>3112064</v>
      </c>
      <c r="E1839" t="s">
        <v>190</v>
      </c>
      <c r="F1839" t="s">
        <v>327</v>
      </c>
      <c r="G1839" t="str">
        <f>VLOOKUP(F1839,Sheet1!$H$4:$I$11,2,FALSE)</f>
        <v>6_FISIP</v>
      </c>
      <c r="H1839" t="s">
        <v>2165</v>
      </c>
      <c r="I1839" t="s">
        <v>25</v>
      </c>
      <c r="J1839" t="s">
        <v>235</v>
      </c>
      <c r="K1839" t="s">
        <v>2884</v>
      </c>
      <c r="L1839" t="s">
        <v>27</v>
      </c>
      <c r="O1839" t="s">
        <v>57</v>
      </c>
      <c r="P1839" t="str">
        <f t="shared" si="88"/>
        <v>SMAN</v>
      </c>
      <c r="Q1839" t="str">
        <f t="shared" si="89"/>
        <v>Negeri</v>
      </c>
      <c r="R1839" t="str">
        <f t="shared" si="87"/>
        <v>SMA</v>
      </c>
      <c r="S1839" t="s">
        <v>42</v>
      </c>
      <c r="T1839" t="s">
        <v>28</v>
      </c>
      <c r="U1839" t="s">
        <v>30</v>
      </c>
      <c r="Z1839" t="str">
        <f>VLOOKUP(A1839,[1]registrasi!$B$2:$C$3000,2,FALSE)</f>
        <v>registrasi</v>
      </c>
      <c r="AA1839">
        <f>VLOOKUP(D1839,[2]Sheet1!$B$2:$D$42,3,FALSE)</f>
        <v>1607</v>
      </c>
      <c r="AB1839" t="e">
        <f>VLOOKUP(A1839,[1]nim!$A$2:$B$3000,2,FALSE)</f>
        <v>#N/A</v>
      </c>
    </row>
    <row r="1840" spans="1:28" x14ac:dyDescent="0.3">
      <c r="A1840" s="2">
        <v>221311280079</v>
      </c>
      <c r="B1840">
        <v>1</v>
      </c>
      <c r="C1840">
        <v>2020</v>
      </c>
      <c r="D1840" s="3">
        <v>3112106</v>
      </c>
      <c r="E1840" t="s">
        <v>186</v>
      </c>
      <c r="F1840" t="s">
        <v>323</v>
      </c>
      <c r="G1840" t="str">
        <f>VLOOKUP(F1840,Sheet1!$H$4:$I$11,2,FALSE)</f>
        <v>2_FKIP</v>
      </c>
      <c r="H1840" t="s">
        <v>2166</v>
      </c>
      <c r="I1840" t="s">
        <v>34</v>
      </c>
      <c r="J1840" t="s">
        <v>219</v>
      </c>
      <c r="K1840" t="s">
        <v>2828</v>
      </c>
      <c r="L1840" t="s">
        <v>27</v>
      </c>
      <c r="O1840" t="s">
        <v>72</v>
      </c>
      <c r="P1840" t="str">
        <f t="shared" si="88"/>
        <v>SMAN</v>
      </c>
      <c r="Q1840" t="str">
        <f t="shared" si="89"/>
        <v>Negeri</v>
      </c>
      <c r="R1840" t="str">
        <f t="shared" si="87"/>
        <v>SMA</v>
      </c>
      <c r="S1840" t="s">
        <v>35</v>
      </c>
      <c r="T1840" t="s">
        <v>28</v>
      </c>
      <c r="U1840" t="s">
        <v>30</v>
      </c>
      <c r="Z1840" t="str">
        <f>VLOOKUP(A1840,[1]registrasi!$B$2:$C$3000,2,FALSE)</f>
        <v>registrasi</v>
      </c>
      <c r="AA1840">
        <f>VLOOKUP(D1840,[2]Sheet1!$B$2:$D$42,3,FALSE)</f>
        <v>607</v>
      </c>
      <c r="AB1840" t="e">
        <f>VLOOKUP(A1840,[1]nim!$A$2:$B$3000,2,FALSE)</f>
        <v>#N/A</v>
      </c>
    </row>
    <row r="1841" spans="1:28" x14ac:dyDescent="0.3">
      <c r="A1841" s="2">
        <v>221311280167</v>
      </c>
      <c r="B1841">
        <v>1</v>
      </c>
      <c r="C1841">
        <v>2020</v>
      </c>
      <c r="D1841" s="3">
        <v>3112114</v>
      </c>
      <c r="E1841" t="s">
        <v>204</v>
      </c>
      <c r="F1841" t="s">
        <v>323</v>
      </c>
      <c r="G1841" t="str">
        <f>VLOOKUP(F1841,Sheet1!$H$4:$I$11,2,FALSE)</f>
        <v>2_FKIP</v>
      </c>
      <c r="H1841" t="s">
        <v>2167</v>
      </c>
      <c r="I1841" t="s">
        <v>34</v>
      </c>
      <c r="J1841" t="s">
        <v>214</v>
      </c>
      <c r="K1841" t="s">
        <v>3025</v>
      </c>
      <c r="L1841" t="s">
        <v>27</v>
      </c>
      <c r="O1841" t="s">
        <v>4250</v>
      </c>
      <c r="P1841" t="str">
        <f t="shared" si="88"/>
        <v>SMAN</v>
      </c>
      <c r="Q1841" t="str">
        <f t="shared" si="89"/>
        <v>Negeri</v>
      </c>
      <c r="R1841" t="str">
        <f t="shared" si="87"/>
        <v>SMA</v>
      </c>
      <c r="S1841" t="s">
        <v>4465</v>
      </c>
      <c r="T1841" t="s">
        <v>329</v>
      </c>
      <c r="U1841" t="s">
        <v>36</v>
      </c>
      <c r="Z1841" t="e">
        <f>VLOOKUP(A1841,[1]registrasi!$B$2:$C$3000,2,FALSE)</f>
        <v>#N/A</v>
      </c>
      <c r="AA1841">
        <f>VLOOKUP(D1841,[2]Sheet1!$B$2:$D$42,3,FALSE)</f>
        <v>169</v>
      </c>
      <c r="AB1841" t="e">
        <f>VLOOKUP(A1841,[1]nim!$A$2:$B$3000,2,FALSE)</f>
        <v>#N/A</v>
      </c>
    </row>
    <row r="1842" spans="1:28" x14ac:dyDescent="0.3">
      <c r="A1842" s="2">
        <v>221311280190</v>
      </c>
      <c r="B1842">
        <v>1</v>
      </c>
      <c r="C1842">
        <v>2021</v>
      </c>
      <c r="D1842" s="3">
        <v>3112025</v>
      </c>
      <c r="E1842" t="s">
        <v>197</v>
      </c>
      <c r="F1842" t="s">
        <v>326</v>
      </c>
      <c r="G1842" t="str">
        <f>VLOOKUP(F1842,Sheet1!$H$4:$I$11,2,FALSE)</f>
        <v>5_FEB</v>
      </c>
      <c r="H1842" t="s">
        <v>2168</v>
      </c>
      <c r="I1842" t="s">
        <v>34</v>
      </c>
      <c r="J1842" t="s">
        <v>215</v>
      </c>
      <c r="K1842" t="s">
        <v>3690</v>
      </c>
      <c r="L1842" t="s">
        <v>27</v>
      </c>
      <c r="O1842" t="s">
        <v>160</v>
      </c>
      <c r="P1842" t="str">
        <f t="shared" si="88"/>
        <v>SMAN</v>
      </c>
      <c r="Q1842" t="str">
        <f t="shared" si="89"/>
        <v>Negeri</v>
      </c>
      <c r="R1842" t="str">
        <f t="shared" si="87"/>
        <v>SMA</v>
      </c>
      <c r="S1842" t="s">
        <v>38</v>
      </c>
      <c r="T1842" t="s">
        <v>28</v>
      </c>
      <c r="U1842" t="s">
        <v>30</v>
      </c>
      <c r="Z1842" t="str">
        <f>VLOOKUP(A1842,[1]registrasi!$B$2:$C$3000,2,FALSE)</f>
        <v>registrasi</v>
      </c>
      <c r="AA1842">
        <f>VLOOKUP(D1842,[2]Sheet1!$B$2:$D$42,3,FALSE)</f>
        <v>1577</v>
      </c>
      <c r="AB1842" t="e">
        <f>VLOOKUP(A1842,[1]nim!$A$2:$B$3000,2,FALSE)</f>
        <v>#N/A</v>
      </c>
    </row>
    <row r="1843" spans="1:28" x14ac:dyDescent="0.3">
      <c r="A1843" s="2">
        <v>221312010019</v>
      </c>
      <c r="B1843">
        <v>1</v>
      </c>
      <c r="C1843">
        <v>2020</v>
      </c>
      <c r="D1843" s="3">
        <v>3112064</v>
      </c>
      <c r="E1843" t="s">
        <v>190</v>
      </c>
      <c r="F1843" t="s">
        <v>327</v>
      </c>
      <c r="G1843" t="str">
        <f>VLOOKUP(F1843,Sheet1!$H$4:$I$11,2,FALSE)</f>
        <v>6_FISIP</v>
      </c>
      <c r="H1843" t="s">
        <v>2169</v>
      </c>
      <c r="I1843" t="s">
        <v>25</v>
      </c>
      <c r="J1843" t="s">
        <v>215</v>
      </c>
      <c r="K1843" t="s">
        <v>3587</v>
      </c>
      <c r="L1843" t="s">
        <v>27</v>
      </c>
      <c r="O1843" t="s">
        <v>82</v>
      </c>
      <c r="P1843" t="str">
        <f t="shared" si="88"/>
        <v>SMAN</v>
      </c>
      <c r="Q1843" t="str">
        <f t="shared" si="89"/>
        <v>Negeri</v>
      </c>
      <c r="R1843" t="str">
        <f t="shared" si="87"/>
        <v>SMA</v>
      </c>
      <c r="S1843" t="s">
        <v>38</v>
      </c>
      <c r="T1843" t="s">
        <v>28</v>
      </c>
      <c r="U1843" t="s">
        <v>30</v>
      </c>
      <c r="Z1843" t="str">
        <f>VLOOKUP(A1843,[1]registrasi!$B$2:$C$3000,2,FALSE)</f>
        <v>registrasi</v>
      </c>
      <c r="AA1843">
        <f>VLOOKUP(D1843,[2]Sheet1!$B$2:$D$42,3,FALSE)</f>
        <v>1607</v>
      </c>
      <c r="AB1843" t="e">
        <f>VLOOKUP(A1843,[1]nim!$A$2:$B$3000,2,FALSE)</f>
        <v>#N/A</v>
      </c>
    </row>
    <row r="1844" spans="1:28" x14ac:dyDescent="0.3">
      <c r="A1844" s="2">
        <v>221312010036</v>
      </c>
      <c r="B1844">
        <v>2</v>
      </c>
      <c r="C1844">
        <v>2020</v>
      </c>
      <c r="D1844" s="3">
        <v>3112184</v>
      </c>
      <c r="E1844" t="s">
        <v>206</v>
      </c>
      <c r="F1844" t="s">
        <v>323</v>
      </c>
      <c r="G1844" t="str">
        <f>VLOOKUP(F1844,Sheet1!$H$4:$I$11,2,FALSE)</f>
        <v>2_FKIP</v>
      </c>
      <c r="H1844" t="s">
        <v>2170</v>
      </c>
      <c r="I1844" t="s">
        <v>34</v>
      </c>
      <c r="J1844" t="s">
        <v>215</v>
      </c>
      <c r="K1844" t="s">
        <v>3095</v>
      </c>
      <c r="L1844" t="s">
        <v>27</v>
      </c>
      <c r="O1844" t="s">
        <v>4281</v>
      </c>
      <c r="P1844" t="str">
        <f t="shared" si="88"/>
        <v>SMAS</v>
      </c>
      <c r="Q1844" t="str">
        <f t="shared" si="89"/>
        <v>Swasta</v>
      </c>
      <c r="R1844" t="str">
        <f t="shared" si="87"/>
        <v>SMA</v>
      </c>
      <c r="S1844" t="s">
        <v>38</v>
      </c>
      <c r="T1844" t="s">
        <v>28</v>
      </c>
      <c r="U1844" t="s">
        <v>30</v>
      </c>
      <c r="Z1844" t="str">
        <f>VLOOKUP(A1844,[1]registrasi!$B$2:$C$3000,2,FALSE)</f>
        <v>registrasi</v>
      </c>
      <c r="AA1844">
        <f>VLOOKUP(D1844,[2]Sheet1!$B$2:$D$42,3,FALSE)</f>
        <v>109</v>
      </c>
      <c r="AB1844" t="e">
        <f>VLOOKUP(A1844,[1]nim!$A$2:$B$3000,2,FALSE)</f>
        <v>#N/A</v>
      </c>
    </row>
    <row r="1845" spans="1:28" x14ac:dyDescent="0.3">
      <c r="A1845" s="2">
        <v>221312010075</v>
      </c>
      <c r="B1845">
        <v>1</v>
      </c>
      <c r="C1845">
        <v>2020</v>
      </c>
      <c r="D1845" s="3">
        <v>3112095</v>
      </c>
      <c r="E1845" t="s">
        <v>187</v>
      </c>
      <c r="F1845" t="s">
        <v>323</v>
      </c>
      <c r="G1845" t="str">
        <f>VLOOKUP(F1845,Sheet1!$H$4:$I$11,2,FALSE)</f>
        <v>2_FKIP</v>
      </c>
      <c r="H1845" t="s">
        <v>2171</v>
      </c>
      <c r="I1845" t="s">
        <v>25</v>
      </c>
      <c r="J1845" t="s">
        <v>215</v>
      </c>
      <c r="K1845" t="s">
        <v>3682</v>
      </c>
      <c r="L1845" t="s">
        <v>27</v>
      </c>
      <c r="O1845" t="s">
        <v>4282</v>
      </c>
      <c r="P1845" t="str">
        <f t="shared" si="88"/>
        <v>SMAS</v>
      </c>
      <c r="Q1845" t="str">
        <f t="shared" si="89"/>
        <v>Swasta</v>
      </c>
      <c r="R1845" t="str">
        <f t="shared" si="87"/>
        <v>SMA</v>
      </c>
      <c r="S1845" t="s">
        <v>26</v>
      </c>
      <c r="T1845" t="s">
        <v>28</v>
      </c>
      <c r="U1845" t="s">
        <v>30</v>
      </c>
      <c r="Z1845" t="str">
        <f>VLOOKUP(A1845,[1]registrasi!$B$2:$C$3000,2,FALSE)</f>
        <v>registrasi</v>
      </c>
      <c r="AA1845">
        <f>VLOOKUP(D1845,[2]Sheet1!$B$2:$D$42,3,FALSE)</f>
        <v>473</v>
      </c>
      <c r="AB1845" t="e">
        <f>VLOOKUP(A1845,[1]nim!$A$2:$B$3000,2,FALSE)</f>
        <v>#N/A</v>
      </c>
    </row>
    <row r="1846" spans="1:28" x14ac:dyDescent="0.3">
      <c r="A1846" s="2">
        <v>221312010088</v>
      </c>
      <c r="B1846">
        <v>2</v>
      </c>
      <c r="C1846">
        <v>2021</v>
      </c>
      <c r="D1846" s="3">
        <v>3112017</v>
      </c>
      <c r="E1846" t="s">
        <v>322</v>
      </c>
      <c r="F1846" t="s">
        <v>53</v>
      </c>
      <c r="G1846" t="str">
        <f>VLOOKUP(F1846,Sheet1!$H$4:$I$11,2,FALSE)</f>
        <v>1_Hukum</v>
      </c>
      <c r="H1846" t="s">
        <v>2172</v>
      </c>
      <c r="I1846" t="s">
        <v>25</v>
      </c>
      <c r="J1846" t="s">
        <v>215</v>
      </c>
      <c r="K1846" t="s">
        <v>2978</v>
      </c>
      <c r="L1846" t="s">
        <v>27</v>
      </c>
      <c r="O1846" t="s">
        <v>4283</v>
      </c>
      <c r="P1846" t="str">
        <f t="shared" si="88"/>
        <v>SMAS</v>
      </c>
      <c r="Q1846" t="str">
        <f t="shared" si="89"/>
        <v>Swasta</v>
      </c>
      <c r="R1846" t="str">
        <f t="shared" si="87"/>
        <v>SMA</v>
      </c>
      <c r="S1846" t="s">
        <v>26</v>
      </c>
      <c r="T1846" t="s">
        <v>28</v>
      </c>
      <c r="U1846" t="s">
        <v>30</v>
      </c>
      <c r="Z1846" t="e">
        <f>VLOOKUP(A1846,[1]registrasi!$B$2:$C$3000,2,FALSE)</f>
        <v>#N/A</v>
      </c>
      <c r="AA1846">
        <f>VLOOKUP(D1846,[2]Sheet1!$B$2:$D$42,3,FALSE)</f>
        <v>1258</v>
      </c>
      <c r="AB1846" t="e">
        <f>VLOOKUP(A1846,[1]nim!$A$2:$B$3000,2,FALSE)</f>
        <v>#N/A</v>
      </c>
    </row>
    <row r="1847" spans="1:28" x14ac:dyDescent="0.3">
      <c r="A1847" s="2">
        <v>221312010111</v>
      </c>
      <c r="B1847">
        <v>2</v>
      </c>
      <c r="C1847">
        <v>2020</v>
      </c>
      <c r="D1847" s="3">
        <v>3112184</v>
      </c>
      <c r="E1847" t="s">
        <v>206</v>
      </c>
      <c r="F1847" t="s">
        <v>323</v>
      </c>
      <c r="G1847" t="str">
        <f>VLOOKUP(F1847,Sheet1!$H$4:$I$11,2,FALSE)</f>
        <v>2_FKIP</v>
      </c>
      <c r="H1847" t="s">
        <v>2173</v>
      </c>
      <c r="I1847" t="s">
        <v>34</v>
      </c>
      <c r="J1847" t="s">
        <v>215</v>
      </c>
      <c r="K1847" t="s">
        <v>3033</v>
      </c>
      <c r="L1847" t="s">
        <v>27</v>
      </c>
      <c r="O1847" t="s">
        <v>151</v>
      </c>
      <c r="P1847" t="str">
        <f t="shared" si="88"/>
        <v>SMAN</v>
      </c>
      <c r="Q1847" t="str">
        <f t="shared" si="89"/>
        <v>Negeri</v>
      </c>
      <c r="R1847" t="str">
        <f t="shared" si="87"/>
        <v>SMA</v>
      </c>
      <c r="S1847" t="s">
        <v>38</v>
      </c>
      <c r="T1847" t="s">
        <v>28</v>
      </c>
      <c r="U1847" t="s">
        <v>30</v>
      </c>
      <c r="Z1847" t="str">
        <f>VLOOKUP(A1847,[1]registrasi!$B$2:$C$3000,2,FALSE)</f>
        <v>registrasi</v>
      </c>
      <c r="AA1847">
        <f>VLOOKUP(D1847,[2]Sheet1!$B$2:$D$42,3,FALSE)</f>
        <v>109</v>
      </c>
      <c r="AB1847" t="e">
        <f>VLOOKUP(A1847,[1]nim!$A$2:$B$3000,2,FALSE)</f>
        <v>#N/A</v>
      </c>
    </row>
    <row r="1848" spans="1:28" x14ac:dyDescent="0.3">
      <c r="A1848" s="2">
        <v>221312010138</v>
      </c>
      <c r="B1848">
        <v>1</v>
      </c>
      <c r="C1848">
        <v>2021</v>
      </c>
      <c r="D1848" s="3">
        <v>3112072</v>
      </c>
      <c r="E1848" t="s">
        <v>178</v>
      </c>
      <c r="F1848" t="s">
        <v>323</v>
      </c>
      <c r="G1848" t="str">
        <f>VLOOKUP(F1848,Sheet1!$H$4:$I$11,2,FALSE)</f>
        <v>2_FKIP</v>
      </c>
      <c r="H1848" t="s">
        <v>2174</v>
      </c>
      <c r="I1848" t="s">
        <v>34</v>
      </c>
      <c r="J1848" t="s">
        <v>3691</v>
      </c>
      <c r="K1848" t="s">
        <v>3153</v>
      </c>
      <c r="L1848" t="s">
        <v>27</v>
      </c>
      <c r="O1848" t="s">
        <v>4284</v>
      </c>
      <c r="P1848" t="str">
        <f t="shared" si="88"/>
        <v>SMAS</v>
      </c>
      <c r="Q1848" t="str">
        <f t="shared" si="89"/>
        <v>Swasta</v>
      </c>
      <c r="R1848" t="str">
        <f t="shared" si="87"/>
        <v>SMA</v>
      </c>
      <c r="S1848" t="s">
        <v>26</v>
      </c>
      <c r="T1848" t="s">
        <v>28</v>
      </c>
      <c r="U1848" t="s">
        <v>36</v>
      </c>
      <c r="Z1848" t="str">
        <f>VLOOKUP(A1848,[1]registrasi!$B$2:$C$3000,2,FALSE)</f>
        <v>registrasi</v>
      </c>
      <c r="AA1848">
        <f>VLOOKUP(D1848,[2]Sheet1!$B$2:$D$42,3,FALSE)</f>
        <v>154</v>
      </c>
      <c r="AB1848" t="e">
        <f>VLOOKUP(A1848,[1]nim!$A$2:$B$3000,2,FALSE)</f>
        <v>#N/A</v>
      </c>
    </row>
    <row r="1849" spans="1:28" x14ac:dyDescent="0.3">
      <c r="A1849" s="2">
        <v>221312010172</v>
      </c>
      <c r="B1849">
        <v>2</v>
      </c>
      <c r="C1849">
        <v>2020</v>
      </c>
      <c r="D1849" s="3">
        <v>3112017</v>
      </c>
      <c r="E1849" t="s">
        <v>322</v>
      </c>
      <c r="F1849" t="s">
        <v>53</v>
      </c>
      <c r="G1849" t="str">
        <f>VLOOKUP(F1849,Sheet1!$H$4:$I$11,2,FALSE)</f>
        <v>1_Hukum</v>
      </c>
      <c r="H1849" t="s">
        <v>2175</v>
      </c>
      <c r="I1849" t="s">
        <v>25</v>
      </c>
      <c r="J1849" t="s">
        <v>235</v>
      </c>
      <c r="K1849" t="s">
        <v>3635</v>
      </c>
      <c r="L1849" t="s">
        <v>27</v>
      </c>
      <c r="O1849" t="s">
        <v>4217</v>
      </c>
      <c r="P1849" t="str">
        <f t="shared" si="88"/>
        <v>SMAS</v>
      </c>
      <c r="Q1849" t="str">
        <f t="shared" si="89"/>
        <v>Swasta</v>
      </c>
      <c r="R1849" t="str">
        <f t="shared" si="87"/>
        <v>SMA</v>
      </c>
      <c r="S1849" t="s">
        <v>26</v>
      </c>
      <c r="T1849" t="s">
        <v>28</v>
      </c>
      <c r="U1849" t="s">
        <v>30</v>
      </c>
      <c r="Z1849" t="str">
        <f>VLOOKUP(A1849,[1]registrasi!$B$2:$C$3000,2,FALSE)</f>
        <v>registrasi</v>
      </c>
      <c r="AA1849">
        <f>VLOOKUP(D1849,[2]Sheet1!$B$2:$D$42,3,FALSE)</f>
        <v>1258</v>
      </c>
      <c r="AB1849" t="e">
        <f>VLOOKUP(A1849,[1]nim!$A$2:$B$3000,2,FALSE)</f>
        <v>#N/A</v>
      </c>
    </row>
    <row r="1850" spans="1:28" x14ac:dyDescent="0.3">
      <c r="A1850" s="2">
        <v>221312010199</v>
      </c>
      <c r="B1850">
        <v>2</v>
      </c>
      <c r="C1850">
        <v>2020</v>
      </c>
      <c r="D1850" s="3">
        <v>3112041</v>
      </c>
      <c r="E1850" t="s">
        <v>321</v>
      </c>
      <c r="F1850" t="s">
        <v>326</v>
      </c>
      <c r="G1850" t="str">
        <f>VLOOKUP(F1850,Sheet1!$H$4:$I$11,2,FALSE)</f>
        <v>5_FEB</v>
      </c>
      <c r="H1850" t="s">
        <v>2176</v>
      </c>
      <c r="I1850" t="s">
        <v>34</v>
      </c>
      <c r="J1850" t="s">
        <v>215</v>
      </c>
      <c r="K1850" t="s">
        <v>3217</v>
      </c>
      <c r="L1850" t="s">
        <v>27</v>
      </c>
      <c r="O1850" t="s">
        <v>3914</v>
      </c>
      <c r="P1850" t="str">
        <f t="shared" si="88"/>
        <v>SMAN</v>
      </c>
      <c r="Q1850" t="str">
        <f t="shared" si="89"/>
        <v>Negeri</v>
      </c>
      <c r="R1850" t="str">
        <f t="shared" si="87"/>
        <v>SMA</v>
      </c>
      <c r="S1850" t="s">
        <v>26</v>
      </c>
      <c r="T1850" t="s">
        <v>28</v>
      </c>
      <c r="U1850" t="s">
        <v>36</v>
      </c>
      <c r="Z1850" t="str">
        <f>VLOOKUP(A1850,[1]registrasi!$B$2:$C$3000,2,FALSE)</f>
        <v>registrasi</v>
      </c>
      <c r="AA1850">
        <f>VLOOKUP(D1850,[2]Sheet1!$B$2:$D$42,3,FALSE)</f>
        <v>675</v>
      </c>
      <c r="AB1850" t="e">
        <f>VLOOKUP(A1850,[1]nim!$A$2:$B$3000,2,FALSE)</f>
        <v>#N/A</v>
      </c>
    </row>
    <row r="1851" spans="1:28" x14ac:dyDescent="0.3">
      <c r="A1851" s="2">
        <v>221312010244</v>
      </c>
      <c r="B1851">
        <v>1</v>
      </c>
      <c r="C1851">
        <v>2020</v>
      </c>
      <c r="D1851" s="3">
        <v>3112072</v>
      </c>
      <c r="E1851" t="s">
        <v>178</v>
      </c>
      <c r="F1851" t="s">
        <v>323</v>
      </c>
      <c r="G1851" t="str">
        <f>VLOOKUP(F1851,Sheet1!$H$4:$I$11,2,FALSE)</f>
        <v>2_FKIP</v>
      </c>
      <c r="H1851" t="s">
        <v>2177</v>
      </c>
      <c r="I1851" t="s">
        <v>34</v>
      </c>
      <c r="J1851" t="s">
        <v>3692</v>
      </c>
      <c r="K1851" t="s">
        <v>3411</v>
      </c>
      <c r="L1851" t="s">
        <v>27</v>
      </c>
      <c r="O1851" t="s">
        <v>151</v>
      </c>
      <c r="P1851" t="str">
        <f t="shared" si="88"/>
        <v>SMAN</v>
      </c>
      <c r="Q1851" t="str">
        <f t="shared" si="89"/>
        <v>Negeri</v>
      </c>
      <c r="R1851" t="str">
        <f t="shared" si="87"/>
        <v>SMA</v>
      </c>
      <c r="S1851" t="s">
        <v>38</v>
      </c>
      <c r="T1851" t="s">
        <v>28</v>
      </c>
      <c r="U1851" t="s">
        <v>30</v>
      </c>
      <c r="Z1851" t="str">
        <f>VLOOKUP(A1851,[1]registrasi!$B$2:$C$3000,2,FALSE)</f>
        <v>registrasi</v>
      </c>
      <c r="AA1851">
        <f>VLOOKUP(D1851,[2]Sheet1!$B$2:$D$42,3,FALSE)</f>
        <v>154</v>
      </c>
      <c r="AB1851" t="e">
        <f>VLOOKUP(A1851,[1]nim!$A$2:$B$3000,2,FALSE)</f>
        <v>#N/A</v>
      </c>
    </row>
    <row r="1852" spans="1:28" x14ac:dyDescent="0.3">
      <c r="A1852" s="2">
        <v>221312010252</v>
      </c>
      <c r="B1852">
        <v>2</v>
      </c>
      <c r="C1852">
        <v>2021</v>
      </c>
      <c r="D1852" s="3">
        <v>3112145</v>
      </c>
      <c r="E1852" t="s">
        <v>194</v>
      </c>
      <c r="F1852" t="s">
        <v>323</v>
      </c>
      <c r="G1852" t="str">
        <f>VLOOKUP(F1852,Sheet1!$H$4:$I$11,2,FALSE)</f>
        <v>2_FKIP</v>
      </c>
      <c r="H1852" t="s">
        <v>2178</v>
      </c>
      <c r="I1852" t="s">
        <v>34</v>
      </c>
      <c r="J1852" t="s">
        <v>215</v>
      </c>
      <c r="K1852" t="s">
        <v>2892</v>
      </c>
      <c r="L1852" t="s">
        <v>27</v>
      </c>
      <c r="O1852" t="s">
        <v>160</v>
      </c>
      <c r="P1852" t="str">
        <f t="shared" si="88"/>
        <v>SMAN</v>
      </c>
      <c r="Q1852" t="str">
        <f t="shared" si="89"/>
        <v>Negeri</v>
      </c>
      <c r="R1852" t="str">
        <f t="shared" si="87"/>
        <v>SMA</v>
      </c>
      <c r="S1852" t="s">
        <v>38</v>
      </c>
      <c r="T1852" t="s">
        <v>28</v>
      </c>
      <c r="U1852" t="s">
        <v>30</v>
      </c>
      <c r="Z1852" t="e">
        <f>VLOOKUP(A1852,[1]registrasi!$B$2:$C$3000,2,FALSE)</f>
        <v>#N/A</v>
      </c>
      <c r="AA1852">
        <f>VLOOKUP(D1852,[2]Sheet1!$B$2:$D$42,3,FALSE)</f>
        <v>259</v>
      </c>
      <c r="AB1852" t="e">
        <f>VLOOKUP(A1852,[1]nim!$A$2:$B$3000,2,FALSE)</f>
        <v>#N/A</v>
      </c>
    </row>
    <row r="1853" spans="1:28" x14ac:dyDescent="0.3">
      <c r="A1853" s="2">
        <v>221312010275</v>
      </c>
      <c r="B1853">
        <v>2</v>
      </c>
      <c r="C1853">
        <v>2020</v>
      </c>
      <c r="D1853" s="3">
        <v>3112017</v>
      </c>
      <c r="E1853" t="s">
        <v>322</v>
      </c>
      <c r="F1853" t="s">
        <v>53</v>
      </c>
      <c r="G1853" t="str">
        <f>VLOOKUP(F1853,Sheet1!$H$4:$I$11,2,FALSE)</f>
        <v>1_Hukum</v>
      </c>
      <c r="H1853" t="s">
        <v>2179</v>
      </c>
      <c r="I1853" t="s">
        <v>34</v>
      </c>
      <c r="J1853" t="s">
        <v>215</v>
      </c>
      <c r="K1853" t="s">
        <v>3378</v>
      </c>
      <c r="L1853" t="s">
        <v>27</v>
      </c>
      <c r="O1853" t="s">
        <v>4285</v>
      </c>
      <c r="P1853" t="str">
        <f t="shared" si="88"/>
        <v>SMKS</v>
      </c>
      <c r="Q1853" t="str">
        <f t="shared" si="89"/>
        <v>Swasta</v>
      </c>
      <c r="R1853" t="str">
        <f t="shared" si="87"/>
        <v>SMK</v>
      </c>
      <c r="S1853" t="s">
        <v>26</v>
      </c>
      <c r="T1853" t="s">
        <v>28</v>
      </c>
      <c r="U1853" t="s">
        <v>36</v>
      </c>
      <c r="Z1853" t="str">
        <f>VLOOKUP(A1853,[1]registrasi!$B$2:$C$3000,2,FALSE)</f>
        <v>registrasi</v>
      </c>
      <c r="AA1853">
        <f>VLOOKUP(D1853,[2]Sheet1!$B$2:$D$42,3,FALSE)</f>
        <v>1258</v>
      </c>
      <c r="AB1853" t="e">
        <f>VLOOKUP(A1853,[1]nim!$A$2:$B$3000,2,FALSE)</f>
        <v>#N/A</v>
      </c>
    </row>
    <row r="1854" spans="1:28" x14ac:dyDescent="0.3">
      <c r="A1854" s="2">
        <v>221312010308</v>
      </c>
      <c r="B1854">
        <v>1</v>
      </c>
      <c r="C1854">
        <v>2020</v>
      </c>
      <c r="D1854" s="3">
        <v>3112056</v>
      </c>
      <c r="E1854" t="s">
        <v>199</v>
      </c>
      <c r="F1854" t="s">
        <v>327</v>
      </c>
      <c r="G1854" t="str">
        <f>VLOOKUP(F1854,Sheet1!$H$4:$I$11,2,FALSE)</f>
        <v>6_FISIP</v>
      </c>
      <c r="H1854" t="s">
        <v>2180</v>
      </c>
      <c r="I1854" t="s">
        <v>34</v>
      </c>
      <c r="J1854" t="s">
        <v>245</v>
      </c>
      <c r="K1854" t="s">
        <v>3246</v>
      </c>
      <c r="L1854" t="s">
        <v>27</v>
      </c>
      <c r="O1854" t="s">
        <v>4286</v>
      </c>
      <c r="P1854" t="str">
        <f t="shared" si="88"/>
        <v>SMKS</v>
      </c>
      <c r="Q1854" t="str">
        <f t="shared" si="89"/>
        <v>Swasta</v>
      </c>
      <c r="R1854" t="str">
        <f t="shared" si="87"/>
        <v>SMK</v>
      </c>
      <c r="S1854" t="s">
        <v>26</v>
      </c>
      <c r="T1854" t="s">
        <v>28</v>
      </c>
      <c r="U1854" t="s">
        <v>30</v>
      </c>
      <c r="Z1854" t="e">
        <f>VLOOKUP(A1854,[1]registrasi!$B$2:$C$3000,2,FALSE)</f>
        <v>#N/A</v>
      </c>
      <c r="AA1854">
        <f>VLOOKUP(D1854,[2]Sheet1!$B$2:$D$42,3,FALSE)</f>
        <v>929</v>
      </c>
      <c r="AB1854" t="e">
        <f>VLOOKUP(A1854,[1]nim!$A$2:$B$3000,2,FALSE)</f>
        <v>#N/A</v>
      </c>
    </row>
    <row r="1855" spans="1:28" x14ac:dyDescent="0.3">
      <c r="A1855" s="2">
        <v>221312010315</v>
      </c>
      <c r="B1855">
        <v>1</v>
      </c>
      <c r="C1855">
        <v>2021</v>
      </c>
      <c r="D1855" s="3">
        <v>3112064</v>
      </c>
      <c r="E1855" t="s">
        <v>190</v>
      </c>
      <c r="F1855" t="s">
        <v>327</v>
      </c>
      <c r="G1855" t="str">
        <f>VLOOKUP(F1855,Sheet1!$H$4:$I$11,2,FALSE)</f>
        <v>6_FISIP</v>
      </c>
      <c r="H1855" t="s">
        <v>2181</v>
      </c>
      <c r="I1855" t="s">
        <v>25</v>
      </c>
      <c r="J1855" t="s">
        <v>215</v>
      </c>
      <c r="K1855" t="s">
        <v>3220</v>
      </c>
      <c r="L1855" t="s">
        <v>27</v>
      </c>
      <c r="O1855" t="s">
        <v>160</v>
      </c>
      <c r="P1855" t="str">
        <f t="shared" si="88"/>
        <v>SMAN</v>
      </c>
      <c r="Q1855" t="str">
        <f t="shared" si="89"/>
        <v>Negeri</v>
      </c>
      <c r="R1855" t="str">
        <f t="shared" si="87"/>
        <v>SMA</v>
      </c>
      <c r="S1855" t="s">
        <v>38</v>
      </c>
      <c r="T1855" t="s">
        <v>28</v>
      </c>
      <c r="U1855" t="s">
        <v>30</v>
      </c>
      <c r="Z1855" t="e">
        <f>VLOOKUP(A1855,[1]registrasi!$B$2:$C$3000,2,FALSE)</f>
        <v>#N/A</v>
      </c>
      <c r="AA1855">
        <f>VLOOKUP(D1855,[2]Sheet1!$B$2:$D$42,3,FALSE)</f>
        <v>1607</v>
      </c>
      <c r="AB1855" t="e">
        <f>VLOOKUP(A1855,[1]nim!$A$2:$B$3000,2,FALSE)</f>
        <v>#N/A</v>
      </c>
    </row>
    <row r="1856" spans="1:28" x14ac:dyDescent="0.3">
      <c r="A1856" s="2">
        <v>221312010328</v>
      </c>
      <c r="B1856">
        <v>2</v>
      </c>
      <c r="C1856">
        <v>2019</v>
      </c>
      <c r="D1856" s="3">
        <v>3112041</v>
      </c>
      <c r="E1856" t="s">
        <v>321</v>
      </c>
      <c r="F1856" t="s">
        <v>326</v>
      </c>
      <c r="G1856" t="str">
        <f>VLOOKUP(F1856,Sheet1!$H$4:$I$11,2,FALSE)</f>
        <v>5_FEB</v>
      </c>
      <c r="H1856" t="s">
        <v>2182</v>
      </c>
      <c r="I1856" t="s">
        <v>25</v>
      </c>
      <c r="J1856" t="s">
        <v>215</v>
      </c>
      <c r="K1856" t="s">
        <v>3411</v>
      </c>
      <c r="L1856" t="s">
        <v>27</v>
      </c>
      <c r="O1856" t="s">
        <v>166</v>
      </c>
      <c r="P1856" t="str">
        <f t="shared" si="88"/>
        <v>SMAS</v>
      </c>
      <c r="Q1856" t="str">
        <f t="shared" si="89"/>
        <v>Swasta</v>
      </c>
      <c r="R1856" t="str">
        <f t="shared" si="87"/>
        <v>SMA</v>
      </c>
      <c r="S1856" t="s">
        <v>38</v>
      </c>
      <c r="T1856" t="s">
        <v>28</v>
      </c>
      <c r="U1856" t="s">
        <v>30</v>
      </c>
      <c r="Z1856" t="e">
        <f>VLOOKUP(A1856,[1]registrasi!$B$2:$C$3000,2,FALSE)</f>
        <v>#N/A</v>
      </c>
      <c r="AA1856">
        <f>VLOOKUP(D1856,[2]Sheet1!$B$2:$D$42,3,FALSE)</f>
        <v>675</v>
      </c>
      <c r="AB1856" t="e">
        <f>VLOOKUP(A1856,[1]nim!$A$2:$B$3000,2,FALSE)</f>
        <v>#N/A</v>
      </c>
    </row>
    <row r="1857" spans="1:28" x14ac:dyDescent="0.3">
      <c r="A1857" s="2">
        <v>221312010344</v>
      </c>
      <c r="B1857">
        <v>2</v>
      </c>
      <c r="C1857">
        <v>2020</v>
      </c>
      <c r="D1857" s="3">
        <v>3112017</v>
      </c>
      <c r="E1857" t="s">
        <v>322</v>
      </c>
      <c r="F1857" t="s">
        <v>53</v>
      </c>
      <c r="G1857" t="str">
        <f>VLOOKUP(F1857,Sheet1!$H$4:$I$11,2,FALSE)</f>
        <v>1_Hukum</v>
      </c>
      <c r="H1857" t="s">
        <v>2183</v>
      </c>
      <c r="I1857" t="s">
        <v>34</v>
      </c>
      <c r="J1857" t="s">
        <v>215</v>
      </c>
      <c r="K1857" t="s">
        <v>2876</v>
      </c>
      <c r="L1857" t="s">
        <v>27</v>
      </c>
      <c r="O1857" t="s">
        <v>100</v>
      </c>
      <c r="P1857" t="str">
        <f t="shared" si="88"/>
        <v>SMAN</v>
      </c>
      <c r="Q1857" t="str">
        <f t="shared" si="89"/>
        <v>Negeri</v>
      </c>
      <c r="R1857" t="str">
        <f t="shared" si="87"/>
        <v>SMA</v>
      </c>
      <c r="S1857" t="s">
        <v>26</v>
      </c>
      <c r="T1857" t="s">
        <v>28</v>
      </c>
      <c r="U1857" t="s">
        <v>30</v>
      </c>
      <c r="Z1857" t="str">
        <f>VLOOKUP(A1857,[1]registrasi!$B$2:$C$3000,2,FALSE)</f>
        <v>registrasi</v>
      </c>
      <c r="AA1857">
        <f>VLOOKUP(D1857,[2]Sheet1!$B$2:$D$42,3,FALSE)</f>
        <v>1258</v>
      </c>
      <c r="AB1857" t="e">
        <f>VLOOKUP(A1857,[1]nim!$A$2:$B$3000,2,FALSE)</f>
        <v>#N/A</v>
      </c>
    </row>
    <row r="1858" spans="1:28" x14ac:dyDescent="0.3">
      <c r="A1858" s="2">
        <v>221312010393</v>
      </c>
      <c r="B1858">
        <v>1</v>
      </c>
      <c r="C1858">
        <v>2020</v>
      </c>
      <c r="D1858" s="3">
        <v>3112087</v>
      </c>
      <c r="E1858" t="s">
        <v>330</v>
      </c>
      <c r="F1858" t="s">
        <v>323</v>
      </c>
      <c r="G1858" t="str">
        <f>VLOOKUP(F1858,Sheet1!$H$4:$I$11,2,FALSE)</f>
        <v>2_FKIP</v>
      </c>
      <c r="H1858" t="s">
        <v>2184</v>
      </c>
      <c r="I1858" t="s">
        <v>34</v>
      </c>
      <c r="J1858" t="s">
        <v>215</v>
      </c>
      <c r="K1858" t="s">
        <v>3693</v>
      </c>
      <c r="L1858" t="s">
        <v>27</v>
      </c>
      <c r="O1858" t="s">
        <v>257</v>
      </c>
      <c r="P1858" t="str">
        <f t="shared" si="88"/>
        <v>SMAN</v>
      </c>
      <c r="Q1858" t="str">
        <f t="shared" si="89"/>
        <v>Negeri</v>
      </c>
      <c r="R1858" t="str">
        <f t="shared" si="87"/>
        <v>SMA</v>
      </c>
      <c r="S1858" t="s">
        <v>26</v>
      </c>
      <c r="T1858" t="s">
        <v>28</v>
      </c>
      <c r="U1858" t="s">
        <v>36</v>
      </c>
      <c r="Z1858" t="str">
        <f>VLOOKUP(A1858,[1]registrasi!$B$2:$C$3000,2,FALSE)</f>
        <v>registrasi</v>
      </c>
      <c r="AA1858">
        <f>VLOOKUP(D1858,[2]Sheet1!$B$2:$D$42,3,FALSE)</f>
        <v>363</v>
      </c>
      <c r="AB1858" t="e">
        <f>VLOOKUP(A1858,[1]nim!$A$2:$B$3000,2,FALSE)</f>
        <v>#N/A</v>
      </c>
    </row>
    <row r="1859" spans="1:28" x14ac:dyDescent="0.3">
      <c r="A1859" s="2">
        <v>221312010404</v>
      </c>
      <c r="B1859">
        <v>1</v>
      </c>
      <c r="C1859">
        <v>2020</v>
      </c>
      <c r="D1859" s="3">
        <v>3112017</v>
      </c>
      <c r="E1859" t="s">
        <v>322</v>
      </c>
      <c r="F1859" t="s">
        <v>53</v>
      </c>
      <c r="G1859" t="str">
        <f>VLOOKUP(F1859,Sheet1!$H$4:$I$11,2,FALSE)</f>
        <v>1_Hukum</v>
      </c>
      <c r="H1859" t="s">
        <v>2185</v>
      </c>
      <c r="I1859" t="s">
        <v>34</v>
      </c>
      <c r="J1859" t="s">
        <v>215</v>
      </c>
      <c r="K1859" t="s">
        <v>2887</v>
      </c>
      <c r="L1859" t="s">
        <v>27</v>
      </c>
      <c r="O1859" t="s">
        <v>3914</v>
      </c>
      <c r="P1859" t="str">
        <f t="shared" si="88"/>
        <v>SMAN</v>
      </c>
      <c r="Q1859" t="str">
        <f t="shared" si="89"/>
        <v>Negeri</v>
      </c>
      <c r="R1859" t="str">
        <f t="shared" si="87"/>
        <v>SMA</v>
      </c>
      <c r="S1859" t="s">
        <v>26</v>
      </c>
      <c r="T1859" t="s">
        <v>28</v>
      </c>
      <c r="U1859" t="s">
        <v>30</v>
      </c>
      <c r="Z1859" t="str">
        <f>VLOOKUP(A1859,[1]registrasi!$B$2:$C$3000,2,FALSE)</f>
        <v>registrasi</v>
      </c>
      <c r="AA1859">
        <f>VLOOKUP(D1859,[2]Sheet1!$B$2:$D$42,3,FALSE)</f>
        <v>1258</v>
      </c>
      <c r="AB1859" t="e">
        <f>VLOOKUP(A1859,[1]nim!$A$2:$B$3000,2,FALSE)</f>
        <v>#N/A</v>
      </c>
    </row>
    <row r="1860" spans="1:28" x14ac:dyDescent="0.3">
      <c r="A1860" s="2">
        <v>221312010411</v>
      </c>
      <c r="B1860">
        <v>2</v>
      </c>
      <c r="C1860">
        <v>2021</v>
      </c>
      <c r="D1860" s="3">
        <v>3112087</v>
      </c>
      <c r="E1860" t="s">
        <v>330</v>
      </c>
      <c r="F1860" t="s">
        <v>323</v>
      </c>
      <c r="G1860" t="str">
        <f>VLOOKUP(F1860,Sheet1!$H$4:$I$11,2,FALSE)</f>
        <v>2_FKIP</v>
      </c>
      <c r="H1860" t="s">
        <v>2186</v>
      </c>
      <c r="I1860" t="s">
        <v>34</v>
      </c>
      <c r="J1860" t="s">
        <v>215</v>
      </c>
      <c r="K1860" t="s">
        <v>3119</v>
      </c>
      <c r="L1860" t="s">
        <v>27</v>
      </c>
      <c r="O1860" t="s">
        <v>3980</v>
      </c>
      <c r="P1860" t="str">
        <f t="shared" si="88"/>
        <v>SMAN</v>
      </c>
      <c r="Q1860" t="str">
        <f t="shared" si="89"/>
        <v>Negeri</v>
      </c>
      <c r="R1860" t="str">
        <f t="shared" si="87"/>
        <v>SMA</v>
      </c>
      <c r="S1860" t="s">
        <v>26</v>
      </c>
      <c r="T1860" t="s">
        <v>28</v>
      </c>
      <c r="U1860" t="s">
        <v>30</v>
      </c>
      <c r="Z1860" t="str">
        <f>VLOOKUP(A1860,[1]registrasi!$B$2:$C$3000,2,FALSE)</f>
        <v>registrasi</v>
      </c>
      <c r="AA1860">
        <f>VLOOKUP(D1860,[2]Sheet1!$B$2:$D$42,3,FALSE)</f>
        <v>363</v>
      </c>
      <c r="AB1860" t="e">
        <f>VLOOKUP(A1860,[1]nim!$A$2:$B$3000,2,FALSE)</f>
        <v>#N/A</v>
      </c>
    </row>
    <row r="1861" spans="1:28" x14ac:dyDescent="0.3">
      <c r="A1861" s="2">
        <v>221312010418</v>
      </c>
      <c r="B1861">
        <v>2</v>
      </c>
      <c r="C1861">
        <v>2021</v>
      </c>
      <c r="D1861" s="3">
        <v>3112017</v>
      </c>
      <c r="E1861" t="s">
        <v>322</v>
      </c>
      <c r="F1861" t="s">
        <v>53</v>
      </c>
      <c r="G1861" t="str">
        <f>VLOOKUP(F1861,Sheet1!$H$4:$I$11,2,FALSE)</f>
        <v>1_Hukum</v>
      </c>
      <c r="H1861" t="s">
        <v>2187</v>
      </c>
      <c r="I1861" t="s">
        <v>25</v>
      </c>
      <c r="J1861" t="s">
        <v>215</v>
      </c>
      <c r="K1861" t="s">
        <v>2923</v>
      </c>
      <c r="L1861" t="s">
        <v>27</v>
      </c>
      <c r="O1861" t="s">
        <v>118</v>
      </c>
      <c r="P1861" t="str">
        <f t="shared" si="88"/>
        <v>SMAN</v>
      </c>
      <c r="Q1861" t="str">
        <f t="shared" si="89"/>
        <v>Negeri</v>
      </c>
      <c r="R1861" t="str">
        <f t="shared" ref="R1861:R1924" si="90">IF(Q1861="Negeri",LEFT(P1861,LEN(P1861)-1),IF(RIGHT(P1861,1)="S",LEFT(P1861,LEN(P1861)-1),P1861))</f>
        <v>SMA</v>
      </c>
      <c r="S1861" t="s">
        <v>38</v>
      </c>
      <c r="T1861" t="s">
        <v>28</v>
      </c>
      <c r="U1861" t="s">
        <v>30</v>
      </c>
      <c r="Z1861" t="str">
        <f>VLOOKUP(A1861,[1]registrasi!$B$2:$C$3000,2,FALSE)</f>
        <v>registrasi</v>
      </c>
      <c r="AA1861">
        <f>VLOOKUP(D1861,[2]Sheet1!$B$2:$D$42,3,FALSE)</f>
        <v>1258</v>
      </c>
      <c r="AB1861" t="e">
        <f>VLOOKUP(A1861,[1]nim!$A$2:$B$3000,2,FALSE)</f>
        <v>#N/A</v>
      </c>
    </row>
    <row r="1862" spans="1:28" x14ac:dyDescent="0.3">
      <c r="A1862" s="2">
        <v>221312010428</v>
      </c>
      <c r="B1862">
        <v>1</v>
      </c>
      <c r="C1862">
        <v>2020</v>
      </c>
      <c r="D1862" s="3">
        <v>3112064</v>
      </c>
      <c r="E1862" t="s">
        <v>190</v>
      </c>
      <c r="F1862" t="s">
        <v>327</v>
      </c>
      <c r="G1862" t="str">
        <f>VLOOKUP(F1862,Sheet1!$H$4:$I$11,2,FALSE)</f>
        <v>6_FISIP</v>
      </c>
      <c r="H1862" t="s">
        <v>2188</v>
      </c>
      <c r="I1862" t="s">
        <v>34</v>
      </c>
      <c r="J1862" t="s">
        <v>232</v>
      </c>
      <c r="K1862" t="s">
        <v>3072</v>
      </c>
      <c r="L1862" t="s">
        <v>27</v>
      </c>
      <c r="O1862" t="s">
        <v>95</v>
      </c>
      <c r="P1862" t="str">
        <f t="shared" si="88"/>
        <v>SMAN</v>
      </c>
      <c r="Q1862" t="str">
        <f t="shared" si="89"/>
        <v>Negeri</v>
      </c>
      <c r="R1862" t="str">
        <f t="shared" si="90"/>
        <v>SMA</v>
      </c>
      <c r="S1862" t="s">
        <v>26</v>
      </c>
      <c r="T1862" t="s">
        <v>28</v>
      </c>
      <c r="U1862" t="s">
        <v>30</v>
      </c>
      <c r="Z1862" t="str">
        <f>VLOOKUP(A1862,[1]registrasi!$B$2:$C$3000,2,FALSE)</f>
        <v>registrasi</v>
      </c>
      <c r="AA1862">
        <f>VLOOKUP(D1862,[2]Sheet1!$B$2:$D$42,3,FALSE)</f>
        <v>1607</v>
      </c>
      <c r="AB1862" t="e">
        <f>VLOOKUP(A1862,[1]nim!$A$2:$B$3000,2,FALSE)</f>
        <v>#N/A</v>
      </c>
    </row>
    <row r="1863" spans="1:28" x14ac:dyDescent="0.3">
      <c r="A1863" s="2">
        <v>221312020011</v>
      </c>
      <c r="B1863">
        <v>1</v>
      </c>
      <c r="C1863">
        <v>2020</v>
      </c>
      <c r="D1863" s="3">
        <v>3112106</v>
      </c>
      <c r="E1863" t="s">
        <v>186</v>
      </c>
      <c r="F1863" t="s">
        <v>323</v>
      </c>
      <c r="G1863" t="str">
        <f>VLOOKUP(F1863,Sheet1!$H$4:$I$11,2,FALSE)</f>
        <v>2_FKIP</v>
      </c>
      <c r="H1863" t="s">
        <v>2189</v>
      </c>
      <c r="I1863" t="s">
        <v>34</v>
      </c>
      <c r="J1863" t="s">
        <v>214</v>
      </c>
      <c r="K1863" t="s">
        <v>3694</v>
      </c>
      <c r="L1863" t="s">
        <v>27</v>
      </c>
      <c r="O1863" t="s">
        <v>3975</v>
      </c>
      <c r="P1863" t="str">
        <f t="shared" si="88"/>
        <v>SMAN</v>
      </c>
      <c r="Q1863" t="str">
        <f t="shared" si="89"/>
        <v>Negeri</v>
      </c>
      <c r="R1863" t="str">
        <f t="shared" si="90"/>
        <v>SMA</v>
      </c>
      <c r="S1863" t="s">
        <v>38</v>
      </c>
      <c r="T1863" t="s">
        <v>28</v>
      </c>
      <c r="U1863" t="s">
        <v>30</v>
      </c>
      <c r="Z1863" t="str">
        <f>VLOOKUP(A1863,[1]registrasi!$B$2:$C$3000,2,FALSE)</f>
        <v>registrasi</v>
      </c>
      <c r="AA1863">
        <f>VLOOKUP(D1863,[2]Sheet1!$B$2:$D$42,3,FALSE)</f>
        <v>607</v>
      </c>
      <c r="AB1863" t="e">
        <f>VLOOKUP(A1863,[1]nim!$A$2:$B$3000,2,FALSE)</f>
        <v>#N/A</v>
      </c>
    </row>
    <row r="1864" spans="1:28" x14ac:dyDescent="0.3">
      <c r="A1864" s="2">
        <v>221312020036</v>
      </c>
      <c r="B1864">
        <v>1</v>
      </c>
      <c r="C1864">
        <v>2021</v>
      </c>
      <c r="D1864" s="3">
        <v>3112033</v>
      </c>
      <c r="E1864" t="s">
        <v>179</v>
      </c>
      <c r="F1864" t="s">
        <v>326</v>
      </c>
      <c r="G1864" t="str">
        <f>VLOOKUP(F1864,Sheet1!$H$4:$I$11,2,FALSE)</f>
        <v>5_FEB</v>
      </c>
      <c r="H1864" t="s">
        <v>2190</v>
      </c>
      <c r="I1864" t="s">
        <v>25</v>
      </c>
      <c r="J1864" t="s">
        <v>247</v>
      </c>
      <c r="K1864" t="s">
        <v>2962</v>
      </c>
      <c r="L1864" t="s">
        <v>27</v>
      </c>
      <c r="O1864" t="s">
        <v>169</v>
      </c>
      <c r="P1864" t="str">
        <f t="shared" si="88"/>
        <v>SMAN</v>
      </c>
      <c r="Q1864" t="str">
        <f t="shared" si="89"/>
        <v>Negeri</v>
      </c>
      <c r="R1864" t="str">
        <f t="shared" si="90"/>
        <v>SMA</v>
      </c>
      <c r="S1864" t="s">
        <v>26</v>
      </c>
      <c r="T1864" t="s">
        <v>28</v>
      </c>
      <c r="U1864" t="s">
        <v>30</v>
      </c>
      <c r="Z1864" t="e">
        <f>VLOOKUP(A1864,[1]registrasi!$B$2:$C$3000,2,FALSE)</f>
        <v>#N/A</v>
      </c>
      <c r="AA1864">
        <f>VLOOKUP(D1864,[2]Sheet1!$B$2:$D$42,3,FALSE)</f>
        <v>920</v>
      </c>
      <c r="AB1864" t="e">
        <f>VLOOKUP(A1864,[1]nim!$A$2:$B$3000,2,FALSE)</f>
        <v>#N/A</v>
      </c>
    </row>
    <row r="1865" spans="1:28" x14ac:dyDescent="0.3">
      <c r="A1865" s="2">
        <v>221312020067</v>
      </c>
      <c r="B1865">
        <v>2</v>
      </c>
      <c r="C1865">
        <v>2021</v>
      </c>
      <c r="D1865" s="3">
        <v>3112087</v>
      </c>
      <c r="E1865" t="s">
        <v>330</v>
      </c>
      <c r="F1865" t="s">
        <v>323</v>
      </c>
      <c r="G1865" t="str">
        <f>VLOOKUP(F1865,Sheet1!$H$4:$I$11,2,FALSE)</f>
        <v>2_FKIP</v>
      </c>
      <c r="H1865" t="s">
        <v>2191</v>
      </c>
      <c r="I1865" t="s">
        <v>34</v>
      </c>
      <c r="J1865" t="s">
        <v>215</v>
      </c>
      <c r="K1865" t="s">
        <v>3119</v>
      </c>
      <c r="L1865" t="s">
        <v>27</v>
      </c>
      <c r="O1865" t="s">
        <v>160</v>
      </c>
      <c r="P1865" t="str">
        <f t="shared" si="88"/>
        <v>SMAN</v>
      </c>
      <c r="Q1865" t="str">
        <f t="shared" si="89"/>
        <v>Negeri</v>
      </c>
      <c r="R1865" t="str">
        <f t="shared" si="90"/>
        <v>SMA</v>
      </c>
      <c r="S1865" t="s">
        <v>38</v>
      </c>
      <c r="T1865" t="s">
        <v>28</v>
      </c>
      <c r="U1865" t="s">
        <v>30</v>
      </c>
      <c r="Z1865" t="str">
        <f>VLOOKUP(A1865,[1]registrasi!$B$2:$C$3000,2,FALSE)</f>
        <v>registrasi</v>
      </c>
      <c r="AA1865">
        <f>VLOOKUP(D1865,[2]Sheet1!$B$2:$D$42,3,FALSE)</f>
        <v>363</v>
      </c>
      <c r="AB1865" t="e">
        <f>VLOOKUP(A1865,[1]nim!$A$2:$B$3000,2,FALSE)</f>
        <v>#N/A</v>
      </c>
    </row>
    <row r="1866" spans="1:28" x14ac:dyDescent="0.3">
      <c r="A1866" s="2">
        <v>221312020071</v>
      </c>
      <c r="B1866">
        <v>1</v>
      </c>
      <c r="C1866">
        <v>2020</v>
      </c>
      <c r="D1866" s="3">
        <v>3112017</v>
      </c>
      <c r="E1866" t="s">
        <v>322</v>
      </c>
      <c r="F1866" t="s">
        <v>53</v>
      </c>
      <c r="G1866" t="str">
        <f>VLOOKUP(F1866,Sheet1!$H$4:$I$11,2,FALSE)</f>
        <v>1_Hukum</v>
      </c>
      <c r="H1866" t="s">
        <v>2192</v>
      </c>
      <c r="I1866" t="s">
        <v>25</v>
      </c>
      <c r="J1866" t="s">
        <v>215</v>
      </c>
      <c r="K1866" t="s">
        <v>3695</v>
      </c>
      <c r="L1866" t="s">
        <v>250</v>
      </c>
      <c r="O1866" t="s">
        <v>254</v>
      </c>
      <c r="P1866" t="str">
        <f t="shared" si="88"/>
        <v>SMAN</v>
      </c>
      <c r="Q1866" t="str">
        <f t="shared" si="89"/>
        <v>Negeri</v>
      </c>
      <c r="R1866" t="str">
        <f t="shared" si="90"/>
        <v>SMA</v>
      </c>
      <c r="S1866" t="s">
        <v>26</v>
      </c>
      <c r="T1866" t="s">
        <v>28</v>
      </c>
      <c r="U1866" t="s">
        <v>30</v>
      </c>
      <c r="Z1866" t="str">
        <f>VLOOKUP(A1866,[1]registrasi!$B$2:$C$3000,2,FALSE)</f>
        <v>registrasi</v>
      </c>
      <c r="AA1866">
        <f>VLOOKUP(D1866,[2]Sheet1!$B$2:$D$42,3,FALSE)</f>
        <v>1258</v>
      </c>
      <c r="AB1866" t="e">
        <f>VLOOKUP(A1866,[1]nim!$A$2:$B$3000,2,FALSE)</f>
        <v>#N/A</v>
      </c>
    </row>
    <row r="1867" spans="1:28" x14ac:dyDescent="0.3">
      <c r="A1867" s="2">
        <v>221312020074</v>
      </c>
      <c r="B1867">
        <v>2</v>
      </c>
      <c r="C1867">
        <v>2020</v>
      </c>
      <c r="D1867" s="3">
        <v>3112087</v>
      </c>
      <c r="E1867" t="s">
        <v>330</v>
      </c>
      <c r="F1867" t="s">
        <v>323</v>
      </c>
      <c r="G1867" t="str">
        <f>VLOOKUP(F1867,Sheet1!$H$4:$I$11,2,FALSE)</f>
        <v>2_FKIP</v>
      </c>
      <c r="H1867" t="s">
        <v>2193</v>
      </c>
      <c r="I1867" t="s">
        <v>25</v>
      </c>
      <c r="J1867" t="s">
        <v>214</v>
      </c>
      <c r="K1867" t="s">
        <v>3212</v>
      </c>
      <c r="L1867" t="s">
        <v>27</v>
      </c>
      <c r="O1867" t="s">
        <v>145</v>
      </c>
      <c r="P1867" t="str">
        <f t="shared" si="88"/>
        <v>SMKN</v>
      </c>
      <c r="Q1867" t="str">
        <f t="shared" si="89"/>
        <v>Negeri</v>
      </c>
      <c r="R1867" t="str">
        <f t="shared" si="90"/>
        <v>SMK</v>
      </c>
      <c r="S1867" t="s">
        <v>38</v>
      </c>
      <c r="T1867" t="s">
        <v>28</v>
      </c>
      <c r="U1867" t="s">
        <v>36</v>
      </c>
      <c r="Z1867" t="str">
        <f>VLOOKUP(A1867,[1]registrasi!$B$2:$C$3000,2,FALSE)</f>
        <v>registrasi</v>
      </c>
      <c r="AA1867">
        <f>VLOOKUP(D1867,[2]Sheet1!$B$2:$D$42,3,FALSE)</f>
        <v>363</v>
      </c>
      <c r="AB1867" t="e">
        <f>VLOOKUP(A1867,[1]nim!$A$2:$B$3000,2,FALSE)</f>
        <v>#N/A</v>
      </c>
    </row>
    <row r="1868" spans="1:28" x14ac:dyDescent="0.3">
      <c r="A1868" s="2">
        <v>221312020085</v>
      </c>
      <c r="B1868">
        <v>1</v>
      </c>
      <c r="C1868">
        <v>2021</v>
      </c>
      <c r="D1868" s="3">
        <v>3112033</v>
      </c>
      <c r="E1868" t="s">
        <v>179</v>
      </c>
      <c r="F1868" t="s">
        <v>326</v>
      </c>
      <c r="G1868" t="str">
        <f>VLOOKUP(F1868,Sheet1!$H$4:$I$11,2,FALSE)</f>
        <v>5_FEB</v>
      </c>
      <c r="H1868" t="s">
        <v>2194</v>
      </c>
      <c r="I1868" t="s">
        <v>34</v>
      </c>
      <c r="J1868" t="s">
        <v>214</v>
      </c>
      <c r="K1868" t="s">
        <v>3035</v>
      </c>
      <c r="L1868" t="s">
        <v>27</v>
      </c>
      <c r="O1868" t="s">
        <v>4287</v>
      </c>
      <c r="P1868" t="str">
        <f t="shared" si="88"/>
        <v>SMKS</v>
      </c>
      <c r="Q1868" t="str">
        <f t="shared" si="89"/>
        <v>Swasta</v>
      </c>
      <c r="R1868" t="str">
        <f t="shared" si="90"/>
        <v>SMK</v>
      </c>
      <c r="S1868" t="s">
        <v>38</v>
      </c>
      <c r="T1868" t="s">
        <v>28</v>
      </c>
      <c r="U1868" t="s">
        <v>30</v>
      </c>
      <c r="Z1868" t="str">
        <f>VLOOKUP(A1868,[1]registrasi!$B$2:$C$3000,2,FALSE)</f>
        <v>registrasi</v>
      </c>
      <c r="AA1868">
        <f>VLOOKUP(D1868,[2]Sheet1!$B$2:$D$42,3,FALSE)</f>
        <v>920</v>
      </c>
      <c r="AB1868" t="e">
        <f>VLOOKUP(A1868,[1]nim!$A$2:$B$3000,2,FALSE)</f>
        <v>#N/A</v>
      </c>
    </row>
    <row r="1869" spans="1:28" x14ac:dyDescent="0.3">
      <c r="A1869" s="2">
        <v>221312020090</v>
      </c>
      <c r="B1869">
        <v>2</v>
      </c>
      <c r="C1869">
        <v>2020</v>
      </c>
      <c r="D1869" s="3">
        <v>3112064</v>
      </c>
      <c r="E1869" t="s">
        <v>190</v>
      </c>
      <c r="F1869" t="s">
        <v>327</v>
      </c>
      <c r="G1869" t="str">
        <f>VLOOKUP(F1869,Sheet1!$H$4:$I$11,2,FALSE)</f>
        <v>6_FISIP</v>
      </c>
      <c r="H1869" t="s">
        <v>2195</v>
      </c>
      <c r="I1869" t="s">
        <v>34</v>
      </c>
      <c r="J1869" t="s">
        <v>3696</v>
      </c>
      <c r="K1869" t="s">
        <v>3536</v>
      </c>
      <c r="L1869" t="s">
        <v>27</v>
      </c>
      <c r="O1869" t="s">
        <v>90</v>
      </c>
      <c r="P1869" t="str">
        <f t="shared" si="88"/>
        <v>SMAN</v>
      </c>
      <c r="Q1869" t="str">
        <f t="shared" si="89"/>
        <v>Negeri</v>
      </c>
      <c r="R1869" t="str">
        <f t="shared" si="90"/>
        <v>SMA</v>
      </c>
      <c r="S1869" t="s">
        <v>38</v>
      </c>
      <c r="T1869" t="s">
        <v>28</v>
      </c>
      <c r="U1869" t="s">
        <v>30</v>
      </c>
      <c r="Z1869" t="str">
        <f>VLOOKUP(A1869,[1]registrasi!$B$2:$C$3000,2,FALSE)</f>
        <v>registrasi</v>
      </c>
      <c r="AA1869">
        <f>VLOOKUP(D1869,[2]Sheet1!$B$2:$D$42,3,FALSE)</f>
        <v>1607</v>
      </c>
      <c r="AB1869" t="e">
        <f>VLOOKUP(A1869,[1]nim!$A$2:$B$3000,2,FALSE)</f>
        <v>#N/A</v>
      </c>
    </row>
    <row r="1870" spans="1:28" x14ac:dyDescent="0.3">
      <c r="A1870" s="2">
        <v>221312020096</v>
      </c>
      <c r="B1870">
        <v>2</v>
      </c>
      <c r="C1870">
        <v>2020</v>
      </c>
      <c r="D1870" s="3">
        <v>3112056</v>
      </c>
      <c r="E1870" t="s">
        <v>199</v>
      </c>
      <c r="F1870" t="s">
        <v>327</v>
      </c>
      <c r="G1870" t="str">
        <f>VLOOKUP(F1870,Sheet1!$H$4:$I$11,2,FALSE)</f>
        <v>6_FISIP</v>
      </c>
      <c r="H1870" t="s">
        <v>2196</v>
      </c>
      <c r="I1870" t="s">
        <v>34</v>
      </c>
      <c r="J1870" t="s">
        <v>215</v>
      </c>
      <c r="K1870" t="s">
        <v>3697</v>
      </c>
      <c r="L1870" t="s">
        <v>27</v>
      </c>
      <c r="O1870" t="s">
        <v>287</v>
      </c>
      <c r="P1870" t="str">
        <f t="shared" si="88"/>
        <v>SMAN</v>
      </c>
      <c r="Q1870" t="str">
        <f t="shared" si="89"/>
        <v>Negeri</v>
      </c>
      <c r="R1870" t="str">
        <f t="shared" si="90"/>
        <v>SMA</v>
      </c>
      <c r="S1870" t="s">
        <v>26</v>
      </c>
      <c r="T1870" t="s">
        <v>28</v>
      </c>
      <c r="U1870" t="s">
        <v>30</v>
      </c>
      <c r="Z1870" t="str">
        <f>VLOOKUP(A1870,[1]registrasi!$B$2:$C$3000,2,FALSE)</f>
        <v>registrasi</v>
      </c>
      <c r="AA1870">
        <f>VLOOKUP(D1870,[2]Sheet1!$B$2:$D$42,3,FALSE)</f>
        <v>929</v>
      </c>
      <c r="AB1870" t="e">
        <f>VLOOKUP(A1870,[1]nim!$A$2:$B$3000,2,FALSE)</f>
        <v>#N/A</v>
      </c>
    </row>
    <row r="1871" spans="1:28" x14ac:dyDescent="0.3">
      <c r="A1871" s="2">
        <v>221312020132</v>
      </c>
      <c r="B1871">
        <v>1</v>
      </c>
      <c r="C1871">
        <v>2020</v>
      </c>
      <c r="D1871" s="3">
        <v>3112114</v>
      </c>
      <c r="E1871" t="s">
        <v>204</v>
      </c>
      <c r="F1871" t="s">
        <v>323</v>
      </c>
      <c r="G1871" t="str">
        <f>VLOOKUP(F1871,Sheet1!$H$4:$I$11,2,FALSE)</f>
        <v>2_FKIP</v>
      </c>
      <c r="H1871" t="s">
        <v>2197</v>
      </c>
      <c r="I1871" t="s">
        <v>34</v>
      </c>
      <c r="J1871" t="s">
        <v>215</v>
      </c>
      <c r="K1871" t="s">
        <v>3277</v>
      </c>
      <c r="L1871" t="s">
        <v>27</v>
      </c>
      <c r="O1871" t="s">
        <v>266</v>
      </c>
      <c r="P1871" t="str">
        <f t="shared" si="88"/>
        <v>SMKS</v>
      </c>
      <c r="Q1871" t="str">
        <f t="shared" si="89"/>
        <v>Swasta</v>
      </c>
      <c r="R1871" t="str">
        <f t="shared" si="90"/>
        <v>SMK</v>
      </c>
      <c r="S1871" t="s">
        <v>38</v>
      </c>
      <c r="T1871" t="s">
        <v>28</v>
      </c>
      <c r="U1871" t="s">
        <v>30</v>
      </c>
      <c r="Z1871" t="e">
        <f>VLOOKUP(A1871,[1]registrasi!$B$2:$C$3000,2,FALSE)</f>
        <v>#N/A</v>
      </c>
      <c r="AA1871">
        <f>VLOOKUP(D1871,[2]Sheet1!$B$2:$D$42,3,FALSE)</f>
        <v>169</v>
      </c>
      <c r="AB1871" t="e">
        <f>VLOOKUP(A1871,[1]nim!$A$2:$B$3000,2,FALSE)</f>
        <v>#N/A</v>
      </c>
    </row>
    <row r="1872" spans="1:28" x14ac:dyDescent="0.3">
      <c r="A1872" s="2">
        <v>221312020150</v>
      </c>
      <c r="B1872">
        <v>1</v>
      </c>
      <c r="C1872">
        <v>2021</v>
      </c>
      <c r="D1872" s="3">
        <v>3112025</v>
      </c>
      <c r="E1872" t="s">
        <v>197</v>
      </c>
      <c r="F1872" t="s">
        <v>326</v>
      </c>
      <c r="G1872" t="str">
        <f>VLOOKUP(F1872,Sheet1!$H$4:$I$11,2,FALSE)</f>
        <v>5_FEB</v>
      </c>
      <c r="H1872" t="s">
        <v>2198</v>
      </c>
      <c r="I1872" t="s">
        <v>25</v>
      </c>
      <c r="J1872" t="s">
        <v>215</v>
      </c>
      <c r="K1872" t="s">
        <v>3354</v>
      </c>
      <c r="L1872" t="s">
        <v>250</v>
      </c>
      <c r="O1872" t="s">
        <v>4260</v>
      </c>
      <c r="P1872" t="str">
        <f t="shared" si="88"/>
        <v>SMAS</v>
      </c>
      <c r="Q1872" t="str">
        <f t="shared" si="89"/>
        <v>Swasta</v>
      </c>
      <c r="R1872" t="str">
        <f t="shared" si="90"/>
        <v>SMA</v>
      </c>
      <c r="S1872" t="s">
        <v>38</v>
      </c>
      <c r="T1872" t="s">
        <v>28</v>
      </c>
      <c r="U1872" t="s">
        <v>30</v>
      </c>
      <c r="Z1872" t="str">
        <f>VLOOKUP(A1872,[1]registrasi!$B$2:$C$3000,2,FALSE)</f>
        <v>registrasi</v>
      </c>
      <c r="AA1872">
        <f>VLOOKUP(D1872,[2]Sheet1!$B$2:$D$42,3,FALSE)</f>
        <v>1577</v>
      </c>
      <c r="AB1872" t="e">
        <f>VLOOKUP(A1872,[1]nim!$A$2:$B$3000,2,FALSE)</f>
        <v>#N/A</v>
      </c>
    </row>
    <row r="1873" spans="1:28" x14ac:dyDescent="0.3">
      <c r="A1873" s="2">
        <v>221312020227</v>
      </c>
      <c r="B1873">
        <v>2</v>
      </c>
      <c r="C1873">
        <v>2020</v>
      </c>
      <c r="D1873" s="3">
        <v>3112017</v>
      </c>
      <c r="E1873" t="s">
        <v>322</v>
      </c>
      <c r="F1873" t="s">
        <v>53</v>
      </c>
      <c r="G1873" t="str">
        <f>VLOOKUP(F1873,Sheet1!$H$4:$I$11,2,FALSE)</f>
        <v>1_Hukum</v>
      </c>
      <c r="H1873" t="s">
        <v>2199</v>
      </c>
      <c r="I1873" t="s">
        <v>34</v>
      </c>
      <c r="J1873" t="s">
        <v>215</v>
      </c>
      <c r="K1873" t="s">
        <v>3698</v>
      </c>
      <c r="L1873" t="s">
        <v>27</v>
      </c>
      <c r="O1873" t="s">
        <v>160</v>
      </c>
      <c r="P1873" t="str">
        <f t="shared" si="88"/>
        <v>SMAN</v>
      </c>
      <c r="Q1873" t="str">
        <f t="shared" si="89"/>
        <v>Negeri</v>
      </c>
      <c r="R1873" t="str">
        <f t="shared" si="90"/>
        <v>SMA</v>
      </c>
      <c r="S1873" t="s">
        <v>38</v>
      </c>
      <c r="T1873" t="s">
        <v>28</v>
      </c>
      <c r="U1873" t="s">
        <v>30</v>
      </c>
      <c r="Z1873" t="str">
        <f>VLOOKUP(A1873,[1]registrasi!$B$2:$C$3000,2,FALSE)</f>
        <v>registrasi</v>
      </c>
      <c r="AA1873">
        <f>VLOOKUP(D1873,[2]Sheet1!$B$2:$D$42,3,FALSE)</f>
        <v>1258</v>
      </c>
      <c r="AB1873" t="e">
        <f>VLOOKUP(A1873,[1]nim!$A$2:$B$3000,2,FALSE)</f>
        <v>#N/A</v>
      </c>
    </row>
    <row r="1874" spans="1:28" x14ac:dyDescent="0.3">
      <c r="A1874" s="2">
        <v>221312020244</v>
      </c>
      <c r="B1874">
        <v>1</v>
      </c>
      <c r="C1874">
        <v>2021</v>
      </c>
      <c r="D1874" s="3">
        <v>3112114</v>
      </c>
      <c r="E1874" t="s">
        <v>204</v>
      </c>
      <c r="F1874" t="s">
        <v>323</v>
      </c>
      <c r="G1874" t="str">
        <f>VLOOKUP(F1874,Sheet1!$H$4:$I$11,2,FALSE)</f>
        <v>2_FKIP</v>
      </c>
      <c r="H1874" t="s">
        <v>2200</v>
      </c>
      <c r="I1874" t="s">
        <v>25</v>
      </c>
      <c r="J1874" t="s">
        <v>215</v>
      </c>
      <c r="K1874" t="s">
        <v>3173</v>
      </c>
      <c r="L1874" t="s">
        <v>27</v>
      </c>
      <c r="O1874" t="s">
        <v>290</v>
      </c>
      <c r="P1874" t="str">
        <f t="shared" si="88"/>
        <v>SMAN</v>
      </c>
      <c r="Q1874" t="str">
        <f t="shared" si="89"/>
        <v>Negeri</v>
      </c>
      <c r="R1874" t="str">
        <f t="shared" si="90"/>
        <v>SMA</v>
      </c>
      <c r="S1874" t="s">
        <v>26</v>
      </c>
      <c r="T1874" t="s">
        <v>28</v>
      </c>
      <c r="U1874" t="s">
        <v>30</v>
      </c>
      <c r="Z1874" t="str">
        <f>VLOOKUP(A1874,[1]registrasi!$B$2:$C$3000,2,FALSE)</f>
        <v>registrasi</v>
      </c>
      <c r="AA1874">
        <f>VLOOKUP(D1874,[2]Sheet1!$B$2:$D$42,3,FALSE)</f>
        <v>169</v>
      </c>
      <c r="AB1874" t="e">
        <f>VLOOKUP(A1874,[1]nim!$A$2:$B$3000,2,FALSE)</f>
        <v>#N/A</v>
      </c>
    </row>
    <row r="1875" spans="1:28" x14ac:dyDescent="0.3">
      <c r="A1875" s="2">
        <v>221312020250</v>
      </c>
      <c r="B1875">
        <v>2</v>
      </c>
      <c r="C1875">
        <v>2021</v>
      </c>
      <c r="D1875" s="3">
        <v>3112176</v>
      </c>
      <c r="E1875" t="s">
        <v>182</v>
      </c>
      <c r="F1875" t="s">
        <v>323</v>
      </c>
      <c r="G1875" t="str">
        <f>VLOOKUP(F1875,Sheet1!$H$4:$I$11,2,FALSE)</f>
        <v>2_FKIP</v>
      </c>
      <c r="H1875" t="s">
        <v>2201</v>
      </c>
      <c r="I1875" t="s">
        <v>34</v>
      </c>
      <c r="J1875" t="s">
        <v>215</v>
      </c>
      <c r="K1875" t="s">
        <v>3323</v>
      </c>
      <c r="L1875" t="s">
        <v>27</v>
      </c>
      <c r="O1875" t="s">
        <v>118</v>
      </c>
      <c r="P1875" t="str">
        <f t="shared" si="88"/>
        <v>SMAN</v>
      </c>
      <c r="Q1875" t="str">
        <f t="shared" si="89"/>
        <v>Negeri</v>
      </c>
      <c r="R1875" t="str">
        <f t="shared" si="90"/>
        <v>SMA</v>
      </c>
      <c r="S1875" t="s">
        <v>38</v>
      </c>
      <c r="T1875" t="s">
        <v>28</v>
      </c>
      <c r="U1875" t="s">
        <v>30</v>
      </c>
      <c r="Z1875" t="str">
        <f>VLOOKUP(A1875,[1]registrasi!$B$2:$C$3000,2,FALSE)</f>
        <v>registrasi</v>
      </c>
      <c r="AA1875">
        <f>VLOOKUP(D1875,[2]Sheet1!$B$2:$D$42,3,FALSE)</f>
        <v>564</v>
      </c>
      <c r="AB1875" t="e">
        <f>VLOOKUP(A1875,[1]nim!$A$2:$B$3000,2,FALSE)</f>
        <v>#N/A</v>
      </c>
    </row>
    <row r="1876" spans="1:28" x14ac:dyDescent="0.3">
      <c r="A1876" s="2">
        <v>221312020253</v>
      </c>
      <c r="B1876">
        <v>1</v>
      </c>
      <c r="C1876">
        <v>2020</v>
      </c>
      <c r="D1876" s="3">
        <v>3112017</v>
      </c>
      <c r="E1876" t="s">
        <v>322</v>
      </c>
      <c r="F1876" t="s">
        <v>53</v>
      </c>
      <c r="G1876" t="str">
        <f>VLOOKUP(F1876,Sheet1!$H$4:$I$11,2,FALSE)</f>
        <v>1_Hukum</v>
      </c>
      <c r="H1876" t="s">
        <v>2202</v>
      </c>
      <c r="I1876" t="s">
        <v>25</v>
      </c>
      <c r="J1876" t="s">
        <v>3699</v>
      </c>
      <c r="K1876" t="s">
        <v>3643</v>
      </c>
      <c r="L1876" t="s">
        <v>27</v>
      </c>
      <c r="O1876" t="s">
        <v>4288</v>
      </c>
      <c r="P1876" t="str">
        <f t="shared" si="88"/>
        <v>SMKN</v>
      </c>
      <c r="Q1876" t="str">
        <f t="shared" si="89"/>
        <v>Negeri</v>
      </c>
      <c r="R1876" t="str">
        <f t="shared" si="90"/>
        <v>SMK</v>
      </c>
      <c r="S1876" t="s">
        <v>4522</v>
      </c>
      <c r="T1876" t="s">
        <v>61</v>
      </c>
      <c r="U1876" t="s">
        <v>30</v>
      </c>
      <c r="Z1876" t="str">
        <f>VLOOKUP(A1876,[1]registrasi!$B$2:$C$3000,2,FALSE)</f>
        <v>registrasi</v>
      </c>
      <c r="AA1876">
        <f>VLOOKUP(D1876,[2]Sheet1!$B$2:$D$42,3,FALSE)</f>
        <v>1258</v>
      </c>
      <c r="AB1876" t="e">
        <f>VLOOKUP(A1876,[1]nim!$A$2:$B$3000,2,FALSE)</f>
        <v>#N/A</v>
      </c>
    </row>
    <row r="1877" spans="1:28" x14ac:dyDescent="0.3">
      <c r="A1877" s="2">
        <v>221312020254</v>
      </c>
      <c r="B1877">
        <v>2</v>
      </c>
      <c r="C1877">
        <v>2020</v>
      </c>
      <c r="D1877" s="3">
        <v>3112017</v>
      </c>
      <c r="E1877" t="s">
        <v>322</v>
      </c>
      <c r="F1877" t="s">
        <v>53</v>
      </c>
      <c r="G1877" t="str">
        <f>VLOOKUP(F1877,Sheet1!$H$4:$I$11,2,FALSE)</f>
        <v>1_Hukum</v>
      </c>
      <c r="H1877" t="s">
        <v>2203</v>
      </c>
      <c r="I1877" t="s">
        <v>25</v>
      </c>
      <c r="J1877" t="s">
        <v>214</v>
      </c>
      <c r="K1877" t="s">
        <v>3700</v>
      </c>
      <c r="L1877" t="s">
        <v>27</v>
      </c>
      <c r="O1877" t="s">
        <v>169</v>
      </c>
      <c r="P1877" t="str">
        <f t="shared" ref="P1877:P1940" si="91">TRIM(LEFT(O1877,FIND(" ",O1877,1)))</f>
        <v>SMAN</v>
      </c>
      <c r="Q1877" t="str">
        <f t="shared" ref="Q1877:Q1940" si="92">IF(RIGHT(P1877,1)="N","Negeri","Swasta")</f>
        <v>Negeri</v>
      </c>
      <c r="R1877" t="str">
        <f t="shared" si="90"/>
        <v>SMA</v>
      </c>
      <c r="S1877" t="s">
        <v>26</v>
      </c>
      <c r="T1877" t="s">
        <v>28</v>
      </c>
      <c r="U1877" t="s">
        <v>36</v>
      </c>
      <c r="Z1877" t="str">
        <f>VLOOKUP(A1877,[1]registrasi!$B$2:$C$3000,2,FALSE)</f>
        <v>registrasi</v>
      </c>
      <c r="AA1877">
        <f>VLOOKUP(D1877,[2]Sheet1!$B$2:$D$42,3,FALSE)</f>
        <v>1258</v>
      </c>
      <c r="AB1877" t="e">
        <f>VLOOKUP(A1877,[1]nim!$A$2:$B$3000,2,FALSE)</f>
        <v>#N/A</v>
      </c>
    </row>
    <row r="1878" spans="1:28" x14ac:dyDescent="0.3">
      <c r="A1878" s="2">
        <v>221312020280</v>
      </c>
      <c r="B1878">
        <v>2</v>
      </c>
      <c r="C1878">
        <v>2020</v>
      </c>
      <c r="D1878" s="3">
        <v>3112033</v>
      </c>
      <c r="E1878" t="s">
        <v>179</v>
      </c>
      <c r="F1878" t="s">
        <v>326</v>
      </c>
      <c r="G1878" t="str">
        <f>VLOOKUP(F1878,Sheet1!$H$4:$I$11,2,FALSE)</f>
        <v>5_FEB</v>
      </c>
      <c r="H1878" t="s">
        <v>2204</v>
      </c>
      <c r="I1878" t="s">
        <v>25</v>
      </c>
      <c r="J1878" t="s">
        <v>3268</v>
      </c>
      <c r="K1878" t="s">
        <v>3108</v>
      </c>
      <c r="L1878" t="s">
        <v>27</v>
      </c>
      <c r="O1878" t="s">
        <v>161</v>
      </c>
      <c r="P1878" t="str">
        <f t="shared" si="91"/>
        <v>SMAN</v>
      </c>
      <c r="Q1878" t="str">
        <f t="shared" si="92"/>
        <v>Negeri</v>
      </c>
      <c r="R1878" t="str">
        <f t="shared" si="90"/>
        <v>SMA</v>
      </c>
      <c r="S1878" t="s">
        <v>38</v>
      </c>
      <c r="T1878" t="s">
        <v>28</v>
      </c>
      <c r="U1878" t="s">
        <v>36</v>
      </c>
      <c r="Z1878" t="str">
        <f>VLOOKUP(A1878,[1]registrasi!$B$2:$C$3000,2,FALSE)</f>
        <v>registrasi</v>
      </c>
      <c r="AA1878">
        <f>VLOOKUP(D1878,[2]Sheet1!$B$2:$D$42,3,FALSE)</f>
        <v>920</v>
      </c>
      <c r="AB1878" t="e">
        <f>VLOOKUP(A1878,[1]nim!$A$2:$B$3000,2,FALSE)</f>
        <v>#N/A</v>
      </c>
    </row>
    <row r="1879" spans="1:28" x14ac:dyDescent="0.3">
      <c r="A1879" s="2">
        <v>221312020281</v>
      </c>
      <c r="B1879">
        <v>1</v>
      </c>
      <c r="C1879">
        <v>2020</v>
      </c>
      <c r="D1879" s="3">
        <v>3112192</v>
      </c>
      <c r="E1879" t="s">
        <v>177</v>
      </c>
      <c r="F1879" t="s">
        <v>327</v>
      </c>
      <c r="G1879" t="str">
        <f>VLOOKUP(F1879,Sheet1!$H$4:$I$11,2,FALSE)</f>
        <v>6_FISIP</v>
      </c>
      <c r="H1879" t="s">
        <v>2205</v>
      </c>
      <c r="I1879" t="s">
        <v>25</v>
      </c>
      <c r="J1879" t="s">
        <v>215</v>
      </c>
      <c r="K1879" t="s">
        <v>3701</v>
      </c>
      <c r="L1879" t="s">
        <v>27</v>
      </c>
      <c r="O1879" t="s">
        <v>169</v>
      </c>
      <c r="P1879" t="str">
        <f t="shared" si="91"/>
        <v>SMAN</v>
      </c>
      <c r="Q1879" t="str">
        <f t="shared" si="92"/>
        <v>Negeri</v>
      </c>
      <c r="R1879" t="str">
        <f t="shared" si="90"/>
        <v>SMA</v>
      </c>
      <c r="S1879" t="s">
        <v>26</v>
      </c>
      <c r="T1879" t="s">
        <v>28</v>
      </c>
      <c r="U1879" t="s">
        <v>30</v>
      </c>
      <c r="Z1879" t="str">
        <f>VLOOKUP(A1879,[1]registrasi!$B$2:$C$3000,2,FALSE)</f>
        <v>registrasi</v>
      </c>
      <c r="AA1879">
        <f>VLOOKUP(D1879,[2]Sheet1!$B$2:$D$42,3,FALSE)</f>
        <v>611</v>
      </c>
      <c r="AB1879" t="e">
        <f>VLOOKUP(A1879,[1]nim!$A$2:$B$3000,2,FALSE)</f>
        <v>#N/A</v>
      </c>
    </row>
    <row r="1880" spans="1:28" x14ac:dyDescent="0.3">
      <c r="A1880" s="2">
        <v>221312020282</v>
      </c>
      <c r="B1880">
        <v>1</v>
      </c>
      <c r="C1880">
        <v>2020</v>
      </c>
      <c r="D1880" s="3">
        <v>3112095</v>
      </c>
      <c r="E1880" t="s">
        <v>187</v>
      </c>
      <c r="F1880" t="s">
        <v>323</v>
      </c>
      <c r="G1880" t="str">
        <f>VLOOKUP(F1880,Sheet1!$H$4:$I$11,2,FALSE)</f>
        <v>2_FKIP</v>
      </c>
      <c r="H1880" t="s">
        <v>2206</v>
      </c>
      <c r="I1880" t="s">
        <v>25</v>
      </c>
      <c r="J1880" t="s">
        <v>214</v>
      </c>
      <c r="K1880" t="s">
        <v>3702</v>
      </c>
      <c r="L1880" t="s">
        <v>251</v>
      </c>
      <c r="O1880" t="s">
        <v>90</v>
      </c>
      <c r="P1880" t="str">
        <f t="shared" si="91"/>
        <v>SMAN</v>
      </c>
      <c r="Q1880" t="str">
        <f t="shared" si="92"/>
        <v>Negeri</v>
      </c>
      <c r="R1880" t="str">
        <f t="shared" si="90"/>
        <v>SMA</v>
      </c>
      <c r="S1880" t="s">
        <v>38</v>
      </c>
      <c r="T1880" t="s">
        <v>28</v>
      </c>
      <c r="U1880" t="s">
        <v>30</v>
      </c>
      <c r="Z1880" t="str">
        <f>VLOOKUP(A1880,[1]registrasi!$B$2:$C$3000,2,FALSE)</f>
        <v>registrasi</v>
      </c>
      <c r="AA1880">
        <f>VLOOKUP(D1880,[2]Sheet1!$B$2:$D$42,3,FALSE)</f>
        <v>473</v>
      </c>
      <c r="AB1880" t="e">
        <f>VLOOKUP(A1880,[1]nim!$A$2:$B$3000,2,FALSE)</f>
        <v>#N/A</v>
      </c>
    </row>
    <row r="1881" spans="1:28" x14ac:dyDescent="0.3">
      <c r="A1881" s="2">
        <v>221312020290</v>
      </c>
      <c r="B1881">
        <v>1</v>
      </c>
      <c r="C1881">
        <v>2020</v>
      </c>
      <c r="D1881" s="3">
        <v>3112017</v>
      </c>
      <c r="E1881" t="s">
        <v>322</v>
      </c>
      <c r="F1881" t="s">
        <v>53</v>
      </c>
      <c r="G1881" t="str">
        <f>VLOOKUP(F1881,Sheet1!$H$4:$I$11,2,FALSE)</f>
        <v>1_Hukum</v>
      </c>
      <c r="H1881" t="s">
        <v>2207</v>
      </c>
      <c r="I1881" t="s">
        <v>25</v>
      </c>
      <c r="J1881" t="s">
        <v>215</v>
      </c>
      <c r="K1881" t="s">
        <v>3703</v>
      </c>
      <c r="L1881" t="s">
        <v>27</v>
      </c>
      <c r="O1881" t="s">
        <v>118</v>
      </c>
      <c r="P1881" t="str">
        <f t="shared" si="91"/>
        <v>SMAN</v>
      </c>
      <c r="Q1881" t="str">
        <f t="shared" si="92"/>
        <v>Negeri</v>
      </c>
      <c r="R1881" t="str">
        <f t="shared" si="90"/>
        <v>SMA</v>
      </c>
      <c r="S1881" t="s">
        <v>38</v>
      </c>
      <c r="T1881" t="s">
        <v>28</v>
      </c>
      <c r="U1881" t="s">
        <v>30</v>
      </c>
      <c r="Z1881" t="e">
        <f>VLOOKUP(A1881,[1]registrasi!$B$2:$C$3000,2,FALSE)</f>
        <v>#N/A</v>
      </c>
      <c r="AA1881">
        <f>VLOOKUP(D1881,[2]Sheet1!$B$2:$D$42,3,FALSE)</f>
        <v>1258</v>
      </c>
      <c r="AB1881" t="e">
        <f>VLOOKUP(A1881,[1]nim!$A$2:$B$3000,2,FALSE)</f>
        <v>#N/A</v>
      </c>
    </row>
    <row r="1882" spans="1:28" x14ac:dyDescent="0.3">
      <c r="A1882" s="2">
        <v>221312020304</v>
      </c>
      <c r="B1882">
        <v>2</v>
      </c>
      <c r="C1882">
        <v>2020</v>
      </c>
      <c r="D1882" s="3">
        <v>3112184</v>
      </c>
      <c r="E1882" t="s">
        <v>206</v>
      </c>
      <c r="F1882" t="s">
        <v>323</v>
      </c>
      <c r="G1882" t="str">
        <f>VLOOKUP(F1882,Sheet1!$H$4:$I$11,2,FALSE)</f>
        <v>2_FKIP</v>
      </c>
      <c r="H1882" t="s">
        <v>2208</v>
      </c>
      <c r="I1882" t="s">
        <v>25</v>
      </c>
      <c r="J1882" t="s">
        <v>215</v>
      </c>
      <c r="K1882" t="s">
        <v>3314</v>
      </c>
      <c r="L1882" t="s">
        <v>27</v>
      </c>
      <c r="O1882" t="s">
        <v>150</v>
      </c>
      <c r="P1882" t="str">
        <f t="shared" si="91"/>
        <v>MAN</v>
      </c>
      <c r="Q1882" t="str">
        <f t="shared" si="92"/>
        <v>Negeri</v>
      </c>
      <c r="R1882" t="str">
        <f t="shared" si="90"/>
        <v>MA</v>
      </c>
      <c r="S1882" t="s">
        <v>26</v>
      </c>
      <c r="T1882" t="s">
        <v>28</v>
      </c>
      <c r="U1882" t="s">
        <v>30</v>
      </c>
      <c r="Z1882" t="str">
        <f>VLOOKUP(A1882,[1]registrasi!$B$2:$C$3000,2,FALSE)</f>
        <v>registrasi</v>
      </c>
      <c r="AA1882">
        <f>VLOOKUP(D1882,[2]Sheet1!$B$2:$D$42,3,FALSE)</f>
        <v>109</v>
      </c>
      <c r="AB1882" t="e">
        <f>VLOOKUP(A1882,[1]nim!$A$2:$B$3000,2,FALSE)</f>
        <v>#N/A</v>
      </c>
    </row>
    <row r="1883" spans="1:28" x14ac:dyDescent="0.3">
      <c r="A1883" s="2">
        <v>221312020310</v>
      </c>
      <c r="B1883">
        <v>1</v>
      </c>
      <c r="C1883">
        <v>2021</v>
      </c>
      <c r="D1883" s="3">
        <v>3112095</v>
      </c>
      <c r="E1883" t="s">
        <v>187</v>
      </c>
      <c r="F1883" t="s">
        <v>323</v>
      </c>
      <c r="G1883" t="str">
        <f>VLOOKUP(F1883,Sheet1!$H$4:$I$11,2,FALSE)</f>
        <v>2_FKIP</v>
      </c>
      <c r="H1883" t="s">
        <v>2209</v>
      </c>
      <c r="I1883" t="s">
        <v>34</v>
      </c>
      <c r="J1883" t="s">
        <v>3704</v>
      </c>
      <c r="K1883" t="s">
        <v>3123</v>
      </c>
      <c r="L1883" t="s">
        <v>27</v>
      </c>
      <c r="O1883" t="s">
        <v>3975</v>
      </c>
      <c r="P1883" t="str">
        <f t="shared" si="91"/>
        <v>SMAN</v>
      </c>
      <c r="Q1883" t="str">
        <f t="shared" si="92"/>
        <v>Negeri</v>
      </c>
      <c r="R1883" t="str">
        <f t="shared" si="90"/>
        <v>SMA</v>
      </c>
      <c r="S1883" t="s">
        <v>38</v>
      </c>
      <c r="T1883" t="s">
        <v>28</v>
      </c>
      <c r="U1883" t="s">
        <v>30</v>
      </c>
      <c r="Z1883" t="e">
        <f>VLOOKUP(A1883,[1]registrasi!$B$2:$C$3000,2,FALSE)</f>
        <v>#N/A</v>
      </c>
      <c r="AA1883">
        <f>VLOOKUP(D1883,[2]Sheet1!$B$2:$D$42,3,FALSE)</f>
        <v>473</v>
      </c>
      <c r="AB1883" t="e">
        <f>VLOOKUP(A1883,[1]nim!$A$2:$B$3000,2,FALSE)</f>
        <v>#N/A</v>
      </c>
    </row>
    <row r="1884" spans="1:28" x14ac:dyDescent="0.3">
      <c r="A1884" s="2">
        <v>221312020396</v>
      </c>
      <c r="B1884">
        <v>1</v>
      </c>
      <c r="C1884">
        <v>2020</v>
      </c>
      <c r="D1884" s="3">
        <v>3112025</v>
      </c>
      <c r="E1884" t="s">
        <v>197</v>
      </c>
      <c r="F1884" t="s">
        <v>326</v>
      </c>
      <c r="G1884" t="str">
        <f>VLOOKUP(F1884,Sheet1!$H$4:$I$11,2,FALSE)</f>
        <v>5_FEB</v>
      </c>
      <c r="H1884" t="s">
        <v>2210</v>
      </c>
      <c r="I1884" t="s">
        <v>34</v>
      </c>
      <c r="J1884" t="s">
        <v>215</v>
      </c>
      <c r="K1884" t="s">
        <v>3558</v>
      </c>
      <c r="L1884" t="s">
        <v>27</v>
      </c>
      <c r="O1884" t="s">
        <v>278</v>
      </c>
      <c r="P1884" t="str">
        <f t="shared" si="91"/>
        <v>SMAN</v>
      </c>
      <c r="Q1884" t="str">
        <f t="shared" si="92"/>
        <v>Negeri</v>
      </c>
      <c r="R1884" t="str">
        <f t="shared" si="90"/>
        <v>SMA</v>
      </c>
      <c r="S1884" t="s">
        <v>26</v>
      </c>
      <c r="T1884" t="s">
        <v>28</v>
      </c>
      <c r="U1884" t="s">
        <v>30</v>
      </c>
      <c r="Z1884" t="str">
        <f>VLOOKUP(A1884,[1]registrasi!$B$2:$C$3000,2,FALSE)</f>
        <v>registrasi</v>
      </c>
      <c r="AA1884">
        <f>VLOOKUP(D1884,[2]Sheet1!$B$2:$D$42,3,FALSE)</f>
        <v>1577</v>
      </c>
      <c r="AB1884" t="e">
        <f>VLOOKUP(A1884,[1]nim!$A$2:$B$3000,2,FALSE)</f>
        <v>#N/A</v>
      </c>
    </row>
    <row r="1885" spans="1:28" x14ac:dyDescent="0.3">
      <c r="A1885" s="2">
        <v>221312020427</v>
      </c>
      <c r="B1885">
        <v>2</v>
      </c>
      <c r="C1885">
        <v>2020</v>
      </c>
      <c r="D1885" s="3">
        <v>3112033</v>
      </c>
      <c r="E1885" t="s">
        <v>179</v>
      </c>
      <c r="F1885" t="s">
        <v>326</v>
      </c>
      <c r="G1885" t="str">
        <f>VLOOKUP(F1885,Sheet1!$H$4:$I$11,2,FALSE)</f>
        <v>5_FEB</v>
      </c>
      <c r="H1885" t="s">
        <v>2211</v>
      </c>
      <c r="I1885" t="s">
        <v>34</v>
      </c>
      <c r="J1885" t="s">
        <v>3705</v>
      </c>
      <c r="K1885" t="s">
        <v>3497</v>
      </c>
      <c r="L1885" t="s">
        <v>27</v>
      </c>
      <c r="O1885" t="s">
        <v>95</v>
      </c>
      <c r="P1885" t="str">
        <f t="shared" si="91"/>
        <v>SMAN</v>
      </c>
      <c r="Q1885" t="str">
        <f t="shared" si="92"/>
        <v>Negeri</v>
      </c>
      <c r="R1885" t="str">
        <f t="shared" si="90"/>
        <v>SMA</v>
      </c>
      <c r="S1885" t="s">
        <v>26</v>
      </c>
      <c r="T1885" t="s">
        <v>28</v>
      </c>
      <c r="U1885" t="s">
        <v>30</v>
      </c>
      <c r="Z1885" t="str">
        <f>VLOOKUP(A1885,[1]registrasi!$B$2:$C$3000,2,FALSE)</f>
        <v>registrasi</v>
      </c>
      <c r="AA1885">
        <f>VLOOKUP(D1885,[2]Sheet1!$B$2:$D$42,3,FALSE)</f>
        <v>920</v>
      </c>
      <c r="AB1885" t="e">
        <f>VLOOKUP(A1885,[1]nim!$A$2:$B$3000,2,FALSE)</f>
        <v>#N/A</v>
      </c>
    </row>
    <row r="1886" spans="1:28" x14ac:dyDescent="0.3">
      <c r="A1886" s="2">
        <v>221312020430</v>
      </c>
      <c r="B1886">
        <v>1</v>
      </c>
      <c r="C1886">
        <v>2020</v>
      </c>
      <c r="D1886" s="3">
        <v>3112072</v>
      </c>
      <c r="E1886" t="s">
        <v>178</v>
      </c>
      <c r="F1886" t="s">
        <v>323</v>
      </c>
      <c r="G1886" t="str">
        <f>VLOOKUP(F1886,Sheet1!$H$4:$I$11,2,FALSE)</f>
        <v>2_FKIP</v>
      </c>
      <c r="H1886" t="s">
        <v>2212</v>
      </c>
      <c r="I1886" t="s">
        <v>34</v>
      </c>
      <c r="J1886" t="s">
        <v>215</v>
      </c>
      <c r="K1886" t="s">
        <v>3706</v>
      </c>
      <c r="L1886" t="s">
        <v>27</v>
      </c>
      <c r="O1886" t="s">
        <v>162</v>
      </c>
      <c r="P1886" t="str">
        <f t="shared" si="91"/>
        <v>SMAN</v>
      </c>
      <c r="Q1886" t="str">
        <f t="shared" si="92"/>
        <v>Negeri</v>
      </c>
      <c r="R1886" t="str">
        <f t="shared" si="90"/>
        <v>SMA</v>
      </c>
      <c r="S1886" t="s">
        <v>67</v>
      </c>
      <c r="T1886" t="s">
        <v>28</v>
      </c>
      <c r="U1886" t="s">
        <v>36</v>
      </c>
      <c r="Z1886" t="str">
        <f>VLOOKUP(A1886,[1]registrasi!$B$2:$C$3000,2,FALSE)</f>
        <v>registrasi</v>
      </c>
      <c r="AA1886">
        <f>VLOOKUP(D1886,[2]Sheet1!$B$2:$D$42,3,FALSE)</f>
        <v>154</v>
      </c>
      <c r="AB1886" t="e">
        <f>VLOOKUP(A1886,[1]nim!$A$2:$B$3000,2,FALSE)</f>
        <v>#N/A</v>
      </c>
    </row>
    <row r="1887" spans="1:28" x14ac:dyDescent="0.3">
      <c r="A1887" s="2">
        <v>221312030006</v>
      </c>
      <c r="B1887">
        <v>1</v>
      </c>
      <c r="C1887">
        <v>2020</v>
      </c>
      <c r="D1887" s="3">
        <v>3112025</v>
      </c>
      <c r="E1887" t="s">
        <v>197</v>
      </c>
      <c r="F1887" t="s">
        <v>326</v>
      </c>
      <c r="G1887" t="str">
        <f>VLOOKUP(F1887,Sheet1!$H$4:$I$11,2,FALSE)</f>
        <v>5_FEB</v>
      </c>
      <c r="H1887" t="s">
        <v>2213</v>
      </c>
      <c r="I1887" t="s">
        <v>25</v>
      </c>
      <c r="J1887" t="s">
        <v>3707</v>
      </c>
      <c r="K1887" t="s">
        <v>3708</v>
      </c>
      <c r="L1887" t="s">
        <v>27</v>
      </c>
      <c r="O1887" t="s">
        <v>4197</v>
      </c>
      <c r="P1887" t="str">
        <f t="shared" si="91"/>
        <v>SMAN</v>
      </c>
      <c r="Q1887" t="str">
        <f t="shared" si="92"/>
        <v>Negeri</v>
      </c>
      <c r="R1887" t="str">
        <f t="shared" si="90"/>
        <v>SMA</v>
      </c>
      <c r="S1887" t="s">
        <v>252</v>
      </c>
      <c r="T1887" t="s">
        <v>236</v>
      </c>
      <c r="U1887" t="s">
        <v>36</v>
      </c>
      <c r="Z1887" t="str">
        <f>VLOOKUP(A1887,[1]registrasi!$B$2:$C$3000,2,FALSE)</f>
        <v>registrasi</v>
      </c>
      <c r="AA1887">
        <f>VLOOKUP(D1887,[2]Sheet1!$B$2:$D$42,3,FALSE)</f>
        <v>1577</v>
      </c>
      <c r="AB1887" t="e">
        <f>VLOOKUP(A1887,[1]nim!$A$2:$B$3000,2,FALSE)</f>
        <v>#N/A</v>
      </c>
    </row>
    <row r="1888" spans="1:28" x14ac:dyDescent="0.3">
      <c r="A1888" s="2">
        <v>221312030034</v>
      </c>
      <c r="B1888">
        <v>2</v>
      </c>
      <c r="C1888">
        <v>2020</v>
      </c>
      <c r="D1888" s="3">
        <v>3112122</v>
      </c>
      <c r="E1888" t="s">
        <v>211</v>
      </c>
      <c r="F1888" t="s">
        <v>326</v>
      </c>
      <c r="G1888" t="str">
        <f>VLOOKUP(F1888,Sheet1!$H$4:$I$11,2,FALSE)</f>
        <v>5_FEB</v>
      </c>
      <c r="H1888" t="s">
        <v>2214</v>
      </c>
      <c r="I1888" t="s">
        <v>34</v>
      </c>
      <c r="J1888" t="s">
        <v>215</v>
      </c>
      <c r="K1888" t="s">
        <v>3374</v>
      </c>
      <c r="L1888" t="s">
        <v>27</v>
      </c>
      <c r="O1888" t="s">
        <v>150</v>
      </c>
      <c r="P1888" t="str">
        <f t="shared" si="91"/>
        <v>MAN</v>
      </c>
      <c r="Q1888" t="str">
        <f t="shared" si="92"/>
        <v>Negeri</v>
      </c>
      <c r="R1888" t="str">
        <f t="shared" si="90"/>
        <v>MA</v>
      </c>
      <c r="S1888" t="s">
        <v>26</v>
      </c>
      <c r="T1888" t="s">
        <v>28</v>
      </c>
      <c r="U1888" t="s">
        <v>30</v>
      </c>
      <c r="Z1888" t="e">
        <f>VLOOKUP(A1888,[1]registrasi!$B$2:$C$3000,2,FALSE)</f>
        <v>#N/A</v>
      </c>
      <c r="AA1888">
        <f>VLOOKUP(D1888,[2]Sheet1!$B$2:$D$42,3,FALSE)</f>
        <v>375</v>
      </c>
      <c r="AB1888" t="e">
        <f>VLOOKUP(A1888,[1]nim!$A$2:$B$3000,2,FALSE)</f>
        <v>#N/A</v>
      </c>
    </row>
    <row r="1889" spans="1:28" x14ac:dyDescent="0.3">
      <c r="A1889" s="2">
        <v>221312030074</v>
      </c>
      <c r="B1889">
        <v>1</v>
      </c>
      <c r="C1889">
        <v>2021</v>
      </c>
      <c r="D1889" s="3">
        <v>3112087</v>
      </c>
      <c r="E1889" t="s">
        <v>330</v>
      </c>
      <c r="F1889" t="s">
        <v>323</v>
      </c>
      <c r="G1889" t="str">
        <f>VLOOKUP(F1889,Sheet1!$H$4:$I$11,2,FALSE)</f>
        <v>2_FKIP</v>
      </c>
      <c r="H1889" t="s">
        <v>2215</v>
      </c>
      <c r="I1889" t="s">
        <v>34</v>
      </c>
      <c r="J1889" t="s">
        <v>214</v>
      </c>
      <c r="K1889" t="s">
        <v>3082</v>
      </c>
      <c r="L1889" t="s">
        <v>27</v>
      </c>
      <c r="O1889" t="s">
        <v>4289</v>
      </c>
      <c r="P1889" t="str">
        <f t="shared" si="91"/>
        <v>SMKS</v>
      </c>
      <c r="Q1889" t="str">
        <f t="shared" si="92"/>
        <v>Swasta</v>
      </c>
      <c r="R1889" t="str">
        <f t="shared" si="90"/>
        <v>SMK</v>
      </c>
      <c r="S1889" t="s">
        <v>38</v>
      </c>
      <c r="T1889" t="s">
        <v>28</v>
      </c>
      <c r="U1889" t="s">
        <v>36</v>
      </c>
      <c r="Z1889" t="e">
        <f>VLOOKUP(A1889,[1]registrasi!$B$2:$C$3000,2,FALSE)</f>
        <v>#N/A</v>
      </c>
      <c r="AA1889">
        <f>VLOOKUP(D1889,[2]Sheet1!$B$2:$D$42,3,FALSE)</f>
        <v>363</v>
      </c>
      <c r="AB1889" t="e">
        <f>VLOOKUP(A1889,[1]nim!$A$2:$B$3000,2,FALSE)</f>
        <v>#N/A</v>
      </c>
    </row>
    <row r="1890" spans="1:28" x14ac:dyDescent="0.3">
      <c r="A1890" s="2">
        <v>221312030089</v>
      </c>
      <c r="B1890">
        <v>1</v>
      </c>
      <c r="C1890">
        <v>2021</v>
      </c>
      <c r="D1890" s="3">
        <v>3112033</v>
      </c>
      <c r="E1890" t="s">
        <v>179</v>
      </c>
      <c r="F1890" t="s">
        <v>326</v>
      </c>
      <c r="G1890" t="str">
        <f>VLOOKUP(F1890,Sheet1!$H$4:$I$11,2,FALSE)</f>
        <v>5_FEB</v>
      </c>
      <c r="H1890" t="s">
        <v>2216</v>
      </c>
      <c r="I1890" t="s">
        <v>34</v>
      </c>
      <c r="J1890" t="s">
        <v>215</v>
      </c>
      <c r="K1890" t="s">
        <v>3364</v>
      </c>
      <c r="L1890" t="s">
        <v>27</v>
      </c>
      <c r="O1890" t="s">
        <v>161</v>
      </c>
      <c r="P1890" t="str">
        <f t="shared" si="91"/>
        <v>SMAN</v>
      </c>
      <c r="Q1890" t="str">
        <f t="shared" si="92"/>
        <v>Negeri</v>
      </c>
      <c r="R1890" t="str">
        <f t="shared" si="90"/>
        <v>SMA</v>
      </c>
      <c r="S1890" t="s">
        <v>38</v>
      </c>
      <c r="T1890" t="s">
        <v>28</v>
      </c>
      <c r="U1890" t="s">
        <v>30</v>
      </c>
      <c r="Z1890" t="str">
        <f>VLOOKUP(A1890,[1]registrasi!$B$2:$C$3000,2,FALSE)</f>
        <v>registrasi</v>
      </c>
      <c r="AA1890">
        <f>VLOOKUP(D1890,[2]Sheet1!$B$2:$D$42,3,FALSE)</f>
        <v>920</v>
      </c>
      <c r="AB1890" t="e">
        <f>VLOOKUP(A1890,[1]nim!$A$2:$B$3000,2,FALSE)</f>
        <v>#N/A</v>
      </c>
    </row>
    <row r="1891" spans="1:28" x14ac:dyDescent="0.3">
      <c r="A1891" s="2">
        <v>221312030159</v>
      </c>
      <c r="B1891">
        <v>2</v>
      </c>
      <c r="C1891">
        <v>2021</v>
      </c>
      <c r="D1891" s="3">
        <v>3112192</v>
      </c>
      <c r="E1891" t="s">
        <v>177</v>
      </c>
      <c r="F1891" t="s">
        <v>327</v>
      </c>
      <c r="G1891" t="str">
        <f>VLOOKUP(F1891,Sheet1!$H$4:$I$11,2,FALSE)</f>
        <v>6_FISIP</v>
      </c>
      <c r="H1891" t="s">
        <v>2217</v>
      </c>
      <c r="I1891" t="s">
        <v>25</v>
      </c>
      <c r="J1891" t="s">
        <v>215</v>
      </c>
      <c r="K1891" t="s">
        <v>3203</v>
      </c>
      <c r="L1891" t="s">
        <v>27</v>
      </c>
      <c r="O1891" t="s">
        <v>290</v>
      </c>
      <c r="P1891" t="str">
        <f t="shared" si="91"/>
        <v>SMAN</v>
      </c>
      <c r="Q1891" t="str">
        <f t="shared" si="92"/>
        <v>Negeri</v>
      </c>
      <c r="R1891" t="str">
        <f t="shared" si="90"/>
        <v>SMA</v>
      </c>
      <c r="S1891" t="s">
        <v>26</v>
      </c>
      <c r="T1891" t="s">
        <v>28</v>
      </c>
      <c r="U1891" t="s">
        <v>36</v>
      </c>
      <c r="Z1891" t="str">
        <f>VLOOKUP(A1891,[1]registrasi!$B$2:$C$3000,2,FALSE)</f>
        <v>registrasi</v>
      </c>
      <c r="AA1891">
        <f>VLOOKUP(D1891,[2]Sheet1!$B$2:$D$42,3,FALSE)</f>
        <v>611</v>
      </c>
      <c r="AB1891" t="e">
        <f>VLOOKUP(A1891,[1]nim!$A$2:$B$3000,2,FALSE)</f>
        <v>#N/A</v>
      </c>
    </row>
    <row r="1892" spans="1:28" x14ac:dyDescent="0.3">
      <c r="A1892" s="2">
        <v>221312030169</v>
      </c>
      <c r="B1892">
        <v>1</v>
      </c>
      <c r="C1892">
        <v>2020</v>
      </c>
      <c r="D1892" s="3">
        <v>3112106</v>
      </c>
      <c r="E1892" t="s">
        <v>186</v>
      </c>
      <c r="F1892" t="s">
        <v>323</v>
      </c>
      <c r="G1892" t="str">
        <f>VLOOKUP(F1892,Sheet1!$H$4:$I$11,2,FALSE)</f>
        <v>2_FKIP</v>
      </c>
      <c r="H1892" t="s">
        <v>2218</v>
      </c>
      <c r="I1892" t="s">
        <v>34</v>
      </c>
      <c r="J1892" t="s">
        <v>3709</v>
      </c>
      <c r="K1892" t="s">
        <v>3710</v>
      </c>
      <c r="L1892" t="s">
        <v>27</v>
      </c>
      <c r="O1892" t="s">
        <v>87</v>
      </c>
      <c r="P1892" t="str">
        <f t="shared" si="91"/>
        <v>SMAN</v>
      </c>
      <c r="Q1892" t="str">
        <f t="shared" si="92"/>
        <v>Negeri</v>
      </c>
      <c r="R1892" t="str">
        <f t="shared" si="90"/>
        <v>SMA</v>
      </c>
      <c r="S1892" t="s">
        <v>26</v>
      </c>
      <c r="T1892" t="s">
        <v>28</v>
      </c>
      <c r="U1892" t="s">
        <v>30</v>
      </c>
      <c r="Z1892" t="str">
        <f>VLOOKUP(A1892,[1]registrasi!$B$2:$C$3000,2,FALSE)</f>
        <v>registrasi</v>
      </c>
      <c r="AA1892">
        <f>VLOOKUP(D1892,[2]Sheet1!$B$2:$D$42,3,FALSE)</f>
        <v>607</v>
      </c>
      <c r="AB1892" t="e">
        <f>VLOOKUP(A1892,[1]nim!$A$2:$B$3000,2,FALSE)</f>
        <v>#N/A</v>
      </c>
    </row>
    <row r="1893" spans="1:28" x14ac:dyDescent="0.3">
      <c r="A1893" s="2">
        <v>221312030235</v>
      </c>
      <c r="B1893">
        <v>1</v>
      </c>
      <c r="C1893">
        <v>2020</v>
      </c>
      <c r="D1893" s="3">
        <v>3112056</v>
      </c>
      <c r="E1893" t="s">
        <v>199</v>
      </c>
      <c r="F1893" t="s">
        <v>327</v>
      </c>
      <c r="G1893" t="str">
        <f>VLOOKUP(F1893,Sheet1!$H$4:$I$11,2,FALSE)</f>
        <v>6_FISIP</v>
      </c>
      <c r="H1893" t="s">
        <v>2219</v>
      </c>
      <c r="I1893" t="s">
        <v>34</v>
      </c>
      <c r="J1893" t="s">
        <v>215</v>
      </c>
      <c r="K1893" t="s">
        <v>3056</v>
      </c>
      <c r="L1893" t="s">
        <v>27</v>
      </c>
      <c r="O1893" t="s">
        <v>109</v>
      </c>
      <c r="P1893" t="str">
        <f t="shared" si="91"/>
        <v>MAN</v>
      </c>
      <c r="Q1893" t="str">
        <f t="shared" si="92"/>
        <v>Negeri</v>
      </c>
      <c r="R1893" t="str">
        <f t="shared" si="90"/>
        <v>MA</v>
      </c>
      <c r="S1893" t="s">
        <v>38</v>
      </c>
      <c r="T1893" t="s">
        <v>28</v>
      </c>
      <c r="U1893" t="s">
        <v>30</v>
      </c>
      <c r="Z1893" t="str">
        <f>VLOOKUP(A1893,[1]registrasi!$B$2:$C$3000,2,FALSE)</f>
        <v>registrasi</v>
      </c>
      <c r="AA1893">
        <f>VLOOKUP(D1893,[2]Sheet1!$B$2:$D$42,3,FALSE)</f>
        <v>929</v>
      </c>
      <c r="AB1893" t="e">
        <f>VLOOKUP(A1893,[1]nim!$A$2:$B$3000,2,FALSE)</f>
        <v>#N/A</v>
      </c>
    </row>
    <row r="1894" spans="1:28" x14ac:dyDescent="0.3">
      <c r="A1894" s="2">
        <v>221312030249</v>
      </c>
      <c r="B1894">
        <v>2</v>
      </c>
      <c r="C1894">
        <v>2020</v>
      </c>
      <c r="D1894" s="3">
        <v>3112176</v>
      </c>
      <c r="E1894" t="s">
        <v>182</v>
      </c>
      <c r="F1894" t="s">
        <v>323</v>
      </c>
      <c r="G1894" t="str">
        <f>VLOOKUP(F1894,Sheet1!$H$4:$I$11,2,FALSE)</f>
        <v>2_FKIP</v>
      </c>
      <c r="H1894" t="s">
        <v>2220</v>
      </c>
      <c r="I1894" t="s">
        <v>34</v>
      </c>
      <c r="J1894" t="s">
        <v>215</v>
      </c>
      <c r="K1894" t="s">
        <v>2935</v>
      </c>
      <c r="L1894" t="s">
        <v>27</v>
      </c>
      <c r="O1894" t="s">
        <v>3977</v>
      </c>
      <c r="P1894" t="str">
        <f t="shared" si="91"/>
        <v>MAN</v>
      </c>
      <c r="Q1894" t="str">
        <f t="shared" si="92"/>
        <v>Negeri</v>
      </c>
      <c r="R1894" t="str">
        <f t="shared" si="90"/>
        <v>MA</v>
      </c>
      <c r="S1894" t="s">
        <v>26</v>
      </c>
      <c r="T1894" t="s">
        <v>28</v>
      </c>
      <c r="U1894" t="s">
        <v>36</v>
      </c>
      <c r="Z1894" t="str">
        <f>VLOOKUP(A1894,[1]registrasi!$B$2:$C$3000,2,FALSE)</f>
        <v>registrasi</v>
      </c>
      <c r="AA1894">
        <f>VLOOKUP(D1894,[2]Sheet1!$B$2:$D$42,3,FALSE)</f>
        <v>564</v>
      </c>
      <c r="AB1894" t="e">
        <f>VLOOKUP(A1894,[1]nim!$A$2:$B$3000,2,FALSE)</f>
        <v>#N/A</v>
      </c>
    </row>
    <row r="1895" spans="1:28" x14ac:dyDescent="0.3">
      <c r="A1895" s="2">
        <v>221312030342</v>
      </c>
      <c r="B1895">
        <v>2</v>
      </c>
      <c r="C1895">
        <v>2021</v>
      </c>
      <c r="D1895" s="3">
        <v>3112056</v>
      </c>
      <c r="E1895" t="s">
        <v>199</v>
      </c>
      <c r="F1895" t="s">
        <v>327</v>
      </c>
      <c r="G1895" t="str">
        <f>VLOOKUP(F1895,Sheet1!$H$4:$I$11,2,FALSE)</f>
        <v>6_FISIP</v>
      </c>
      <c r="H1895" t="s">
        <v>2221</v>
      </c>
      <c r="I1895" t="s">
        <v>34</v>
      </c>
      <c r="J1895" t="s">
        <v>226</v>
      </c>
      <c r="K1895" t="s">
        <v>3601</v>
      </c>
      <c r="L1895" t="s">
        <v>27</v>
      </c>
      <c r="O1895" t="s">
        <v>87</v>
      </c>
      <c r="P1895" t="str">
        <f t="shared" si="91"/>
        <v>SMAN</v>
      </c>
      <c r="Q1895" t="str">
        <f t="shared" si="92"/>
        <v>Negeri</v>
      </c>
      <c r="R1895" t="str">
        <f t="shared" si="90"/>
        <v>SMA</v>
      </c>
      <c r="S1895" t="s">
        <v>26</v>
      </c>
      <c r="T1895" t="s">
        <v>28</v>
      </c>
      <c r="U1895" t="s">
        <v>36</v>
      </c>
      <c r="Z1895" t="str">
        <f>VLOOKUP(A1895,[1]registrasi!$B$2:$C$3000,2,FALSE)</f>
        <v>registrasi</v>
      </c>
      <c r="AA1895">
        <f>VLOOKUP(D1895,[2]Sheet1!$B$2:$D$42,3,FALSE)</f>
        <v>929</v>
      </c>
      <c r="AB1895" t="e">
        <f>VLOOKUP(A1895,[1]nim!$A$2:$B$3000,2,FALSE)</f>
        <v>#N/A</v>
      </c>
    </row>
    <row r="1896" spans="1:28" x14ac:dyDescent="0.3">
      <c r="A1896" s="2">
        <v>221312030373</v>
      </c>
      <c r="B1896">
        <v>1</v>
      </c>
      <c r="C1896">
        <v>2020</v>
      </c>
      <c r="D1896" s="3">
        <v>3112017</v>
      </c>
      <c r="E1896" t="s">
        <v>322</v>
      </c>
      <c r="F1896" t="s">
        <v>53</v>
      </c>
      <c r="G1896" t="str">
        <f>VLOOKUP(F1896,Sheet1!$H$4:$I$11,2,FALSE)</f>
        <v>1_Hukum</v>
      </c>
      <c r="H1896" t="s">
        <v>2222</v>
      </c>
      <c r="I1896" t="s">
        <v>25</v>
      </c>
      <c r="J1896" t="s">
        <v>215</v>
      </c>
      <c r="K1896" t="s">
        <v>3711</v>
      </c>
      <c r="L1896" t="s">
        <v>250</v>
      </c>
      <c r="O1896" t="s">
        <v>4290</v>
      </c>
      <c r="P1896" t="str">
        <f t="shared" si="91"/>
        <v>SMKS</v>
      </c>
      <c r="Q1896" t="str">
        <f t="shared" si="92"/>
        <v>Swasta</v>
      </c>
      <c r="R1896" t="str">
        <f t="shared" si="90"/>
        <v>SMK</v>
      </c>
      <c r="S1896" t="s">
        <v>26</v>
      </c>
      <c r="T1896" t="s">
        <v>28</v>
      </c>
      <c r="U1896" t="s">
        <v>30</v>
      </c>
      <c r="Z1896" t="str">
        <f>VLOOKUP(A1896,[1]registrasi!$B$2:$C$3000,2,FALSE)</f>
        <v>registrasi</v>
      </c>
      <c r="AA1896">
        <f>VLOOKUP(D1896,[2]Sheet1!$B$2:$D$42,3,FALSE)</f>
        <v>1258</v>
      </c>
      <c r="AB1896" t="e">
        <f>VLOOKUP(A1896,[1]nim!$A$2:$B$3000,2,FALSE)</f>
        <v>#N/A</v>
      </c>
    </row>
    <row r="1897" spans="1:28" x14ac:dyDescent="0.3">
      <c r="A1897" s="2">
        <v>221312040041</v>
      </c>
      <c r="B1897">
        <v>1</v>
      </c>
      <c r="C1897">
        <v>2021</v>
      </c>
      <c r="D1897" s="3">
        <v>3112122</v>
      </c>
      <c r="E1897" t="s">
        <v>211</v>
      </c>
      <c r="F1897" t="s">
        <v>326</v>
      </c>
      <c r="G1897" t="str">
        <f>VLOOKUP(F1897,Sheet1!$H$4:$I$11,2,FALSE)</f>
        <v>5_FEB</v>
      </c>
      <c r="H1897" t="s">
        <v>2223</v>
      </c>
      <c r="I1897" t="s">
        <v>25</v>
      </c>
      <c r="J1897" t="s">
        <v>215</v>
      </c>
      <c r="K1897" t="s">
        <v>3003</v>
      </c>
      <c r="L1897" t="s">
        <v>27</v>
      </c>
      <c r="O1897" t="s">
        <v>172</v>
      </c>
      <c r="P1897" t="str">
        <f t="shared" si="91"/>
        <v>SMAN</v>
      </c>
      <c r="Q1897" t="str">
        <f t="shared" si="92"/>
        <v>Negeri</v>
      </c>
      <c r="R1897" t="str">
        <f t="shared" si="90"/>
        <v>SMA</v>
      </c>
      <c r="S1897" t="s">
        <v>26</v>
      </c>
      <c r="T1897" t="s">
        <v>28</v>
      </c>
      <c r="U1897" t="s">
        <v>30</v>
      </c>
      <c r="Z1897" t="str">
        <f>VLOOKUP(A1897,[1]registrasi!$B$2:$C$3000,2,FALSE)</f>
        <v>registrasi</v>
      </c>
      <c r="AA1897">
        <f>VLOOKUP(D1897,[2]Sheet1!$B$2:$D$42,3,FALSE)</f>
        <v>375</v>
      </c>
      <c r="AB1897" t="e">
        <f>VLOOKUP(A1897,[1]nim!$A$2:$B$3000,2,FALSE)</f>
        <v>#N/A</v>
      </c>
    </row>
    <row r="1898" spans="1:28" x14ac:dyDescent="0.3">
      <c r="A1898" s="2">
        <v>221312040071</v>
      </c>
      <c r="B1898">
        <v>2</v>
      </c>
      <c r="C1898">
        <v>2020</v>
      </c>
      <c r="D1898" s="3">
        <v>3112025</v>
      </c>
      <c r="E1898" t="s">
        <v>197</v>
      </c>
      <c r="F1898" t="s">
        <v>326</v>
      </c>
      <c r="G1898" t="str">
        <f>VLOOKUP(F1898,Sheet1!$H$4:$I$11,2,FALSE)</f>
        <v>5_FEB</v>
      </c>
      <c r="H1898" t="s">
        <v>2224</v>
      </c>
      <c r="I1898" t="s">
        <v>34</v>
      </c>
      <c r="J1898" t="s">
        <v>215</v>
      </c>
      <c r="K1898" t="s">
        <v>2895</v>
      </c>
      <c r="L1898" t="s">
        <v>27</v>
      </c>
      <c r="O1898" t="s">
        <v>3961</v>
      </c>
      <c r="P1898" t="str">
        <f t="shared" si="91"/>
        <v>SMAN</v>
      </c>
      <c r="Q1898" t="str">
        <f t="shared" si="92"/>
        <v>Negeri</v>
      </c>
      <c r="R1898" t="str">
        <f t="shared" si="90"/>
        <v>SMA</v>
      </c>
      <c r="S1898" t="s">
        <v>38</v>
      </c>
      <c r="T1898" t="s">
        <v>28</v>
      </c>
      <c r="U1898" t="s">
        <v>30</v>
      </c>
      <c r="Z1898" t="str">
        <f>VLOOKUP(A1898,[1]registrasi!$B$2:$C$3000,2,FALSE)</f>
        <v>registrasi</v>
      </c>
      <c r="AA1898">
        <f>VLOOKUP(D1898,[2]Sheet1!$B$2:$D$42,3,FALSE)</f>
        <v>1577</v>
      </c>
      <c r="AB1898" t="e">
        <f>VLOOKUP(A1898,[1]nim!$A$2:$B$3000,2,FALSE)</f>
        <v>#N/A</v>
      </c>
    </row>
    <row r="1899" spans="1:28" x14ac:dyDescent="0.3">
      <c r="A1899" s="2">
        <v>221312040166</v>
      </c>
      <c r="B1899">
        <v>1</v>
      </c>
      <c r="C1899">
        <v>2020</v>
      </c>
      <c r="D1899" s="3">
        <v>3112095</v>
      </c>
      <c r="E1899" t="s">
        <v>187</v>
      </c>
      <c r="F1899" t="s">
        <v>323</v>
      </c>
      <c r="G1899" t="str">
        <f>VLOOKUP(F1899,Sheet1!$H$4:$I$11,2,FALSE)</f>
        <v>2_FKIP</v>
      </c>
      <c r="H1899" t="s">
        <v>2225</v>
      </c>
      <c r="I1899" t="s">
        <v>34</v>
      </c>
      <c r="J1899" t="s">
        <v>3517</v>
      </c>
      <c r="K1899" t="s">
        <v>3076</v>
      </c>
      <c r="L1899" t="s">
        <v>27</v>
      </c>
      <c r="O1899" t="s">
        <v>95</v>
      </c>
      <c r="P1899" t="str">
        <f t="shared" si="91"/>
        <v>SMAN</v>
      </c>
      <c r="Q1899" t="str">
        <f t="shared" si="92"/>
        <v>Negeri</v>
      </c>
      <c r="R1899" t="str">
        <f t="shared" si="90"/>
        <v>SMA</v>
      </c>
      <c r="S1899" t="s">
        <v>26</v>
      </c>
      <c r="T1899" t="s">
        <v>28</v>
      </c>
      <c r="U1899" t="s">
        <v>30</v>
      </c>
      <c r="Z1899" t="str">
        <f>VLOOKUP(A1899,[1]registrasi!$B$2:$C$3000,2,FALSE)</f>
        <v>registrasi</v>
      </c>
      <c r="AA1899">
        <f>VLOOKUP(D1899,[2]Sheet1!$B$2:$D$42,3,FALSE)</f>
        <v>473</v>
      </c>
      <c r="AB1899" t="e">
        <f>VLOOKUP(A1899,[1]nim!$A$2:$B$3000,2,FALSE)</f>
        <v>#N/A</v>
      </c>
    </row>
    <row r="1900" spans="1:28" x14ac:dyDescent="0.3">
      <c r="A1900" s="2">
        <v>221312040236</v>
      </c>
      <c r="B1900">
        <v>1</v>
      </c>
      <c r="C1900">
        <v>2021</v>
      </c>
      <c r="D1900" s="3">
        <v>3112153</v>
      </c>
      <c r="E1900" t="s">
        <v>196</v>
      </c>
      <c r="F1900" t="s">
        <v>323</v>
      </c>
      <c r="G1900" t="str">
        <f>VLOOKUP(F1900,Sheet1!$H$4:$I$11,2,FALSE)</f>
        <v>2_FKIP</v>
      </c>
      <c r="H1900" t="s">
        <v>2226</v>
      </c>
      <c r="I1900" t="s">
        <v>34</v>
      </c>
      <c r="J1900" t="s">
        <v>215</v>
      </c>
      <c r="K1900" t="s">
        <v>3213</v>
      </c>
      <c r="L1900" t="s">
        <v>27</v>
      </c>
      <c r="O1900" t="s">
        <v>82</v>
      </c>
      <c r="P1900" t="str">
        <f t="shared" si="91"/>
        <v>SMAN</v>
      </c>
      <c r="Q1900" t="str">
        <f t="shared" si="92"/>
        <v>Negeri</v>
      </c>
      <c r="R1900" t="str">
        <f t="shared" si="90"/>
        <v>SMA</v>
      </c>
      <c r="S1900" t="s">
        <v>38</v>
      </c>
      <c r="T1900" t="s">
        <v>28</v>
      </c>
      <c r="U1900" t="s">
        <v>30</v>
      </c>
      <c r="Z1900" t="str">
        <f>VLOOKUP(A1900,[1]registrasi!$B$2:$C$3000,2,FALSE)</f>
        <v>registrasi</v>
      </c>
      <c r="AA1900">
        <f>VLOOKUP(D1900,[2]Sheet1!$B$2:$D$42,3,FALSE)</f>
        <v>195</v>
      </c>
      <c r="AB1900" t="e">
        <f>VLOOKUP(A1900,[1]nim!$A$2:$B$3000,2,FALSE)</f>
        <v>#N/A</v>
      </c>
    </row>
    <row r="1901" spans="1:28" x14ac:dyDescent="0.3">
      <c r="A1901" s="2">
        <v>221312040277</v>
      </c>
      <c r="B1901">
        <v>2</v>
      </c>
      <c r="C1901">
        <v>2020</v>
      </c>
      <c r="D1901" s="3">
        <v>3112192</v>
      </c>
      <c r="E1901" t="s">
        <v>177</v>
      </c>
      <c r="F1901" t="s">
        <v>327</v>
      </c>
      <c r="G1901" t="str">
        <f>VLOOKUP(F1901,Sheet1!$H$4:$I$11,2,FALSE)</f>
        <v>6_FISIP</v>
      </c>
      <c r="H1901" t="s">
        <v>2227</v>
      </c>
      <c r="I1901" t="s">
        <v>25</v>
      </c>
      <c r="J1901" t="s">
        <v>215</v>
      </c>
      <c r="K1901" t="s">
        <v>3693</v>
      </c>
      <c r="L1901" t="s">
        <v>27</v>
      </c>
      <c r="O1901" t="s">
        <v>273</v>
      </c>
      <c r="P1901" t="str">
        <f t="shared" si="91"/>
        <v>SMAN</v>
      </c>
      <c r="Q1901" t="str">
        <f t="shared" si="92"/>
        <v>Negeri</v>
      </c>
      <c r="R1901" t="str">
        <f t="shared" si="90"/>
        <v>SMA</v>
      </c>
      <c r="S1901" t="s">
        <v>38</v>
      </c>
      <c r="T1901" t="s">
        <v>28</v>
      </c>
      <c r="U1901" t="s">
        <v>36</v>
      </c>
      <c r="Z1901" t="e">
        <f>VLOOKUP(A1901,[1]registrasi!$B$2:$C$3000,2,FALSE)</f>
        <v>#N/A</v>
      </c>
      <c r="AA1901">
        <f>VLOOKUP(D1901,[2]Sheet1!$B$2:$D$42,3,FALSE)</f>
        <v>611</v>
      </c>
      <c r="AB1901" t="e">
        <f>VLOOKUP(A1901,[1]nim!$A$2:$B$3000,2,FALSE)</f>
        <v>#N/A</v>
      </c>
    </row>
    <row r="1902" spans="1:28" x14ac:dyDescent="0.3">
      <c r="A1902" s="2">
        <v>221312040290</v>
      </c>
      <c r="B1902">
        <v>2</v>
      </c>
      <c r="C1902">
        <v>2020</v>
      </c>
      <c r="D1902" s="3">
        <v>3112025</v>
      </c>
      <c r="E1902" t="s">
        <v>197</v>
      </c>
      <c r="F1902" t="s">
        <v>326</v>
      </c>
      <c r="G1902" t="str">
        <f>VLOOKUP(F1902,Sheet1!$H$4:$I$11,2,FALSE)</f>
        <v>5_FEB</v>
      </c>
      <c r="H1902" t="s">
        <v>2228</v>
      </c>
      <c r="I1902" t="s">
        <v>34</v>
      </c>
      <c r="J1902" t="s">
        <v>215</v>
      </c>
      <c r="K1902" t="s">
        <v>2907</v>
      </c>
      <c r="L1902" t="s">
        <v>27</v>
      </c>
      <c r="O1902" t="s">
        <v>270</v>
      </c>
      <c r="P1902" t="str">
        <f t="shared" si="91"/>
        <v>SMAN</v>
      </c>
      <c r="Q1902" t="str">
        <f t="shared" si="92"/>
        <v>Negeri</v>
      </c>
      <c r="R1902" t="str">
        <f t="shared" si="90"/>
        <v>SMA</v>
      </c>
      <c r="S1902" t="s">
        <v>38</v>
      </c>
      <c r="T1902" t="s">
        <v>28</v>
      </c>
      <c r="U1902" t="s">
        <v>36</v>
      </c>
      <c r="Z1902" t="str">
        <f>VLOOKUP(A1902,[1]registrasi!$B$2:$C$3000,2,FALSE)</f>
        <v>registrasi</v>
      </c>
      <c r="AA1902">
        <f>VLOOKUP(D1902,[2]Sheet1!$B$2:$D$42,3,FALSE)</f>
        <v>1577</v>
      </c>
      <c r="AB1902" t="e">
        <f>VLOOKUP(A1902,[1]nim!$A$2:$B$3000,2,FALSE)</f>
        <v>#N/A</v>
      </c>
    </row>
    <row r="1903" spans="1:28" x14ac:dyDescent="0.3">
      <c r="A1903" s="2">
        <v>221312040324</v>
      </c>
      <c r="B1903">
        <v>2</v>
      </c>
      <c r="C1903">
        <v>2021</v>
      </c>
      <c r="D1903" s="3">
        <v>3112017</v>
      </c>
      <c r="E1903" t="s">
        <v>322</v>
      </c>
      <c r="F1903" t="s">
        <v>53</v>
      </c>
      <c r="G1903" t="str">
        <f>VLOOKUP(F1903,Sheet1!$H$4:$I$11,2,FALSE)</f>
        <v>1_Hukum</v>
      </c>
      <c r="H1903" t="s">
        <v>2229</v>
      </c>
      <c r="I1903" t="s">
        <v>34</v>
      </c>
      <c r="J1903" t="s">
        <v>215</v>
      </c>
      <c r="K1903" t="s">
        <v>2854</v>
      </c>
      <c r="L1903" t="s">
        <v>27</v>
      </c>
      <c r="O1903" t="s">
        <v>3975</v>
      </c>
      <c r="P1903" t="str">
        <f t="shared" si="91"/>
        <v>SMAN</v>
      </c>
      <c r="Q1903" t="str">
        <f t="shared" si="92"/>
        <v>Negeri</v>
      </c>
      <c r="R1903" t="str">
        <f t="shared" si="90"/>
        <v>SMA</v>
      </c>
      <c r="S1903" t="s">
        <v>38</v>
      </c>
      <c r="T1903" t="s">
        <v>28</v>
      </c>
      <c r="U1903" t="s">
        <v>30</v>
      </c>
      <c r="Z1903" t="str">
        <f>VLOOKUP(A1903,[1]registrasi!$B$2:$C$3000,2,FALSE)</f>
        <v>registrasi</v>
      </c>
      <c r="AA1903">
        <f>VLOOKUP(D1903,[2]Sheet1!$B$2:$D$42,3,FALSE)</f>
        <v>1258</v>
      </c>
      <c r="AB1903" t="e">
        <f>VLOOKUP(A1903,[1]nim!$A$2:$B$3000,2,FALSE)</f>
        <v>#N/A</v>
      </c>
    </row>
    <row r="1904" spans="1:28" x14ac:dyDescent="0.3">
      <c r="A1904" s="2">
        <v>221312050007</v>
      </c>
      <c r="B1904">
        <v>1</v>
      </c>
      <c r="C1904">
        <v>2020</v>
      </c>
      <c r="D1904" s="3">
        <v>3112106</v>
      </c>
      <c r="E1904" t="s">
        <v>186</v>
      </c>
      <c r="F1904" t="s">
        <v>323</v>
      </c>
      <c r="G1904" t="str">
        <f>VLOOKUP(F1904,Sheet1!$H$4:$I$11,2,FALSE)</f>
        <v>2_FKIP</v>
      </c>
      <c r="H1904" t="s">
        <v>2230</v>
      </c>
      <c r="I1904" t="s">
        <v>34</v>
      </c>
      <c r="J1904" t="s">
        <v>215</v>
      </c>
      <c r="K1904" t="s">
        <v>2871</v>
      </c>
      <c r="L1904" t="s">
        <v>27</v>
      </c>
      <c r="O1904" t="s">
        <v>143</v>
      </c>
      <c r="P1904" t="str">
        <f t="shared" si="91"/>
        <v>SMAN</v>
      </c>
      <c r="Q1904" t="str">
        <f t="shared" si="92"/>
        <v>Negeri</v>
      </c>
      <c r="R1904" t="str">
        <f t="shared" si="90"/>
        <v>SMA</v>
      </c>
      <c r="S1904" t="s">
        <v>26</v>
      </c>
      <c r="T1904" t="s">
        <v>28</v>
      </c>
      <c r="U1904" t="s">
        <v>30</v>
      </c>
      <c r="Z1904" t="str">
        <f>VLOOKUP(A1904,[1]registrasi!$B$2:$C$3000,2,FALSE)</f>
        <v>registrasi</v>
      </c>
      <c r="AA1904">
        <f>VLOOKUP(D1904,[2]Sheet1!$B$2:$D$42,3,FALSE)</f>
        <v>607</v>
      </c>
      <c r="AB1904" t="e">
        <f>VLOOKUP(A1904,[1]nim!$A$2:$B$3000,2,FALSE)</f>
        <v>#N/A</v>
      </c>
    </row>
    <row r="1905" spans="1:28" x14ac:dyDescent="0.3">
      <c r="A1905" s="2">
        <v>221312050009</v>
      </c>
      <c r="B1905">
        <v>2</v>
      </c>
      <c r="C1905">
        <v>2021</v>
      </c>
      <c r="D1905" s="3">
        <v>3112017</v>
      </c>
      <c r="E1905" t="s">
        <v>322</v>
      </c>
      <c r="F1905" t="s">
        <v>53</v>
      </c>
      <c r="G1905" t="str">
        <f>VLOOKUP(F1905,Sheet1!$H$4:$I$11,2,FALSE)</f>
        <v>1_Hukum</v>
      </c>
      <c r="H1905" t="s">
        <v>2231</v>
      </c>
      <c r="I1905" t="s">
        <v>25</v>
      </c>
      <c r="J1905" t="s">
        <v>215</v>
      </c>
      <c r="K1905" t="s">
        <v>3149</v>
      </c>
      <c r="L1905" t="s">
        <v>27</v>
      </c>
      <c r="O1905" t="s">
        <v>3975</v>
      </c>
      <c r="P1905" t="str">
        <f t="shared" si="91"/>
        <v>SMAN</v>
      </c>
      <c r="Q1905" t="str">
        <f t="shared" si="92"/>
        <v>Negeri</v>
      </c>
      <c r="R1905" t="str">
        <f t="shared" si="90"/>
        <v>SMA</v>
      </c>
      <c r="S1905" t="s">
        <v>38</v>
      </c>
      <c r="T1905" t="s">
        <v>28</v>
      </c>
      <c r="U1905" t="s">
        <v>30</v>
      </c>
      <c r="Z1905" t="str">
        <f>VLOOKUP(A1905,[1]registrasi!$B$2:$C$3000,2,FALSE)</f>
        <v>registrasi</v>
      </c>
      <c r="AA1905">
        <f>VLOOKUP(D1905,[2]Sheet1!$B$2:$D$42,3,FALSE)</f>
        <v>1258</v>
      </c>
      <c r="AB1905" t="e">
        <f>VLOOKUP(A1905,[1]nim!$A$2:$B$3000,2,FALSE)</f>
        <v>#N/A</v>
      </c>
    </row>
    <row r="1906" spans="1:28" x14ac:dyDescent="0.3">
      <c r="A1906" s="2">
        <v>221312050011</v>
      </c>
      <c r="B1906">
        <v>1</v>
      </c>
      <c r="C1906">
        <v>2021</v>
      </c>
      <c r="D1906" s="3">
        <v>3112064</v>
      </c>
      <c r="E1906" t="s">
        <v>190</v>
      </c>
      <c r="F1906" t="s">
        <v>327</v>
      </c>
      <c r="G1906" t="str">
        <f>VLOOKUP(F1906,Sheet1!$H$4:$I$11,2,FALSE)</f>
        <v>6_FISIP</v>
      </c>
      <c r="H1906" t="s">
        <v>2232</v>
      </c>
      <c r="I1906" t="s">
        <v>34</v>
      </c>
      <c r="J1906" t="s">
        <v>215</v>
      </c>
      <c r="K1906" t="s">
        <v>3031</v>
      </c>
      <c r="L1906" t="s">
        <v>250</v>
      </c>
      <c r="O1906" t="s">
        <v>161</v>
      </c>
      <c r="P1906" t="str">
        <f t="shared" si="91"/>
        <v>SMAN</v>
      </c>
      <c r="Q1906" t="str">
        <f t="shared" si="92"/>
        <v>Negeri</v>
      </c>
      <c r="R1906" t="str">
        <f t="shared" si="90"/>
        <v>SMA</v>
      </c>
      <c r="S1906" t="s">
        <v>38</v>
      </c>
      <c r="T1906" t="s">
        <v>28</v>
      </c>
      <c r="U1906" t="s">
        <v>36</v>
      </c>
      <c r="Z1906" t="str">
        <f>VLOOKUP(A1906,[1]registrasi!$B$2:$C$3000,2,FALSE)</f>
        <v>registrasi</v>
      </c>
      <c r="AA1906">
        <f>VLOOKUP(D1906,[2]Sheet1!$B$2:$D$42,3,FALSE)</f>
        <v>1607</v>
      </c>
      <c r="AB1906" t="e">
        <f>VLOOKUP(A1906,[1]nim!$A$2:$B$3000,2,FALSE)</f>
        <v>#N/A</v>
      </c>
    </row>
    <row r="1907" spans="1:28" x14ac:dyDescent="0.3">
      <c r="A1907" s="2">
        <v>221312050021</v>
      </c>
      <c r="B1907">
        <v>1</v>
      </c>
      <c r="C1907">
        <v>2020</v>
      </c>
      <c r="D1907" s="3">
        <v>3112025</v>
      </c>
      <c r="E1907" t="s">
        <v>197</v>
      </c>
      <c r="F1907" t="s">
        <v>326</v>
      </c>
      <c r="G1907" t="str">
        <f>VLOOKUP(F1907,Sheet1!$H$4:$I$11,2,FALSE)</f>
        <v>5_FEB</v>
      </c>
      <c r="H1907" t="s">
        <v>2233</v>
      </c>
      <c r="I1907" t="s">
        <v>34</v>
      </c>
      <c r="J1907" t="s">
        <v>215</v>
      </c>
      <c r="K1907" t="s">
        <v>2875</v>
      </c>
      <c r="L1907" t="s">
        <v>27</v>
      </c>
      <c r="O1907" t="s">
        <v>94</v>
      </c>
      <c r="P1907" t="str">
        <f t="shared" si="91"/>
        <v>SMAN</v>
      </c>
      <c r="Q1907" t="str">
        <f t="shared" si="92"/>
        <v>Negeri</v>
      </c>
      <c r="R1907" t="str">
        <f t="shared" si="90"/>
        <v>SMA</v>
      </c>
      <c r="S1907" t="s">
        <v>26</v>
      </c>
      <c r="T1907" t="s">
        <v>28</v>
      </c>
      <c r="U1907" t="s">
        <v>30</v>
      </c>
      <c r="Z1907" t="str">
        <f>VLOOKUP(A1907,[1]registrasi!$B$2:$C$3000,2,FALSE)</f>
        <v>registrasi</v>
      </c>
      <c r="AA1907">
        <f>VLOOKUP(D1907,[2]Sheet1!$B$2:$D$42,3,FALSE)</f>
        <v>1577</v>
      </c>
      <c r="AB1907" t="e">
        <f>VLOOKUP(A1907,[1]nim!$A$2:$B$3000,2,FALSE)</f>
        <v>#N/A</v>
      </c>
    </row>
    <row r="1908" spans="1:28" x14ac:dyDescent="0.3">
      <c r="A1908" s="2">
        <v>221312050046</v>
      </c>
      <c r="B1908">
        <v>2</v>
      </c>
      <c r="C1908">
        <v>2020</v>
      </c>
      <c r="D1908" s="3">
        <v>3112017</v>
      </c>
      <c r="E1908" t="s">
        <v>322</v>
      </c>
      <c r="F1908" t="s">
        <v>53</v>
      </c>
      <c r="G1908" t="str">
        <f>VLOOKUP(F1908,Sheet1!$H$4:$I$11,2,FALSE)</f>
        <v>1_Hukum</v>
      </c>
      <c r="H1908" t="s">
        <v>2234</v>
      </c>
      <c r="I1908" t="s">
        <v>25</v>
      </c>
      <c r="J1908" t="s">
        <v>215</v>
      </c>
      <c r="K1908" t="s">
        <v>3712</v>
      </c>
      <c r="L1908" t="s">
        <v>27</v>
      </c>
      <c r="O1908" t="s">
        <v>3975</v>
      </c>
      <c r="P1908" t="str">
        <f t="shared" si="91"/>
        <v>SMAN</v>
      </c>
      <c r="Q1908" t="str">
        <f t="shared" si="92"/>
        <v>Negeri</v>
      </c>
      <c r="R1908" t="str">
        <f t="shared" si="90"/>
        <v>SMA</v>
      </c>
      <c r="S1908" t="s">
        <v>38</v>
      </c>
      <c r="T1908" t="s">
        <v>28</v>
      </c>
      <c r="U1908" t="s">
        <v>30</v>
      </c>
      <c r="Z1908" t="str">
        <f>VLOOKUP(A1908,[1]registrasi!$B$2:$C$3000,2,FALSE)</f>
        <v>registrasi</v>
      </c>
      <c r="AA1908">
        <f>VLOOKUP(D1908,[2]Sheet1!$B$2:$D$42,3,FALSE)</f>
        <v>1258</v>
      </c>
      <c r="AB1908" t="e">
        <f>VLOOKUP(A1908,[1]nim!$A$2:$B$3000,2,FALSE)</f>
        <v>#N/A</v>
      </c>
    </row>
    <row r="1909" spans="1:28" x14ac:dyDescent="0.3">
      <c r="A1909" s="2">
        <v>221312050177</v>
      </c>
      <c r="B1909">
        <v>2</v>
      </c>
      <c r="C1909">
        <v>2021</v>
      </c>
      <c r="D1909" s="3">
        <v>3112064</v>
      </c>
      <c r="E1909" t="s">
        <v>190</v>
      </c>
      <c r="F1909" t="s">
        <v>327</v>
      </c>
      <c r="G1909" t="str">
        <f>VLOOKUP(F1909,Sheet1!$H$4:$I$11,2,FALSE)</f>
        <v>6_FISIP</v>
      </c>
      <c r="H1909" t="s">
        <v>2235</v>
      </c>
      <c r="I1909" t="s">
        <v>34</v>
      </c>
      <c r="J1909" t="s">
        <v>215</v>
      </c>
      <c r="K1909" t="s">
        <v>2900</v>
      </c>
      <c r="L1909" t="s">
        <v>27</v>
      </c>
      <c r="O1909" t="s">
        <v>161</v>
      </c>
      <c r="P1909" t="str">
        <f t="shared" si="91"/>
        <v>SMAN</v>
      </c>
      <c r="Q1909" t="str">
        <f t="shared" si="92"/>
        <v>Negeri</v>
      </c>
      <c r="R1909" t="str">
        <f t="shared" si="90"/>
        <v>SMA</v>
      </c>
      <c r="S1909" t="s">
        <v>38</v>
      </c>
      <c r="T1909" t="s">
        <v>28</v>
      </c>
      <c r="U1909" t="s">
        <v>30</v>
      </c>
      <c r="Z1909" t="str">
        <f>VLOOKUP(A1909,[1]registrasi!$B$2:$C$3000,2,FALSE)</f>
        <v>registrasi</v>
      </c>
      <c r="AA1909">
        <f>VLOOKUP(D1909,[2]Sheet1!$B$2:$D$42,3,FALSE)</f>
        <v>1607</v>
      </c>
      <c r="AB1909" t="e">
        <f>VLOOKUP(A1909,[1]nim!$A$2:$B$3000,2,FALSE)</f>
        <v>#N/A</v>
      </c>
    </row>
    <row r="1910" spans="1:28" x14ac:dyDescent="0.3">
      <c r="A1910" s="2">
        <v>221312050209</v>
      </c>
      <c r="B1910">
        <v>2</v>
      </c>
      <c r="C1910">
        <v>2021</v>
      </c>
      <c r="D1910" s="3">
        <v>3112033</v>
      </c>
      <c r="E1910" t="s">
        <v>179</v>
      </c>
      <c r="F1910" t="s">
        <v>326</v>
      </c>
      <c r="G1910" t="str">
        <f>VLOOKUP(F1910,Sheet1!$H$4:$I$11,2,FALSE)</f>
        <v>5_FEB</v>
      </c>
      <c r="H1910" t="s">
        <v>2236</v>
      </c>
      <c r="I1910" t="s">
        <v>25</v>
      </c>
      <c r="J1910" t="s">
        <v>215</v>
      </c>
      <c r="K1910" t="s">
        <v>3119</v>
      </c>
      <c r="L1910" t="s">
        <v>27</v>
      </c>
      <c r="O1910" t="s">
        <v>3975</v>
      </c>
      <c r="P1910" t="str">
        <f t="shared" si="91"/>
        <v>SMAN</v>
      </c>
      <c r="Q1910" t="str">
        <f t="shared" si="92"/>
        <v>Negeri</v>
      </c>
      <c r="R1910" t="str">
        <f t="shared" si="90"/>
        <v>SMA</v>
      </c>
      <c r="S1910" t="s">
        <v>38</v>
      </c>
      <c r="T1910" t="s">
        <v>28</v>
      </c>
      <c r="U1910" t="s">
        <v>30</v>
      </c>
      <c r="Z1910" t="str">
        <f>VLOOKUP(A1910,[1]registrasi!$B$2:$C$3000,2,FALSE)</f>
        <v>registrasi</v>
      </c>
      <c r="AA1910">
        <f>VLOOKUP(D1910,[2]Sheet1!$B$2:$D$42,3,FALSE)</f>
        <v>920</v>
      </c>
      <c r="AB1910" t="e">
        <f>VLOOKUP(A1910,[1]nim!$A$2:$B$3000,2,FALSE)</f>
        <v>#N/A</v>
      </c>
    </row>
    <row r="1911" spans="1:28" x14ac:dyDescent="0.3">
      <c r="A1911" s="2">
        <v>221312050286</v>
      </c>
      <c r="B1911">
        <v>2</v>
      </c>
      <c r="C1911">
        <v>2020</v>
      </c>
      <c r="D1911" s="3">
        <v>3112064</v>
      </c>
      <c r="E1911" t="s">
        <v>190</v>
      </c>
      <c r="F1911" t="s">
        <v>327</v>
      </c>
      <c r="G1911" t="str">
        <f>VLOOKUP(F1911,Sheet1!$H$4:$I$11,2,FALSE)</f>
        <v>6_FISIP</v>
      </c>
      <c r="H1911" t="s">
        <v>2237</v>
      </c>
      <c r="I1911" t="s">
        <v>34</v>
      </c>
      <c r="J1911" t="s">
        <v>3713</v>
      </c>
      <c r="K1911" t="s">
        <v>2871</v>
      </c>
      <c r="L1911" t="s">
        <v>27</v>
      </c>
      <c r="O1911" t="s">
        <v>258</v>
      </c>
      <c r="P1911" t="str">
        <f t="shared" si="91"/>
        <v>SMAN</v>
      </c>
      <c r="Q1911" t="str">
        <f t="shared" si="92"/>
        <v>Negeri</v>
      </c>
      <c r="R1911" t="str">
        <f t="shared" si="90"/>
        <v>SMA</v>
      </c>
      <c r="S1911" t="s">
        <v>38</v>
      </c>
      <c r="T1911" t="s">
        <v>28</v>
      </c>
      <c r="U1911" t="s">
        <v>30</v>
      </c>
      <c r="Z1911" t="str">
        <f>VLOOKUP(A1911,[1]registrasi!$B$2:$C$3000,2,FALSE)</f>
        <v>registrasi</v>
      </c>
      <c r="AA1911">
        <f>VLOOKUP(D1911,[2]Sheet1!$B$2:$D$42,3,FALSE)</f>
        <v>1607</v>
      </c>
      <c r="AB1911" t="e">
        <f>VLOOKUP(A1911,[1]nim!$A$2:$B$3000,2,FALSE)</f>
        <v>#N/A</v>
      </c>
    </row>
    <row r="1912" spans="1:28" x14ac:dyDescent="0.3">
      <c r="A1912" s="2">
        <v>221312050296</v>
      </c>
      <c r="B1912">
        <v>2</v>
      </c>
      <c r="C1912">
        <v>2020</v>
      </c>
      <c r="D1912" s="3">
        <v>3112025</v>
      </c>
      <c r="E1912" t="s">
        <v>197</v>
      </c>
      <c r="F1912" t="s">
        <v>326</v>
      </c>
      <c r="G1912" t="str">
        <f>VLOOKUP(F1912,Sheet1!$H$4:$I$11,2,FALSE)</f>
        <v>5_FEB</v>
      </c>
      <c r="H1912" t="s">
        <v>2238</v>
      </c>
      <c r="I1912" t="s">
        <v>34</v>
      </c>
      <c r="J1912" t="s">
        <v>215</v>
      </c>
      <c r="K1912" t="s">
        <v>3714</v>
      </c>
      <c r="L1912" t="s">
        <v>27</v>
      </c>
      <c r="O1912" t="s">
        <v>4291</v>
      </c>
      <c r="P1912" t="str">
        <f t="shared" si="91"/>
        <v>SMAS</v>
      </c>
      <c r="Q1912" t="str">
        <f t="shared" si="92"/>
        <v>Swasta</v>
      </c>
      <c r="R1912" t="str">
        <f t="shared" si="90"/>
        <v>SMA</v>
      </c>
      <c r="S1912" t="s">
        <v>26</v>
      </c>
      <c r="T1912" t="s">
        <v>28</v>
      </c>
      <c r="U1912" t="s">
        <v>36</v>
      </c>
      <c r="Z1912" t="str">
        <f>VLOOKUP(A1912,[1]registrasi!$B$2:$C$3000,2,FALSE)</f>
        <v>registrasi</v>
      </c>
      <c r="AA1912">
        <f>VLOOKUP(D1912,[2]Sheet1!$B$2:$D$42,3,FALSE)</f>
        <v>1577</v>
      </c>
      <c r="AB1912" t="e">
        <f>VLOOKUP(A1912,[1]nim!$A$2:$B$3000,2,FALSE)</f>
        <v>#N/A</v>
      </c>
    </row>
    <row r="1913" spans="1:28" x14ac:dyDescent="0.3">
      <c r="A1913" s="2">
        <v>221312050348</v>
      </c>
      <c r="B1913">
        <v>2</v>
      </c>
      <c r="C1913">
        <v>2021</v>
      </c>
      <c r="D1913" s="3">
        <v>3112095</v>
      </c>
      <c r="E1913" t="s">
        <v>187</v>
      </c>
      <c r="F1913" t="s">
        <v>323</v>
      </c>
      <c r="G1913" t="str">
        <f>VLOOKUP(F1913,Sheet1!$H$4:$I$11,2,FALSE)</f>
        <v>2_FKIP</v>
      </c>
      <c r="H1913" t="s">
        <v>2239</v>
      </c>
      <c r="I1913" t="s">
        <v>34</v>
      </c>
      <c r="J1913" t="s">
        <v>215</v>
      </c>
      <c r="K1913" t="s">
        <v>3058</v>
      </c>
      <c r="L1913" t="s">
        <v>27</v>
      </c>
      <c r="O1913" t="s">
        <v>160</v>
      </c>
      <c r="P1913" t="str">
        <f t="shared" si="91"/>
        <v>SMAN</v>
      </c>
      <c r="Q1913" t="str">
        <f t="shared" si="92"/>
        <v>Negeri</v>
      </c>
      <c r="R1913" t="str">
        <f t="shared" si="90"/>
        <v>SMA</v>
      </c>
      <c r="S1913" t="s">
        <v>38</v>
      </c>
      <c r="T1913" t="s">
        <v>28</v>
      </c>
      <c r="U1913" t="s">
        <v>30</v>
      </c>
      <c r="Z1913" t="str">
        <f>VLOOKUP(A1913,[1]registrasi!$B$2:$C$3000,2,FALSE)</f>
        <v>registrasi</v>
      </c>
      <c r="AA1913">
        <f>VLOOKUP(D1913,[2]Sheet1!$B$2:$D$42,3,FALSE)</f>
        <v>473</v>
      </c>
      <c r="AB1913" t="e">
        <f>VLOOKUP(A1913,[1]nim!$A$2:$B$3000,2,FALSE)</f>
        <v>#N/A</v>
      </c>
    </row>
    <row r="1914" spans="1:28" x14ac:dyDescent="0.3">
      <c r="A1914" s="2">
        <v>221312050358</v>
      </c>
      <c r="B1914">
        <v>1</v>
      </c>
      <c r="C1914">
        <v>2021</v>
      </c>
      <c r="D1914" s="3">
        <v>3112025</v>
      </c>
      <c r="E1914" t="s">
        <v>197</v>
      </c>
      <c r="F1914" t="s">
        <v>326</v>
      </c>
      <c r="G1914" t="str">
        <f>VLOOKUP(F1914,Sheet1!$H$4:$I$11,2,FALSE)</f>
        <v>5_FEB</v>
      </c>
      <c r="H1914" t="s">
        <v>2240</v>
      </c>
      <c r="I1914" t="s">
        <v>25</v>
      </c>
      <c r="J1914" t="s">
        <v>215</v>
      </c>
      <c r="K1914" t="s">
        <v>3092</v>
      </c>
      <c r="L1914" t="s">
        <v>27</v>
      </c>
      <c r="O1914" t="s">
        <v>3938</v>
      </c>
      <c r="P1914" t="str">
        <f t="shared" si="91"/>
        <v>SMKN</v>
      </c>
      <c r="Q1914" t="str">
        <f t="shared" si="92"/>
        <v>Negeri</v>
      </c>
      <c r="R1914" t="str">
        <f t="shared" si="90"/>
        <v>SMK</v>
      </c>
      <c r="S1914" t="s">
        <v>38</v>
      </c>
      <c r="T1914" t="s">
        <v>28</v>
      </c>
      <c r="U1914" t="s">
        <v>30</v>
      </c>
      <c r="Z1914" t="str">
        <f>VLOOKUP(A1914,[1]registrasi!$B$2:$C$3000,2,FALSE)</f>
        <v>registrasi</v>
      </c>
      <c r="AA1914">
        <f>VLOOKUP(D1914,[2]Sheet1!$B$2:$D$42,3,FALSE)</f>
        <v>1577</v>
      </c>
      <c r="AB1914" t="e">
        <f>VLOOKUP(A1914,[1]nim!$A$2:$B$3000,2,FALSE)</f>
        <v>#N/A</v>
      </c>
    </row>
    <row r="1915" spans="1:28" x14ac:dyDescent="0.3">
      <c r="A1915" s="2">
        <v>221312050373</v>
      </c>
      <c r="B1915">
        <v>2</v>
      </c>
      <c r="C1915">
        <v>2021</v>
      </c>
      <c r="D1915" s="3">
        <v>3112025</v>
      </c>
      <c r="E1915" t="s">
        <v>197</v>
      </c>
      <c r="F1915" t="s">
        <v>326</v>
      </c>
      <c r="G1915" t="str">
        <f>VLOOKUP(F1915,Sheet1!$H$4:$I$11,2,FALSE)</f>
        <v>5_FEB</v>
      </c>
      <c r="H1915" t="s">
        <v>2241</v>
      </c>
      <c r="I1915" t="s">
        <v>34</v>
      </c>
      <c r="J1915" t="s">
        <v>214</v>
      </c>
      <c r="K1915" t="s">
        <v>3469</v>
      </c>
      <c r="L1915" t="s">
        <v>27</v>
      </c>
      <c r="O1915" t="s">
        <v>160</v>
      </c>
      <c r="P1915" t="str">
        <f t="shared" si="91"/>
        <v>SMAN</v>
      </c>
      <c r="Q1915" t="str">
        <f t="shared" si="92"/>
        <v>Negeri</v>
      </c>
      <c r="R1915" t="str">
        <f t="shared" si="90"/>
        <v>SMA</v>
      </c>
      <c r="S1915" t="s">
        <v>38</v>
      </c>
      <c r="T1915" t="s">
        <v>28</v>
      </c>
      <c r="U1915" t="s">
        <v>30</v>
      </c>
      <c r="Z1915" t="str">
        <f>VLOOKUP(A1915,[1]registrasi!$B$2:$C$3000,2,FALSE)</f>
        <v>registrasi</v>
      </c>
      <c r="AA1915">
        <f>VLOOKUP(D1915,[2]Sheet1!$B$2:$D$42,3,FALSE)</f>
        <v>1577</v>
      </c>
      <c r="AB1915" t="e">
        <f>VLOOKUP(A1915,[1]nim!$A$2:$B$3000,2,FALSE)</f>
        <v>#N/A</v>
      </c>
    </row>
    <row r="1916" spans="1:28" x14ac:dyDescent="0.3">
      <c r="A1916" s="2">
        <v>221312050405</v>
      </c>
      <c r="B1916">
        <v>2</v>
      </c>
      <c r="C1916">
        <v>2020</v>
      </c>
      <c r="D1916" s="3">
        <v>3112095</v>
      </c>
      <c r="E1916" t="s">
        <v>187</v>
      </c>
      <c r="F1916" t="s">
        <v>323</v>
      </c>
      <c r="G1916" t="str">
        <f>VLOOKUP(F1916,Sheet1!$H$4:$I$11,2,FALSE)</f>
        <v>2_FKIP</v>
      </c>
      <c r="H1916" t="s">
        <v>2242</v>
      </c>
      <c r="I1916" t="s">
        <v>34</v>
      </c>
      <c r="J1916" t="s">
        <v>247</v>
      </c>
      <c r="K1916" t="s">
        <v>3516</v>
      </c>
      <c r="L1916" t="s">
        <v>27</v>
      </c>
      <c r="O1916" t="s">
        <v>4292</v>
      </c>
      <c r="P1916" t="str">
        <f t="shared" si="91"/>
        <v>SMA</v>
      </c>
      <c r="Q1916" t="str">
        <f t="shared" si="92"/>
        <v>Swasta</v>
      </c>
      <c r="R1916" t="str">
        <f t="shared" si="90"/>
        <v>SMA</v>
      </c>
      <c r="S1916" t="s">
        <v>4464</v>
      </c>
      <c r="T1916" t="s">
        <v>110</v>
      </c>
      <c r="U1916" t="s">
        <v>30</v>
      </c>
      <c r="Z1916" t="str">
        <f>VLOOKUP(A1916,[1]registrasi!$B$2:$C$3000,2,FALSE)</f>
        <v>registrasi</v>
      </c>
      <c r="AA1916">
        <f>VLOOKUP(D1916,[2]Sheet1!$B$2:$D$42,3,FALSE)</f>
        <v>473</v>
      </c>
      <c r="AB1916" t="e">
        <f>VLOOKUP(A1916,[1]nim!$A$2:$B$3000,2,FALSE)</f>
        <v>#N/A</v>
      </c>
    </row>
    <row r="1917" spans="1:28" x14ac:dyDescent="0.3">
      <c r="A1917" s="2">
        <v>221312060040</v>
      </c>
      <c r="B1917">
        <v>1</v>
      </c>
      <c r="C1917">
        <v>2021</v>
      </c>
      <c r="D1917" s="3">
        <v>3112192</v>
      </c>
      <c r="E1917" t="s">
        <v>177</v>
      </c>
      <c r="F1917" t="s">
        <v>327</v>
      </c>
      <c r="G1917" t="str">
        <f>VLOOKUP(F1917,Sheet1!$H$4:$I$11,2,FALSE)</f>
        <v>6_FISIP</v>
      </c>
      <c r="H1917" t="s">
        <v>2243</v>
      </c>
      <c r="I1917" t="s">
        <v>25</v>
      </c>
      <c r="J1917" t="s">
        <v>3080</v>
      </c>
      <c r="K1917" t="s">
        <v>3207</v>
      </c>
      <c r="L1917" t="s">
        <v>27</v>
      </c>
      <c r="O1917" t="s">
        <v>4293</v>
      </c>
      <c r="P1917" t="str">
        <f t="shared" si="91"/>
        <v>SMKS</v>
      </c>
      <c r="Q1917" t="str">
        <f t="shared" si="92"/>
        <v>Swasta</v>
      </c>
      <c r="R1917" t="str">
        <f t="shared" si="90"/>
        <v>SMK</v>
      </c>
      <c r="S1917" t="s">
        <v>38</v>
      </c>
      <c r="T1917" t="s">
        <v>28</v>
      </c>
      <c r="U1917" t="s">
        <v>30</v>
      </c>
      <c r="Z1917" t="str">
        <f>VLOOKUP(A1917,[1]registrasi!$B$2:$C$3000,2,FALSE)</f>
        <v>registrasi</v>
      </c>
      <c r="AA1917">
        <f>VLOOKUP(D1917,[2]Sheet1!$B$2:$D$42,3,FALSE)</f>
        <v>611</v>
      </c>
      <c r="AB1917" t="e">
        <f>VLOOKUP(A1917,[1]nim!$A$2:$B$3000,2,FALSE)</f>
        <v>#N/A</v>
      </c>
    </row>
    <row r="1918" spans="1:28" x14ac:dyDescent="0.3">
      <c r="A1918" s="2">
        <v>221312060058</v>
      </c>
      <c r="B1918">
        <v>2</v>
      </c>
      <c r="C1918">
        <v>2020</v>
      </c>
      <c r="D1918" s="3">
        <v>3112145</v>
      </c>
      <c r="E1918" t="s">
        <v>194</v>
      </c>
      <c r="F1918" t="s">
        <v>323</v>
      </c>
      <c r="G1918" t="str">
        <f>VLOOKUP(F1918,Sheet1!$H$4:$I$11,2,FALSE)</f>
        <v>2_FKIP</v>
      </c>
      <c r="H1918" t="s">
        <v>2244</v>
      </c>
      <c r="I1918" t="s">
        <v>34</v>
      </c>
      <c r="J1918" t="s">
        <v>215</v>
      </c>
      <c r="K1918" t="s">
        <v>3338</v>
      </c>
      <c r="L1918" t="s">
        <v>27</v>
      </c>
      <c r="O1918" t="s">
        <v>4294</v>
      </c>
      <c r="P1918" t="str">
        <f t="shared" si="91"/>
        <v>SMKN</v>
      </c>
      <c r="Q1918" t="str">
        <f t="shared" si="92"/>
        <v>Negeri</v>
      </c>
      <c r="R1918" t="str">
        <f t="shared" si="90"/>
        <v>SMK</v>
      </c>
      <c r="S1918" t="s">
        <v>26</v>
      </c>
      <c r="T1918" t="s">
        <v>28</v>
      </c>
      <c r="U1918" t="s">
        <v>36</v>
      </c>
      <c r="Z1918" t="str">
        <f>VLOOKUP(A1918,[1]registrasi!$B$2:$C$3000,2,FALSE)</f>
        <v>registrasi</v>
      </c>
      <c r="AA1918">
        <f>VLOOKUP(D1918,[2]Sheet1!$B$2:$D$42,3,FALSE)</f>
        <v>259</v>
      </c>
      <c r="AB1918" t="e">
        <f>VLOOKUP(A1918,[1]nim!$A$2:$B$3000,2,FALSE)</f>
        <v>#N/A</v>
      </c>
    </row>
    <row r="1919" spans="1:28" x14ac:dyDescent="0.3">
      <c r="A1919" s="2">
        <v>221312060061</v>
      </c>
      <c r="B1919">
        <v>1</v>
      </c>
      <c r="C1919">
        <v>2021</v>
      </c>
      <c r="D1919" s="3">
        <v>3112025</v>
      </c>
      <c r="E1919" t="s">
        <v>197</v>
      </c>
      <c r="F1919" t="s">
        <v>326</v>
      </c>
      <c r="G1919" t="str">
        <f>VLOOKUP(F1919,Sheet1!$H$4:$I$11,2,FALSE)</f>
        <v>5_FEB</v>
      </c>
      <c r="H1919" t="s">
        <v>2245</v>
      </c>
      <c r="I1919" t="s">
        <v>25</v>
      </c>
      <c r="J1919" t="s">
        <v>214</v>
      </c>
      <c r="K1919" t="s">
        <v>2967</v>
      </c>
      <c r="L1919" t="s">
        <v>27</v>
      </c>
      <c r="O1919" t="s">
        <v>4295</v>
      </c>
      <c r="P1919" t="str">
        <f t="shared" si="91"/>
        <v>SMKN</v>
      </c>
      <c r="Q1919" t="str">
        <f t="shared" si="92"/>
        <v>Negeri</v>
      </c>
      <c r="R1919" t="str">
        <f t="shared" si="90"/>
        <v>SMK</v>
      </c>
      <c r="S1919" t="s">
        <v>26</v>
      </c>
      <c r="T1919" t="s">
        <v>28</v>
      </c>
      <c r="U1919" t="s">
        <v>36</v>
      </c>
      <c r="Z1919" t="e">
        <f>VLOOKUP(A1919,[1]registrasi!$B$2:$C$3000,2,FALSE)</f>
        <v>#N/A</v>
      </c>
      <c r="AA1919">
        <f>VLOOKUP(D1919,[2]Sheet1!$B$2:$D$42,3,FALSE)</f>
        <v>1577</v>
      </c>
      <c r="AB1919" t="e">
        <f>VLOOKUP(A1919,[1]nim!$A$2:$B$3000,2,FALSE)</f>
        <v>#N/A</v>
      </c>
    </row>
    <row r="1920" spans="1:28" x14ac:dyDescent="0.3">
      <c r="A1920" s="2">
        <v>221312060067</v>
      </c>
      <c r="B1920">
        <v>1</v>
      </c>
      <c r="C1920">
        <v>2021</v>
      </c>
      <c r="D1920" s="3">
        <v>3112106</v>
      </c>
      <c r="E1920" t="s">
        <v>186</v>
      </c>
      <c r="F1920" t="s">
        <v>323</v>
      </c>
      <c r="G1920" t="str">
        <f>VLOOKUP(F1920,Sheet1!$H$4:$I$11,2,FALSE)</f>
        <v>2_FKIP</v>
      </c>
      <c r="H1920" t="s">
        <v>2246</v>
      </c>
      <c r="I1920" t="s">
        <v>34</v>
      </c>
      <c r="J1920" t="s">
        <v>3715</v>
      </c>
      <c r="K1920" t="s">
        <v>2937</v>
      </c>
      <c r="L1920" t="s">
        <v>27</v>
      </c>
      <c r="O1920" t="s">
        <v>93</v>
      </c>
      <c r="P1920" t="str">
        <f t="shared" si="91"/>
        <v>SMAN</v>
      </c>
      <c r="Q1920" t="str">
        <f t="shared" si="92"/>
        <v>Negeri</v>
      </c>
      <c r="R1920" t="str">
        <f t="shared" si="90"/>
        <v>SMA</v>
      </c>
      <c r="S1920" t="s">
        <v>38</v>
      </c>
      <c r="T1920" t="s">
        <v>28</v>
      </c>
      <c r="U1920" t="s">
        <v>30</v>
      </c>
      <c r="Z1920" t="str">
        <f>VLOOKUP(A1920,[1]registrasi!$B$2:$C$3000,2,FALSE)</f>
        <v>registrasi</v>
      </c>
      <c r="AA1920">
        <f>VLOOKUP(D1920,[2]Sheet1!$B$2:$D$42,3,FALSE)</f>
        <v>607</v>
      </c>
      <c r="AB1920" t="e">
        <f>VLOOKUP(A1920,[1]nim!$A$2:$B$3000,2,FALSE)</f>
        <v>#N/A</v>
      </c>
    </row>
    <row r="1921" spans="1:28" x14ac:dyDescent="0.3">
      <c r="A1921" s="2">
        <v>221312060068</v>
      </c>
      <c r="B1921">
        <v>2</v>
      </c>
      <c r="C1921">
        <v>2021</v>
      </c>
      <c r="D1921" s="3">
        <v>3112017</v>
      </c>
      <c r="E1921" t="s">
        <v>322</v>
      </c>
      <c r="F1921" t="s">
        <v>53</v>
      </c>
      <c r="G1921" t="str">
        <f>VLOOKUP(F1921,Sheet1!$H$4:$I$11,2,FALSE)</f>
        <v>1_Hukum</v>
      </c>
      <c r="H1921" t="s">
        <v>2247</v>
      </c>
      <c r="I1921" t="s">
        <v>34</v>
      </c>
      <c r="J1921" t="s">
        <v>215</v>
      </c>
      <c r="K1921" t="s">
        <v>3223</v>
      </c>
      <c r="L1921" t="s">
        <v>27</v>
      </c>
      <c r="O1921" t="s">
        <v>3938</v>
      </c>
      <c r="P1921" t="str">
        <f t="shared" si="91"/>
        <v>SMKN</v>
      </c>
      <c r="Q1921" t="str">
        <f t="shared" si="92"/>
        <v>Negeri</v>
      </c>
      <c r="R1921" t="str">
        <f t="shared" si="90"/>
        <v>SMK</v>
      </c>
      <c r="S1921" t="s">
        <v>38</v>
      </c>
      <c r="T1921" t="s">
        <v>28</v>
      </c>
      <c r="U1921" t="s">
        <v>30</v>
      </c>
      <c r="Z1921" t="str">
        <f>VLOOKUP(A1921,[1]registrasi!$B$2:$C$3000,2,FALSE)</f>
        <v>registrasi</v>
      </c>
      <c r="AA1921">
        <f>VLOOKUP(D1921,[2]Sheet1!$B$2:$D$42,3,FALSE)</f>
        <v>1258</v>
      </c>
      <c r="AB1921" t="e">
        <f>VLOOKUP(A1921,[1]nim!$A$2:$B$3000,2,FALSE)</f>
        <v>#N/A</v>
      </c>
    </row>
    <row r="1922" spans="1:28" x14ac:dyDescent="0.3">
      <c r="A1922" s="2">
        <v>221312060070</v>
      </c>
      <c r="B1922">
        <v>1</v>
      </c>
      <c r="C1922">
        <v>2020</v>
      </c>
      <c r="D1922" s="3">
        <v>3112041</v>
      </c>
      <c r="E1922" t="s">
        <v>321</v>
      </c>
      <c r="F1922" t="s">
        <v>326</v>
      </c>
      <c r="G1922" t="str">
        <f>VLOOKUP(F1922,Sheet1!$H$4:$I$11,2,FALSE)</f>
        <v>5_FEB</v>
      </c>
      <c r="H1922" t="s">
        <v>2248</v>
      </c>
      <c r="I1922" t="s">
        <v>34</v>
      </c>
      <c r="J1922" t="s">
        <v>3709</v>
      </c>
      <c r="K1922" t="s">
        <v>3115</v>
      </c>
      <c r="L1922" t="s">
        <v>27</v>
      </c>
      <c r="O1922" t="s">
        <v>3938</v>
      </c>
      <c r="P1922" t="str">
        <f t="shared" si="91"/>
        <v>SMKN</v>
      </c>
      <c r="Q1922" t="str">
        <f t="shared" si="92"/>
        <v>Negeri</v>
      </c>
      <c r="R1922" t="str">
        <f t="shared" si="90"/>
        <v>SMK</v>
      </c>
      <c r="S1922" t="s">
        <v>38</v>
      </c>
      <c r="T1922" t="s">
        <v>28</v>
      </c>
      <c r="U1922" t="s">
        <v>30</v>
      </c>
      <c r="Z1922" t="str">
        <f>VLOOKUP(A1922,[1]registrasi!$B$2:$C$3000,2,FALSE)</f>
        <v>registrasi</v>
      </c>
      <c r="AA1922">
        <f>VLOOKUP(D1922,[2]Sheet1!$B$2:$D$42,3,FALSE)</f>
        <v>675</v>
      </c>
      <c r="AB1922" t="e">
        <f>VLOOKUP(A1922,[1]nim!$A$2:$B$3000,2,FALSE)</f>
        <v>#N/A</v>
      </c>
    </row>
    <row r="1923" spans="1:28" x14ac:dyDescent="0.3">
      <c r="A1923" s="2">
        <v>221312060161</v>
      </c>
      <c r="B1923">
        <v>1</v>
      </c>
      <c r="C1923">
        <v>2020</v>
      </c>
      <c r="D1923" s="3">
        <v>3112153</v>
      </c>
      <c r="E1923" t="s">
        <v>196</v>
      </c>
      <c r="F1923" t="s">
        <v>323</v>
      </c>
      <c r="G1923" t="str">
        <f>VLOOKUP(F1923,Sheet1!$H$4:$I$11,2,FALSE)</f>
        <v>2_FKIP</v>
      </c>
      <c r="H1923" t="s">
        <v>2249</v>
      </c>
      <c r="I1923" t="s">
        <v>34</v>
      </c>
      <c r="J1923" t="s">
        <v>215</v>
      </c>
      <c r="K1923" t="s">
        <v>3338</v>
      </c>
      <c r="L1923" t="s">
        <v>27</v>
      </c>
      <c r="O1923" t="s">
        <v>78</v>
      </c>
      <c r="P1923" t="str">
        <f t="shared" si="91"/>
        <v>SMKN</v>
      </c>
      <c r="Q1923" t="str">
        <f t="shared" si="92"/>
        <v>Negeri</v>
      </c>
      <c r="R1923" t="str">
        <f t="shared" si="90"/>
        <v>SMK</v>
      </c>
      <c r="S1923" t="s">
        <v>26</v>
      </c>
      <c r="T1923" t="s">
        <v>28</v>
      </c>
      <c r="U1923" t="s">
        <v>30</v>
      </c>
      <c r="Z1923" t="str">
        <f>VLOOKUP(A1923,[1]registrasi!$B$2:$C$3000,2,FALSE)</f>
        <v>registrasi</v>
      </c>
      <c r="AA1923">
        <f>VLOOKUP(D1923,[2]Sheet1!$B$2:$D$42,3,FALSE)</f>
        <v>195</v>
      </c>
      <c r="AB1923" t="e">
        <f>VLOOKUP(A1923,[1]nim!$A$2:$B$3000,2,FALSE)</f>
        <v>#N/A</v>
      </c>
    </row>
    <row r="1924" spans="1:28" x14ac:dyDescent="0.3">
      <c r="A1924" s="2">
        <v>221312060179</v>
      </c>
      <c r="B1924">
        <v>2</v>
      </c>
      <c r="C1924">
        <v>2020</v>
      </c>
      <c r="D1924" s="3">
        <v>3112145</v>
      </c>
      <c r="E1924" t="s">
        <v>194</v>
      </c>
      <c r="F1924" t="s">
        <v>323</v>
      </c>
      <c r="G1924" t="str">
        <f>VLOOKUP(F1924,Sheet1!$H$4:$I$11,2,FALSE)</f>
        <v>2_FKIP</v>
      </c>
      <c r="H1924" t="s">
        <v>2250</v>
      </c>
      <c r="I1924" t="s">
        <v>34</v>
      </c>
      <c r="J1924" t="s">
        <v>215</v>
      </c>
      <c r="K1924" t="s">
        <v>2846</v>
      </c>
      <c r="L1924" t="s">
        <v>27</v>
      </c>
      <c r="O1924" t="s">
        <v>100</v>
      </c>
      <c r="P1924" t="str">
        <f t="shared" si="91"/>
        <v>SMAN</v>
      </c>
      <c r="Q1924" t="str">
        <f t="shared" si="92"/>
        <v>Negeri</v>
      </c>
      <c r="R1924" t="str">
        <f t="shared" si="90"/>
        <v>SMA</v>
      </c>
      <c r="S1924" t="s">
        <v>26</v>
      </c>
      <c r="T1924" t="s">
        <v>28</v>
      </c>
      <c r="U1924" t="s">
        <v>36</v>
      </c>
      <c r="Z1924" t="str">
        <f>VLOOKUP(A1924,[1]registrasi!$B$2:$C$3000,2,FALSE)</f>
        <v>registrasi</v>
      </c>
      <c r="AA1924">
        <f>VLOOKUP(D1924,[2]Sheet1!$B$2:$D$42,3,FALSE)</f>
        <v>259</v>
      </c>
      <c r="AB1924" t="e">
        <f>VLOOKUP(A1924,[1]nim!$A$2:$B$3000,2,FALSE)</f>
        <v>#N/A</v>
      </c>
    </row>
    <row r="1925" spans="1:28" x14ac:dyDescent="0.3">
      <c r="A1925" s="2">
        <v>221312060188</v>
      </c>
      <c r="B1925">
        <v>2</v>
      </c>
      <c r="C1925">
        <v>2021</v>
      </c>
      <c r="D1925" s="3">
        <v>3112033</v>
      </c>
      <c r="E1925" t="s">
        <v>179</v>
      </c>
      <c r="F1925" t="s">
        <v>326</v>
      </c>
      <c r="G1925" t="str">
        <f>VLOOKUP(F1925,Sheet1!$H$4:$I$11,2,FALSE)</f>
        <v>5_FEB</v>
      </c>
      <c r="H1925" t="s">
        <v>2251</v>
      </c>
      <c r="I1925" t="s">
        <v>34</v>
      </c>
      <c r="J1925" t="s">
        <v>215</v>
      </c>
      <c r="K1925" t="s">
        <v>3030</v>
      </c>
      <c r="L1925" t="s">
        <v>27</v>
      </c>
      <c r="O1925" t="s">
        <v>160</v>
      </c>
      <c r="P1925" t="str">
        <f t="shared" si="91"/>
        <v>SMAN</v>
      </c>
      <c r="Q1925" t="str">
        <f t="shared" si="92"/>
        <v>Negeri</v>
      </c>
      <c r="R1925" t="str">
        <f t="shared" ref="R1925:R1988" si="93">IF(Q1925="Negeri",LEFT(P1925,LEN(P1925)-1),IF(RIGHT(P1925,1)="S",LEFT(P1925,LEN(P1925)-1),P1925))</f>
        <v>SMA</v>
      </c>
      <c r="S1925" t="s">
        <v>38</v>
      </c>
      <c r="T1925" t="s">
        <v>28</v>
      </c>
      <c r="U1925" t="s">
        <v>30</v>
      </c>
      <c r="Z1925" t="str">
        <f>VLOOKUP(A1925,[1]registrasi!$B$2:$C$3000,2,FALSE)</f>
        <v>registrasi</v>
      </c>
      <c r="AA1925">
        <f>VLOOKUP(D1925,[2]Sheet1!$B$2:$D$42,3,FALSE)</f>
        <v>920</v>
      </c>
      <c r="AB1925" t="e">
        <f>VLOOKUP(A1925,[1]nim!$A$2:$B$3000,2,FALSE)</f>
        <v>#N/A</v>
      </c>
    </row>
    <row r="1926" spans="1:28" x14ac:dyDescent="0.3">
      <c r="A1926" s="2">
        <v>221312060237</v>
      </c>
      <c r="B1926">
        <v>2</v>
      </c>
      <c r="C1926">
        <v>2021</v>
      </c>
      <c r="D1926" s="3">
        <v>3112017</v>
      </c>
      <c r="E1926" t="s">
        <v>322</v>
      </c>
      <c r="F1926" t="s">
        <v>53</v>
      </c>
      <c r="G1926" t="str">
        <f>VLOOKUP(F1926,Sheet1!$H$4:$I$11,2,FALSE)</f>
        <v>1_Hukum</v>
      </c>
      <c r="H1926" t="s">
        <v>2252</v>
      </c>
      <c r="I1926" t="s">
        <v>34</v>
      </c>
      <c r="J1926" t="s">
        <v>215</v>
      </c>
      <c r="K1926" t="s">
        <v>3153</v>
      </c>
      <c r="L1926" t="s">
        <v>27</v>
      </c>
      <c r="O1926" t="s">
        <v>118</v>
      </c>
      <c r="P1926" t="str">
        <f t="shared" si="91"/>
        <v>SMAN</v>
      </c>
      <c r="Q1926" t="str">
        <f t="shared" si="92"/>
        <v>Negeri</v>
      </c>
      <c r="R1926" t="str">
        <f t="shared" si="93"/>
        <v>SMA</v>
      </c>
      <c r="S1926" t="s">
        <v>38</v>
      </c>
      <c r="T1926" t="s">
        <v>28</v>
      </c>
      <c r="U1926" t="s">
        <v>30</v>
      </c>
      <c r="Z1926" t="str">
        <f>VLOOKUP(A1926,[1]registrasi!$B$2:$C$3000,2,FALSE)</f>
        <v>registrasi</v>
      </c>
      <c r="AA1926">
        <f>VLOOKUP(D1926,[2]Sheet1!$B$2:$D$42,3,FALSE)</f>
        <v>1258</v>
      </c>
      <c r="AB1926" t="e">
        <f>VLOOKUP(A1926,[1]nim!$A$2:$B$3000,2,FALSE)</f>
        <v>#N/A</v>
      </c>
    </row>
    <row r="1927" spans="1:28" x14ac:dyDescent="0.3">
      <c r="A1927" s="2">
        <v>221312060312</v>
      </c>
      <c r="B1927">
        <v>2</v>
      </c>
      <c r="C1927">
        <v>2021</v>
      </c>
      <c r="D1927" s="3">
        <v>3112025</v>
      </c>
      <c r="E1927" t="s">
        <v>197</v>
      </c>
      <c r="F1927" t="s">
        <v>326</v>
      </c>
      <c r="G1927" t="str">
        <f>VLOOKUP(F1927,Sheet1!$H$4:$I$11,2,FALSE)</f>
        <v>5_FEB</v>
      </c>
      <c r="H1927" t="s">
        <v>2253</v>
      </c>
      <c r="I1927" t="s">
        <v>25</v>
      </c>
      <c r="J1927" t="s">
        <v>215</v>
      </c>
      <c r="K1927" t="s">
        <v>3288</v>
      </c>
      <c r="L1927" t="s">
        <v>27</v>
      </c>
      <c r="O1927" t="s">
        <v>3975</v>
      </c>
      <c r="P1927" t="str">
        <f t="shared" si="91"/>
        <v>SMAN</v>
      </c>
      <c r="Q1927" t="str">
        <f t="shared" si="92"/>
        <v>Negeri</v>
      </c>
      <c r="R1927" t="str">
        <f t="shared" si="93"/>
        <v>SMA</v>
      </c>
      <c r="S1927" t="s">
        <v>38</v>
      </c>
      <c r="T1927" t="s">
        <v>28</v>
      </c>
      <c r="U1927" t="s">
        <v>30</v>
      </c>
      <c r="Z1927" t="str">
        <f>VLOOKUP(A1927,[1]registrasi!$B$2:$C$3000,2,FALSE)</f>
        <v>registrasi</v>
      </c>
      <c r="AA1927">
        <f>VLOOKUP(D1927,[2]Sheet1!$B$2:$D$42,3,FALSE)</f>
        <v>1577</v>
      </c>
      <c r="AB1927" t="e">
        <f>VLOOKUP(A1927,[1]nim!$A$2:$B$3000,2,FALSE)</f>
        <v>#N/A</v>
      </c>
    </row>
    <row r="1928" spans="1:28" x14ac:dyDescent="0.3">
      <c r="A1928" s="2">
        <v>221312060344</v>
      </c>
      <c r="B1928">
        <v>2</v>
      </c>
      <c r="C1928">
        <v>2021</v>
      </c>
      <c r="D1928" s="3">
        <v>3112017</v>
      </c>
      <c r="E1928" t="s">
        <v>322</v>
      </c>
      <c r="F1928" t="s">
        <v>53</v>
      </c>
      <c r="G1928" t="str">
        <f>VLOOKUP(F1928,Sheet1!$H$4:$I$11,2,FALSE)</f>
        <v>1_Hukum</v>
      </c>
      <c r="H1928" t="s">
        <v>2254</v>
      </c>
      <c r="I1928" t="s">
        <v>25</v>
      </c>
      <c r="J1928" t="s">
        <v>215</v>
      </c>
      <c r="K1928" t="s">
        <v>3447</v>
      </c>
      <c r="L1928" t="s">
        <v>250</v>
      </c>
      <c r="O1928" t="s">
        <v>255</v>
      </c>
      <c r="P1928" t="str">
        <f t="shared" si="91"/>
        <v>SMAS</v>
      </c>
      <c r="Q1928" t="str">
        <f t="shared" si="92"/>
        <v>Swasta</v>
      </c>
      <c r="R1928" t="str">
        <f t="shared" si="93"/>
        <v>SMA</v>
      </c>
      <c r="S1928" t="s">
        <v>38</v>
      </c>
      <c r="T1928" t="s">
        <v>28</v>
      </c>
      <c r="U1928" t="s">
        <v>30</v>
      </c>
      <c r="Z1928" t="str">
        <f>VLOOKUP(A1928,[1]registrasi!$B$2:$C$3000,2,FALSE)</f>
        <v>registrasi</v>
      </c>
      <c r="AA1928">
        <f>VLOOKUP(D1928,[2]Sheet1!$B$2:$D$42,3,FALSE)</f>
        <v>1258</v>
      </c>
      <c r="AB1928" t="e">
        <f>VLOOKUP(A1928,[1]nim!$A$2:$B$3000,2,FALSE)</f>
        <v>#N/A</v>
      </c>
    </row>
    <row r="1929" spans="1:28" x14ac:dyDescent="0.3">
      <c r="A1929" s="2">
        <v>221312060349</v>
      </c>
      <c r="B1929">
        <v>2</v>
      </c>
      <c r="C1929">
        <v>2021</v>
      </c>
      <c r="D1929" s="3">
        <v>3112137</v>
      </c>
      <c r="E1929" t="s">
        <v>185</v>
      </c>
      <c r="F1929" t="s">
        <v>323</v>
      </c>
      <c r="G1929" t="str">
        <f>VLOOKUP(F1929,Sheet1!$H$4:$I$11,2,FALSE)</f>
        <v>2_FKIP</v>
      </c>
      <c r="H1929" t="s">
        <v>2255</v>
      </c>
      <c r="I1929" t="s">
        <v>34</v>
      </c>
      <c r="J1929" t="s">
        <v>3716</v>
      </c>
      <c r="K1929" t="s">
        <v>3055</v>
      </c>
      <c r="L1929" t="s">
        <v>27</v>
      </c>
      <c r="O1929" t="s">
        <v>258</v>
      </c>
      <c r="P1929" t="str">
        <f t="shared" si="91"/>
        <v>SMAN</v>
      </c>
      <c r="Q1929" t="str">
        <f t="shared" si="92"/>
        <v>Negeri</v>
      </c>
      <c r="R1929" t="str">
        <f t="shared" si="93"/>
        <v>SMA</v>
      </c>
      <c r="S1929" t="s">
        <v>38</v>
      </c>
      <c r="T1929" t="s">
        <v>28</v>
      </c>
      <c r="U1929" t="s">
        <v>30</v>
      </c>
      <c r="Z1929" t="e">
        <f>VLOOKUP(A1929,[1]registrasi!$B$2:$C$3000,2,FALSE)</f>
        <v>#N/A</v>
      </c>
      <c r="AA1929">
        <f>VLOOKUP(D1929,[2]Sheet1!$B$2:$D$42,3,FALSE)</f>
        <v>394</v>
      </c>
      <c r="AB1929" t="e">
        <f>VLOOKUP(A1929,[1]nim!$A$2:$B$3000,2,FALSE)</f>
        <v>#N/A</v>
      </c>
    </row>
    <row r="1930" spans="1:28" x14ac:dyDescent="0.3">
      <c r="A1930" s="2">
        <v>221312060366</v>
      </c>
      <c r="B1930">
        <v>2</v>
      </c>
      <c r="C1930">
        <v>2021</v>
      </c>
      <c r="D1930" s="3">
        <v>3112095</v>
      </c>
      <c r="E1930" t="s">
        <v>187</v>
      </c>
      <c r="F1930" t="s">
        <v>323</v>
      </c>
      <c r="G1930" t="str">
        <f>VLOOKUP(F1930,Sheet1!$H$4:$I$11,2,FALSE)</f>
        <v>2_FKIP</v>
      </c>
      <c r="H1930" t="s">
        <v>2256</v>
      </c>
      <c r="I1930" t="s">
        <v>34</v>
      </c>
      <c r="J1930" t="s">
        <v>215</v>
      </c>
      <c r="K1930" t="s">
        <v>3717</v>
      </c>
      <c r="L1930" t="s">
        <v>27</v>
      </c>
      <c r="O1930" t="s">
        <v>294</v>
      </c>
      <c r="P1930" t="str">
        <f t="shared" si="91"/>
        <v>SMAS</v>
      </c>
      <c r="Q1930" t="str">
        <f t="shared" si="92"/>
        <v>Swasta</v>
      </c>
      <c r="R1930" t="str">
        <f t="shared" si="93"/>
        <v>SMA</v>
      </c>
      <c r="S1930" t="s">
        <v>26</v>
      </c>
      <c r="T1930" t="s">
        <v>28</v>
      </c>
      <c r="U1930" t="s">
        <v>30</v>
      </c>
      <c r="Z1930" t="str">
        <f>VLOOKUP(A1930,[1]registrasi!$B$2:$C$3000,2,FALSE)</f>
        <v>registrasi</v>
      </c>
      <c r="AA1930">
        <f>VLOOKUP(D1930,[2]Sheet1!$B$2:$D$42,3,FALSE)</f>
        <v>473</v>
      </c>
      <c r="AB1930" t="e">
        <f>VLOOKUP(A1930,[1]nim!$A$2:$B$3000,2,FALSE)</f>
        <v>#N/A</v>
      </c>
    </row>
    <row r="1931" spans="1:28" x14ac:dyDescent="0.3">
      <c r="A1931" s="2">
        <v>221312060373</v>
      </c>
      <c r="B1931">
        <v>1</v>
      </c>
      <c r="C1931">
        <v>2021</v>
      </c>
      <c r="D1931" s="3">
        <v>3112025</v>
      </c>
      <c r="E1931" t="s">
        <v>197</v>
      </c>
      <c r="F1931" t="s">
        <v>326</v>
      </c>
      <c r="G1931" t="str">
        <f>VLOOKUP(F1931,Sheet1!$H$4:$I$11,2,FALSE)</f>
        <v>5_FEB</v>
      </c>
      <c r="H1931" t="s">
        <v>2257</v>
      </c>
      <c r="I1931" t="s">
        <v>25</v>
      </c>
      <c r="J1931" t="s">
        <v>215</v>
      </c>
      <c r="K1931" t="s">
        <v>3378</v>
      </c>
      <c r="L1931" t="s">
        <v>27</v>
      </c>
      <c r="O1931" t="s">
        <v>160</v>
      </c>
      <c r="P1931" t="str">
        <f t="shared" si="91"/>
        <v>SMAN</v>
      </c>
      <c r="Q1931" t="str">
        <f t="shared" si="92"/>
        <v>Negeri</v>
      </c>
      <c r="R1931" t="str">
        <f t="shared" si="93"/>
        <v>SMA</v>
      </c>
      <c r="S1931" t="s">
        <v>38</v>
      </c>
      <c r="T1931" t="s">
        <v>28</v>
      </c>
      <c r="U1931" t="s">
        <v>30</v>
      </c>
      <c r="Z1931" t="str">
        <f>VLOOKUP(A1931,[1]registrasi!$B$2:$C$3000,2,FALSE)</f>
        <v>registrasi</v>
      </c>
      <c r="AA1931">
        <f>VLOOKUP(D1931,[2]Sheet1!$B$2:$D$42,3,FALSE)</f>
        <v>1577</v>
      </c>
      <c r="AB1931" t="e">
        <f>VLOOKUP(A1931,[1]nim!$A$2:$B$3000,2,FALSE)</f>
        <v>#N/A</v>
      </c>
    </row>
    <row r="1932" spans="1:28" x14ac:dyDescent="0.3">
      <c r="A1932" s="2">
        <v>221312060403</v>
      </c>
      <c r="B1932">
        <v>2</v>
      </c>
      <c r="C1932">
        <v>2021</v>
      </c>
      <c r="D1932" s="3">
        <v>3112064</v>
      </c>
      <c r="E1932" t="s">
        <v>190</v>
      </c>
      <c r="F1932" t="s">
        <v>327</v>
      </c>
      <c r="G1932" t="str">
        <f>VLOOKUP(F1932,Sheet1!$H$4:$I$11,2,FALSE)</f>
        <v>6_FISIP</v>
      </c>
      <c r="H1932" t="s">
        <v>2258</v>
      </c>
      <c r="I1932" t="s">
        <v>34</v>
      </c>
      <c r="J1932" t="s">
        <v>2811</v>
      </c>
      <c r="K1932" t="s">
        <v>3224</v>
      </c>
      <c r="L1932" t="s">
        <v>27</v>
      </c>
      <c r="O1932" t="s">
        <v>118</v>
      </c>
      <c r="P1932" t="str">
        <f t="shared" si="91"/>
        <v>SMAN</v>
      </c>
      <c r="Q1932" t="str">
        <f t="shared" si="92"/>
        <v>Negeri</v>
      </c>
      <c r="R1932" t="str">
        <f t="shared" si="93"/>
        <v>SMA</v>
      </c>
      <c r="S1932" t="s">
        <v>38</v>
      </c>
      <c r="T1932" t="s">
        <v>28</v>
      </c>
      <c r="U1932" t="s">
        <v>30</v>
      </c>
      <c r="Z1932" t="str">
        <f>VLOOKUP(A1932,[1]registrasi!$B$2:$C$3000,2,FALSE)</f>
        <v>registrasi</v>
      </c>
      <c r="AA1932">
        <f>VLOOKUP(D1932,[2]Sheet1!$B$2:$D$42,3,FALSE)</f>
        <v>1607</v>
      </c>
      <c r="AB1932" t="e">
        <f>VLOOKUP(A1932,[1]nim!$A$2:$B$3000,2,FALSE)</f>
        <v>#N/A</v>
      </c>
    </row>
    <row r="1933" spans="1:28" x14ac:dyDescent="0.3">
      <c r="A1933" s="2">
        <v>221312060405</v>
      </c>
      <c r="B1933">
        <v>1</v>
      </c>
      <c r="C1933">
        <v>2021</v>
      </c>
      <c r="D1933" s="3">
        <v>3112017</v>
      </c>
      <c r="E1933" t="s">
        <v>322</v>
      </c>
      <c r="F1933" t="s">
        <v>53</v>
      </c>
      <c r="G1933" t="str">
        <f>VLOOKUP(F1933,Sheet1!$H$4:$I$11,2,FALSE)</f>
        <v>1_Hukum</v>
      </c>
      <c r="H1933" t="s">
        <v>2259</v>
      </c>
      <c r="I1933" t="s">
        <v>34</v>
      </c>
      <c r="J1933" t="s">
        <v>215</v>
      </c>
      <c r="K1933" t="s">
        <v>3288</v>
      </c>
      <c r="L1933" t="s">
        <v>27</v>
      </c>
      <c r="O1933" t="s">
        <v>264</v>
      </c>
      <c r="P1933" t="str">
        <f t="shared" si="91"/>
        <v>SMKS</v>
      </c>
      <c r="Q1933" t="str">
        <f t="shared" si="92"/>
        <v>Swasta</v>
      </c>
      <c r="R1933" t="str">
        <f t="shared" si="93"/>
        <v>SMK</v>
      </c>
      <c r="S1933" t="s">
        <v>26</v>
      </c>
      <c r="T1933" t="s">
        <v>28</v>
      </c>
      <c r="U1933" t="s">
        <v>36</v>
      </c>
      <c r="Z1933" t="str">
        <f>VLOOKUP(A1933,[1]registrasi!$B$2:$C$3000,2,FALSE)</f>
        <v>registrasi</v>
      </c>
      <c r="AA1933">
        <f>VLOOKUP(D1933,[2]Sheet1!$B$2:$D$42,3,FALSE)</f>
        <v>1258</v>
      </c>
      <c r="AB1933" t="e">
        <f>VLOOKUP(A1933,[1]nim!$A$2:$B$3000,2,FALSE)</f>
        <v>#N/A</v>
      </c>
    </row>
    <row r="1934" spans="1:28" x14ac:dyDescent="0.3">
      <c r="A1934" s="2">
        <v>221312070047</v>
      </c>
      <c r="B1934">
        <v>2</v>
      </c>
      <c r="C1934">
        <v>2020</v>
      </c>
      <c r="D1934" s="3">
        <v>3112064</v>
      </c>
      <c r="E1934" t="s">
        <v>190</v>
      </c>
      <c r="F1934" t="s">
        <v>327</v>
      </c>
      <c r="G1934" t="str">
        <f>VLOOKUP(F1934,Sheet1!$H$4:$I$11,2,FALSE)</f>
        <v>6_FISIP</v>
      </c>
      <c r="H1934" t="s">
        <v>2260</v>
      </c>
      <c r="I1934" t="s">
        <v>34</v>
      </c>
      <c r="J1934" t="s">
        <v>215</v>
      </c>
      <c r="K1934" t="s">
        <v>3172</v>
      </c>
      <c r="L1934" t="s">
        <v>27</v>
      </c>
      <c r="O1934" t="s">
        <v>269</v>
      </c>
      <c r="P1934" t="str">
        <f t="shared" si="91"/>
        <v>SMAN</v>
      </c>
      <c r="Q1934" t="str">
        <f t="shared" si="92"/>
        <v>Negeri</v>
      </c>
      <c r="R1934" t="str">
        <f t="shared" si="93"/>
        <v>SMA</v>
      </c>
      <c r="S1934" t="s">
        <v>26</v>
      </c>
      <c r="T1934" t="s">
        <v>28</v>
      </c>
      <c r="U1934" t="s">
        <v>30</v>
      </c>
      <c r="Z1934" t="str">
        <f>VLOOKUP(A1934,[1]registrasi!$B$2:$C$3000,2,FALSE)</f>
        <v>registrasi</v>
      </c>
      <c r="AA1934">
        <f>VLOOKUP(D1934,[2]Sheet1!$B$2:$D$42,3,FALSE)</f>
        <v>1607</v>
      </c>
      <c r="AB1934" t="e">
        <f>VLOOKUP(A1934,[1]nim!$A$2:$B$3000,2,FALSE)</f>
        <v>#N/A</v>
      </c>
    </row>
    <row r="1935" spans="1:28" x14ac:dyDescent="0.3">
      <c r="A1935" s="2">
        <v>221312070056</v>
      </c>
      <c r="B1935">
        <v>1</v>
      </c>
      <c r="C1935">
        <v>2020</v>
      </c>
      <c r="D1935" s="3">
        <v>3112192</v>
      </c>
      <c r="E1935" t="s">
        <v>177</v>
      </c>
      <c r="F1935" t="s">
        <v>327</v>
      </c>
      <c r="G1935" t="str">
        <f>VLOOKUP(F1935,Sheet1!$H$4:$I$11,2,FALSE)</f>
        <v>6_FISIP</v>
      </c>
      <c r="H1935" t="s">
        <v>2261</v>
      </c>
      <c r="I1935" t="s">
        <v>34</v>
      </c>
      <c r="J1935" t="s">
        <v>226</v>
      </c>
      <c r="K1935" t="s">
        <v>2830</v>
      </c>
      <c r="L1935" t="s">
        <v>27</v>
      </c>
      <c r="O1935" t="s">
        <v>273</v>
      </c>
      <c r="P1935" t="str">
        <f t="shared" si="91"/>
        <v>SMAN</v>
      </c>
      <c r="Q1935" t="str">
        <f t="shared" si="92"/>
        <v>Negeri</v>
      </c>
      <c r="R1935" t="str">
        <f t="shared" si="93"/>
        <v>SMA</v>
      </c>
      <c r="S1935" t="s">
        <v>38</v>
      </c>
      <c r="T1935" t="s">
        <v>28</v>
      </c>
      <c r="U1935" t="s">
        <v>36</v>
      </c>
      <c r="Z1935" t="e">
        <f>VLOOKUP(A1935,[1]registrasi!$B$2:$C$3000,2,FALSE)</f>
        <v>#N/A</v>
      </c>
      <c r="AA1935">
        <f>VLOOKUP(D1935,[2]Sheet1!$B$2:$D$42,3,FALSE)</f>
        <v>611</v>
      </c>
      <c r="AB1935" t="e">
        <f>VLOOKUP(A1935,[1]nim!$A$2:$B$3000,2,FALSE)</f>
        <v>#N/A</v>
      </c>
    </row>
    <row r="1936" spans="1:28" x14ac:dyDescent="0.3">
      <c r="A1936" s="2">
        <v>221312070057</v>
      </c>
      <c r="B1936">
        <v>1</v>
      </c>
      <c r="C1936">
        <v>2021</v>
      </c>
      <c r="D1936" s="3">
        <v>3112064</v>
      </c>
      <c r="E1936" t="s">
        <v>190</v>
      </c>
      <c r="F1936" t="s">
        <v>327</v>
      </c>
      <c r="G1936" t="str">
        <f>VLOOKUP(F1936,Sheet1!$H$4:$I$11,2,FALSE)</f>
        <v>6_FISIP</v>
      </c>
      <c r="H1936" t="s">
        <v>2262</v>
      </c>
      <c r="I1936" t="s">
        <v>34</v>
      </c>
      <c r="J1936" t="s">
        <v>215</v>
      </c>
      <c r="K1936" t="s">
        <v>3463</v>
      </c>
      <c r="L1936" t="s">
        <v>250</v>
      </c>
      <c r="O1936" t="s">
        <v>169</v>
      </c>
      <c r="P1936" t="str">
        <f t="shared" si="91"/>
        <v>SMAN</v>
      </c>
      <c r="Q1936" t="str">
        <f t="shared" si="92"/>
        <v>Negeri</v>
      </c>
      <c r="R1936" t="str">
        <f t="shared" si="93"/>
        <v>SMA</v>
      </c>
      <c r="S1936" t="s">
        <v>26</v>
      </c>
      <c r="T1936" t="s">
        <v>28</v>
      </c>
      <c r="U1936" t="s">
        <v>30</v>
      </c>
      <c r="Z1936" t="str">
        <f>VLOOKUP(A1936,[1]registrasi!$B$2:$C$3000,2,FALSE)</f>
        <v>registrasi</v>
      </c>
      <c r="AA1936">
        <f>VLOOKUP(D1936,[2]Sheet1!$B$2:$D$42,3,FALSE)</f>
        <v>1607</v>
      </c>
      <c r="AB1936" t="e">
        <f>VLOOKUP(A1936,[1]nim!$A$2:$B$3000,2,FALSE)</f>
        <v>#N/A</v>
      </c>
    </row>
    <row r="1937" spans="1:28" x14ac:dyDescent="0.3">
      <c r="A1937" s="2">
        <v>221312070074</v>
      </c>
      <c r="B1937">
        <v>2</v>
      </c>
      <c r="C1937">
        <v>2021</v>
      </c>
      <c r="D1937" s="3">
        <v>3112017</v>
      </c>
      <c r="E1937" t="s">
        <v>322</v>
      </c>
      <c r="F1937" t="s">
        <v>53</v>
      </c>
      <c r="G1937" t="str">
        <f>VLOOKUP(F1937,Sheet1!$H$4:$I$11,2,FALSE)</f>
        <v>1_Hukum</v>
      </c>
      <c r="H1937" t="s">
        <v>2263</v>
      </c>
      <c r="I1937" t="s">
        <v>34</v>
      </c>
      <c r="J1937" t="s">
        <v>215</v>
      </c>
      <c r="K1937" t="s">
        <v>3277</v>
      </c>
      <c r="L1937" t="s">
        <v>27</v>
      </c>
      <c r="O1937" t="s">
        <v>161</v>
      </c>
      <c r="P1937" t="str">
        <f t="shared" si="91"/>
        <v>SMAN</v>
      </c>
      <c r="Q1937" t="str">
        <f t="shared" si="92"/>
        <v>Negeri</v>
      </c>
      <c r="R1937" t="str">
        <f t="shared" si="93"/>
        <v>SMA</v>
      </c>
      <c r="S1937" t="s">
        <v>38</v>
      </c>
      <c r="T1937" t="s">
        <v>28</v>
      </c>
      <c r="U1937" t="s">
        <v>30</v>
      </c>
      <c r="Z1937" t="str">
        <f>VLOOKUP(A1937,[1]registrasi!$B$2:$C$3000,2,FALSE)</f>
        <v>registrasi</v>
      </c>
      <c r="AA1937">
        <f>VLOOKUP(D1937,[2]Sheet1!$B$2:$D$42,3,FALSE)</f>
        <v>1258</v>
      </c>
      <c r="AB1937" t="e">
        <f>VLOOKUP(A1937,[1]nim!$A$2:$B$3000,2,FALSE)</f>
        <v>#N/A</v>
      </c>
    </row>
    <row r="1938" spans="1:28" x14ac:dyDescent="0.3">
      <c r="A1938" s="2">
        <v>221312070083</v>
      </c>
      <c r="B1938">
        <v>2</v>
      </c>
      <c r="C1938">
        <v>2020</v>
      </c>
      <c r="D1938" s="3">
        <v>3112017</v>
      </c>
      <c r="E1938" t="s">
        <v>322</v>
      </c>
      <c r="F1938" t="s">
        <v>53</v>
      </c>
      <c r="G1938" t="str">
        <f>VLOOKUP(F1938,Sheet1!$H$4:$I$11,2,FALSE)</f>
        <v>1_Hukum</v>
      </c>
      <c r="H1938" t="s">
        <v>2264</v>
      </c>
      <c r="I1938" t="s">
        <v>34</v>
      </c>
      <c r="J1938" t="s">
        <v>215</v>
      </c>
      <c r="K1938" t="s">
        <v>3079</v>
      </c>
      <c r="L1938" t="s">
        <v>27</v>
      </c>
      <c r="O1938" t="s">
        <v>4224</v>
      </c>
      <c r="P1938" t="str">
        <f t="shared" si="91"/>
        <v>SMK</v>
      </c>
      <c r="Q1938" t="str">
        <f t="shared" si="92"/>
        <v>Swasta</v>
      </c>
      <c r="R1938" t="str">
        <f t="shared" si="93"/>
        <v>SMK</v>
      </c>
      <c r="S1938" t="s">
        <v>67</v>
      </c>
      <c r="T1938" t="s">
        <v>28</v>
      </c>
      <c r="U1938" t="s">
        <v>36</v>
      </c>
      <c r="Z1938" t="str">
        <f>VLOOKUP(A1938,[1]registrasi!$B$2:$C$3000,2,FALSE)</f>
        <v>registrasi</v>
      </c>
      <c r="AA1938">
        <f>VLOOKUP(D1938,[2]Sheet1!$B$2:$D$42,3,FALSE)</f>
        <v>1258</v>
      </c>
      <c r="AB1938" t="e">
        <f>VLOOKUP(A1938,[1]nim!$A$2:$B$3000,2,FALSE)</f>
        <v>#N/A</v>
      </c>
    </row>
    <row r="1939" spans="1:28" x14ac:dyDescent="0.3">
      <c r="A1939" s="2">
        <v>221312070089</v>
      </c>
      <c r="B1939">
        <v>1</v>
      </c>
      <c r="C1939">
        <v>2020</v>
      </c>
      <c r="D1939" s="3">
        <v>3112145</v>
      </c>
      <c r="E1939" t="s">
        <v>194</v>
      </c>
      <c r="F1939" t="s">
        <v>323</v>
      </c>
      <c r="G1939" t="str">
        <f>VLOOKUP(F1939,Sheet1!$H$4:$I$11,2,FALSE)</f>
        <v>2_FKIP</v>
      </c>
      <c r="H1939" t="s">
        <v>2265</v>
      </c>
      <c r="I1939" t="s">
        <v>25</v>
      </c>
      <c r="J1939" t="s">
        <v>215</v>
      </c>
      <c r="K1939" t="s">
        <v>3718</v>
      </c>
      <c r="L1939" t="s">
        <v>27</v>
      </c>
      <c r="O1939" t="s">
        <v>143</v>
      </c>
      <c r="P1939" t="str">
        <f t="shared" si="91"/>
        <v>SMAN</v>
      </c>
      <c r="Q1939" t="str">
        <f t="shared" si="92"/>
        <v>Negeri</v>
      </c>
      <c r="R1939" t="str">
        <f t="shared" si="93"/>
        <v>SMA</v>
      </c>
      <c r="S1939" t="s">
        <v>26</v>
      </c>
      <c r="T1939" t="s">
        <v>28</v>
      </c>
      <c r="U1939" t="s">
        <v>36</v>
      </c>
      <c r="Z1939" t="str">
        <f>VLOOKUP(A1939,[1]registrasi!$B$2:$C$3000,2,FALSE)</f>
        <v>registrasi</v>
      </c>
      <c r="AA1939">
        <f>VLOOKUP(D1939,[2]Sheet1!$B$2:$D$42,3,FALSE)</f>
        <v>259</v>
      </c>
      <c r="AB1939" t="e">
        <f>VLOOKUP(A1939,[1]nim!$A$2:$B$3000,2,FALSE)</f>
        <v>#N/A</v>
      </c>
    </row>
    <row r="1940" spans="1:28" x14ac:dyDescent="0.3">
      <c r="A1940" s="2">
        <v>221312070093</v>
      </c>
      <c r="B1940">
        <v>2</v>
      </c>
      <c r="C1940">
        <v>2021</v>
      </c>
      <c r="D1940" s="3">
        <v>3112041</v>
      </c>
      <c r="E1940" t="s">
        <v>321</v>
      </c>
      <c r="F1940" t="s">
        <v>326</v>
      </c>
      <c r="G1940" t="str">
        <f>VLOOKUP(F1940,Sheet1!$H$4:$I$11,2,FALSE)</f>
        <v>5_FEB</v>
      </c>
      <c r="H1940" t="s">
        <v>2266</v>
      </c>
      <c r="I1940" t="s">
        <v>25</v>
      </c>
      <c r="J1940" t="s">
        <v>215</v>
      </c>
      <c r="K1940" t="s">
        <v>2867</v>
      </c>
      <c r="L1940" t="s">
        <v>27</v>
      </c>
      <c r="O1940" t="s">
        <v>3938</v>
      </c>
      <c r="P1940" t="str">
        <f t="shared" si="91"/>
        <v>SMKN</v>
      </c>
      <c r="Q1940" t="str">
        <f t="shared" si="92"/>
        <v>Negeri</v>
      </c>
      <c r="R1940" t="str">
        <f t="shared" si="93"/>
        <v>SMK</v>
      </c>
      <c r="S1940" t="s">
        <v>38</v>
      </c>
      <c r="T1940" t="s">
        <v>28</v>
      </c>
      <c r="U1940" t="s">
        <v>30</v>
      </c>
      <c r="Z1940" t="str">
        <f>VLOOKUP(A1940,[1]registrasi!$B$2:$C$3000,2,FALSE)</f>
        <v>registrasi</v>
      </c>
      <c r="AA1940">
        <f>VLOOKUP(D1940,[2]Sheet1!$B$2:$D$42,3,FALSE)</f>
        <v>675</v>
      </c>
      <c r="AB1940" t="e">
        <f>VLOOKUP(A1940,[1]nim!$A$2:$B$3000,2,FALSE)</f>
        <v>#N/A</v>
      </c>
    </row>
    <row r="1941" spans="1:28" x14ac:dyDescent="0.3">
      <c r="A1941" s="2">
        <v>221312070111</v>
      </c>
      <c r="B1941">
        <v>1</v>
      </c>
      <c r="C1941">
        <v>2020</v>
      </c>
      <c r="D1941" s="3">
        <v>3112056</v>
      </c>
      <c r="E1941" t="s">
        <v>199</v>
      </c>
      <c r="F1941" t="s">
        <v>327</v>
      </c>
      <c r="G1941" t="str">
        <f>VLOOKUP(F1941,Sheet1!$H$4:$I$11,2,FALSE)</f>
        <v>6_FISIP</v>
      </c>
      <c r="H1941" t="s">
        <v>2267</v>
      </c>
      <c r="I1941" t="s">
        <v>34</v>
      </c>
      <c r="J1941" t="s">
        <v>215</v>
      </c>
      <c r="K1941" t="s">
        <v>3429</v>
      </c>
      <c r="L1941" t="s">
        <v>27</v>
      </c>
      <c r="O1941" t="s">
        <v>143</v>
      </c>
      <c r="P1941" t="str">
        <f t="shared" ref="P1941:P2004" si="94">TRIM(LEFT(O1941,FIND(" ",O1941,1)))</f>
        <v>SMAN</v>
      </c>
      <c r="Q1941" t="str">
        <f t="shared" ref="Q1941:Q2004" si="95">IF(RIGHT(P1941,1)="N","Negeri","Swasta")</f>
        <v>Negeri</v>
      </c>
      <c r="R1941" t="str">
        <f t="shared" si="93"/>
        <v>SMA</v>
      </c>
      <c r="S1941" t="s">
        <v>26</v>
      </c>
      <c r="T1941" t="s">
        <v>28</v>
      </c>
      <c r="U1941" t="s">
        <v>36</v>
      </c>
      <c r="Z1941" t="str">
        <f>VLOOKUP(A1941,[1]registrasi!$B$2:$C$3000,2,FALSE)</f>
        <v>registrasi</v>
      </c>
      <c r="AA1941">
        <f>VLOOKUP(D1941,[2]Sheet1!$B$2:$D$42,3,FALSE)</f>
        <v>929</v>
      </c>
      <c r="AB1941" t="e">
        <f>VLOOKUP(A1941,[1]nim!$A$2:$B$3000,2,FALSE)</f>
        <v>#N/A</v>
      </c>
    </row>
    <row r="1942" spans="1:28" x14ac:dyDescent="0.3">
      <c r="A1942" s="2">
        <v>221312070141</v>
      </c>
      <c r="B1942">
        <v>1</v>
      </c>
      <c r="C1942">
        <v>2021</v>
      </c>
      <c r="D1942" s="3">
        <v>3112153</v>
      </c>
      <c r="E1942" t="s">
        <v>196</v>
      </c>
      <c r="F1942" t="s">
        <v>323</v>
      </c>
      <c r="G1942" t="str">
        <f>VLOOKUP(F1942,Sheet1!$H$4:$I$11,2,FALSE)</f>
        <v>2_FKIP</v>
      </c>
      <c r="H1942" t="s">
        <v>2268</v>
      </c>
      <c r="I1942" t="s">
        <v>34</v>
      </c>
      <c r="J1942" t="s">
        <v>215</v>
      </c>
      <c r="K1942" t="s">
        <v>2969</v>
      </c>
      <c r="L1942" t="s">
        <v>27</v>
      </c>
      <c r="O1942" t="s">
        <v>118</v>
      </c>
      <c r="P1942" t="str">
        <f t="shared" si="94"/>
        <v>SMAN</v>
      </c>
      <c r="Q1942" t="str">
        <f t="shared" si="95"/>
        <v>Negeri</v>
      </c>
      <c r="R1942" t="str">
        <f t="shared" si="93"/>
        <v>SMA</v>
      </c>
      <c r="S1942" t="s">
        <v>38</v>
      </c>
      <c r="T1942" t="s">
        <v>28</v>
      </c>
      <c r="U1942" t="s">
        <v>36</v>
      </c>
      <c r="Z1942" t="str">
        <f>VLOOKUP(A1942,[1]registrasi!$B$2:$C$3000,2,FALSE)</f>
        <v>registrasi</v>
      </c>
      <c r="AA1942">
        <f>VLOOKUP(D1942,[2]Sheet1!$B$2:$D$42,3,FALSE)</f>
        <v>195</v>
      </c>
      <c r="AB1942" t="e">
        <f>VLOOKUP(A1942,[1]nim!$A$2:$B$3000,2,FALSE)</f>
        <v>#N/A</v>
      </c>
    </row>
    <row r="1943" spans="1:28" x14ac:dyDescent="0.3">
      <c r="A1943" s="2">
        <v>221312070146</v>
      </c>
      <c r="B1943">
        <v>2</v>
      </c>
      <c r="C1943">
        <v>2021</v>
      </c>
      <c r="D1943" s="3">
        <v>3112176</v>
      </c>
      <c r="E1943" t="s">
        <v>182</v>
      </c>
      <c r="F1943" t="s">
        <v>323</v>
      </c>
      <c r="G1943" t="str">
        <f>VLOOKUP(F1943,Sheet1!$H$4:$I$11,2,FALSE)</f>
        <v>2_FKIP</v>
      </c>
      <c r="H1943" t="s">
        <v>2269</v>
      </c>
      <c r="I1943" t="s">
        <v>34</v>
      </c>
      <c r="J1943" t="s">
        <v>215</v>
      </c>
      <c r="K1943" t="s">
        <v>3207</v>
      </c>
      <c r="L1943" t="s">
        <v>27</v>
      </c>
      <c r="O1943" t="s">
        <v>104</v>
      </c>
      <c r="P1943" t="str">
        <f t="shared" si="94"/>
        <v>MAN</v>
      </c>
      <c r="Q1943" t="str">
        <f t="shared" si="95"/>
        <v>Negeri</v>
      </c>
      <c r="R1943" t="str">
        <f t="shared" si="93"/>
        <v>MA</v>
      </c>
      <c r="S1943" t="s">
        <v>67</v>
      </c>
      <c r="T1943" t="s">
        <v>28</v>
      </c>
      <c r="U1943" t="s">
        <v>30</v>
      </c>
      <c r="Z1943" t="str">
        <f>VLOOKUP(A1943,[1]registrasi!$B$2:$C$3000,2,FALSE)</f>
        <v>registrasi</v>
      </c>
      <c r="AA1943">
        <f>VLOOKUP(D1943,[2]Sheet1!$B$2:$D$42,3,FALSE)</f>
        <v>564</v>
      </c>
      <c r="AB1943" t="e">
        <f>VLOOKUP(A1943,[1]nim!$A$2:$B$3000,2,FALSE)</f>
        <v>#N/A</v>
      </c>
    </row>
    <row r="1944" spans="1:28" x14ac:dyDescent="0.3">
      <c r="A1944" s="2">
        <v>221312070173</v>
      </c>
      <c r="B1944">
        <v>1</v>
      </c>
      <c r="C1944">
        <v>2021</v>
      </c>
      <c r="D1944" s="3">
        <v>3112033</v>
      </c>
      <c r="E1944" t="s">
        <v>179</v>
      </c>
      <c r="F1944" t="s">
        <v>326</v>
      </c>
      <c r="G1944" t="str">
        <f>VLOOKUP(F1944,Sheet1!$H$4:$I$11,2,FALSE)</f>
        <v>5_FEB</v>
      </c>
      <c r="H1944" t="s">
        <v>2270</v>
      </c>
      <c r="I1944" t="s">
        <v>34</v>
      </c>
      <c r="J1944" t="s">
        <v>215</v>
      </c>
      <c r="K1944" t="s">
        <v>2882</v>
      </c>
      <c r="L1944" t="s">
        <v>27</v>
      </c>
      <c r="O1944" t="s">
        <v>161</v>
      </c>
      <c r="P1944" t="str">
        <f t="shared" si="94"/>
        <v>SMAN</v>
      </c>
      <c r="Q1944" t="str">
        <f t="shared" si="95"/>
        <v>Negeri</v>
      </c>
      <c r="R1944" t="str">
        <f t="shared" si="93"/>
        <v>SMA</v>
      </c>
      <c r="S1944" t="s">
        <v>38</v>
      </c>
      <c r="T1944" t="s">
        <v>28</v>
      </c>
      <c r="U1944" t="s">
        <v>36</v>
      </c>
      <c r="Z1944" t="str">
        <f>VLOOKUP(A1944,[1]registrasi!$B$2:$C$3000,2,FALSE)</f>
        <v>registrasi</v>
      </c>
      <c r="AA1944">
        <f>VLOOKUP(D1944,[2]Sheet1!$B$2:$D$42,3,FALSE)</f>
        <v>920</v>
      </c>
      <c r="AB1944" t="e">
        <f>VLOOKUP(A1944,[1]nim!$A$2:$B$3000,2,FALSE)</f>
        <v>#N/A</v>
      </c>
    </row>
    <row r="1945" spans="1:28" x14ac:dyDescent="0.3">
      <c r="A1945" s="2">
        <v>221312070303</v>
      </c>
      <c r="B1945">
        <v>2</v>
      </c>
      <c r="C1945">
        <v>2021</v>
      </c>
      <c r="D1945" s="3">
        <v>3112192</v>
      </c>
      <c r="E1945" t="s">
        <v>177</v>
      </c>
      <c r="F1945" t="s">
        <v>327</v>
      </c>
      <c r="G1945" t="str">
        <f>VLOOKUP(F1945,Sheet1!$H$4:$I$11,2,FALSE)</f>
        <v>6_FISIP</v>
      </c>
      <c r="H1945" t="s">
        <v>2271</v>
      </c>
      <c r="I1945" t="s">
        <v>34</v>
      </c>
      <c r="J1945" t="s">
        <v>215</v>
      </c>
      <c r="K1945" t="s">
        <v>2869</v>
      </c>
      <c r="L1945" t="s">
        <v>27</v>
      </c>
      <c r="O1945" t="s">
        <v>118</v>
      </c>
      <c r="P1945" t="str">
        <f t="shared" si="94"/>
        <v>SMAN</v>
      </c>
      <c r="Q1945" t="str">
        <f t="shared" si="95"/>
        <v>Negeri</v>
      </c>
      <c r="R1945" t="str">
        <f t="shared" si="93"/>
        <v>SMA</v>
      </c>
      <c r="S1945" t="s">
        <v>38</v>
      </c>
      <c r="T1945" t="s">
        <v>28</v>
      </c>
      <c r="U1945" t="s">
        <v>30</v>
      </c>
      <c r="Z1945" t="str">
        <f>VLOOKUP(A1945,[1]registrasi!$B$2:$C$3000,2,FALSE)</f>
        <v>registrasi</v>
      </c>
      <c r="AA1945">
        <f>VLOOKUP(D1945,[2]Sheet1!$B$2:$D$42,3,FALSE)</f>
        <v>611</v>
      </c>
      <c r="AB1945" t="e">
        <f>VLOOKUP(A1945,[1]nim!$A$2:$B$3000,2,FALSE)</f>
        <v>#N/A</v>
      </c>
    </row>
    <row r="1946" spans="1:28" x14ac:dyDescent="0.3">
      <c r="A1946" s="2">
        <v>221312070326</v>
      </c>
      <c r="B1946">
        <v>2</v>
      </c>
      <c r="C1946">
        <v>2021</v>
      </c>
      <c r="D1946" s="3">
        <v>3112017</v>
      </c>
      <c r="E1946" t="s">
        <v>322</v>
      </c>
      <c r="F1946" t="s">
        <v>53</v>
      </c>
      <c r="G1946" t="str">
        <f>VLOOKUP(F1946,Sheet1!$H$4:$I$11,2,FALSE)</f>
        <v>1_Hukum</v>
      </c>
      <c r="H1946" t="s">
        <v>2272</v>
      </c>
      <c r="I1946" t="s">
        <v>34</v>
      </c>
      <c r="J1946" t="s">
        <v>215</v>
      </c>
      <c r="K1946" t="s">
        <v>3092</v>
      </c>
      <c r="L1946" t="s">
        <v>27</v>
      </c>
      <c r="O1946" t="s">
        <v>118</v>
      </c>
      <c r="P1946" t="str">
        <f t="shared" si="94"/>
        <v>SMAN</v>
      </c>
      <c r="Q1946" t="str">
        <f t="shared" si="95"/>
        <v>Negeri</v>
      </c>
      <c r="R1946" t="str">
        <f t="shared" si="93"/>
        <v>SMA</v>
      </c>
      <c r="S1946" t="s">
        <v>38</v>
      </c>
      <c r="T1946" t="s">
        <v>28</v>
      </c>
      <c r="U1946" t="s">
        <v>30</v>
      </c>
      <c r="Z1946" t="e">
        <f>VLOOKUP(A1946,[1]registrasi!$B$2:$C$3000,2,FALSE)</f>
        <v>#N/A</v>
      </c>
      <c r="AA1946">
        <f>VLOOKUP(D1946,[2]Sheet1!$B$2:$D$42,3,FALSE)</f>
        <v>1258</v>
      </c>
      <c r="AB1946" t="e">
        <f>VLOOKUP(A1946,[1]nim!$A$2:$B$3000,2,FALSE)</f>
        <v>#N/A</v>
      </c>
    </row>
    <row r="1947" spans="1:28" x14ac:dyDescent="0.3">
      <c r="A1947" s="2">
        <v>221312070367</v>
      </c>
      <c r="B1947">
        <v>2</v>
      </c>
      <c r="C1947">
        <v>2020</v>
      </c>
      <c r="D1947" s="3">
        <v>3112033</v>
      </c>
      <c r="E1947" t="s">
        <v>179</v>
      </c>
      <c r="F1947" t="s">
        <v>326</v>
      </c>
      <c r="G1947" t="str">
        <f>VLOOKUP(F1947,Sheet1!$H$4:$I$11,2,FALSE)</f>
        <v>5_FEB</v>
      </c>
      <c r="H1947" t="s">
        <v>2273</v>
      </c>
      <c r="I1947" t="s">
        <v>34</v>
      </c>
      <c r="J1947" t="s">
        <v>219</v>
      </c>
      <c r="K1947" t="s">
        <v>3645</v>
      </c>
      <c r="L1947" t="s">
        <v>27</v>
      </c>
      <c r="O1947" t="s">
        <v>4296</v>
      </c>
      <c r="P1947" t="str">
        <f t="shared" si="94"/>
        <v>SMKS</v>
      </c>
      <c r="Q1947" t="str">
        <f t="shared" si="95"/>
        <v>Swasta</v>
      </c>
      <c r="R1947" t="str">
        <f t="shared" si="93"/>
        <v>SMK</v>
      </c>
      <c r="S1947" t="s">
        <v>38</v>
      </c>
      <c r="T1947" t="s">
        <v>28</v>
      </c>
      <c r="U1947" t="s">
        <v>36</v>
      </c>
      <c r="Z1947" t="str">
        <f>VLOOKUP(A1947,[1]registrasi!$B$2:$C$3000,2,FALSE)</f>
        <v>registrasi</v>
      </c>
      <c r="AA1947">
        <f>VLOOKUP(D1947,[2]Sheet1!$B$2:$D$42,3,FALSE)</f>
        <v>920</v>
      </c>
      <c r="AB1947" t="e">
        <f>VLOOKUP(A1947,[1]nim!$A$2:$B$3000,2,FALSE)</f>
        <v>#N/A</v>
      </c>
    </row>
    <row r="1948" spans="1:28" x14ac:dyDescent="0.3">
      <c r="A1948" s="2">
        <v>221312070380</v>
      </c>
      <c r="B1948">
        <v>1</v>
      </c>
      <c r="C1948">
        <v>2021</v>
      </c>
      <c r="D1948" s="3">
        <v>3112064</v>
      </c>
      <c r="E1948" t="s">
        <v>190</v>
      </c>
      <c r="F1948" t="s">
        <v>327</v>
      </c>
      <c r="G1948" t="str">
        <f>VLOOKUP(F1948,Sheet1!$H$4:$I$11,2,FALSE)</f>
        <v>6_FISIP</v>
      </c>
      <c r="H1948" t="s">
        <v>2274</v>
      </c>
      <c r="I1948" t="s">
        <v>34</v>
      </c>
      <c r="J1948" t="s">
        <v>215</v>
      </c>
      <c r="K1948" t="s">
        <v>3364</v>
      </c>
      <c r="L1948" t="s">
        <v>27</v>
      </c>
      <c r="O1948" t="s">
        <v>161</v>
      </c>
      <c r="P1948" t="str">
        <f t="shared" si="94"/>
        <v>SMAN</v>
      </c>
      <c r="Q1948" t="str">
        <f t="shared" si="95"/>
        <v>Negeri</v>
      </c>
      <c r="R1948" t="str">
        <f t="shared" si="93"/>
        <v>SMA</v>
      </c>
      <c r="S1948" t="s">
        <v>38</v>
      </c>
      <c r="T1948" t="s">
        <v>28</v>
      </c>
      <c r="U1948" t="s">
        <v>30</v>
      </c>
      <c r="Z1948" t="str">
        <f>VLOOKUP(A1948,[1]registrasi!$B$2:$C$3000,2,FALSE)</f>
        <v>registrasi</v>
      </c>
      <c r="AA1948">
        <f>VLOOKUP(D1948,[2]Sheet1!$B$2:$D$42,3,FALSE)</f>
        <v>1607</v>
      </c>
      <c r="AB1948" t="e">
        <f>VLOOKUP(A1948,[1]nim!$A$2:$B$3000,2,FALSE)</f>
        <v>#N/A</v>
      </c>
    </row>
    <row r="1949" spans="1:28" x14ac:dyDescent="0.3">
      <c r="A1949" s="2">
        <v>221312070388</v>
      </c>
      <c r="B1949">
        <v>1</v>
      </c>
      <c r="C1949">
        <v>2021</v>
      </c>
      <c r="D1949" s="3">
        <v>3112095</v>
      </c>
      <c r="E1949" t="s">
        <v>187</v>
      </c>
      <c r="F1949" t="s">
        <v>323</v>
      </c>
      <c r="G1949" t="str">
        <f>VLOOKUP(F1949,Sheet1!$H$4:$I$11,2,FALSE)</f>
        <v>2_FKIP</v>
      </c>
      <c r="H1949" t="s">
        <v>2275</v>
      </c>
      <c r="I1949" t="s">
        <v>34</v>
      </c>
      <c r="J1949" t="s">
        <v>215</v>
      </c>
      <c r="K1949" t="s">
        <v>2831</v>
      </c>
      <c r="L1949" t="s">
        <v>27</v>
      </c>
      <c r="O1949" t="s">
        <v>3980</v>
      </c>
      <c r="P1949" t="str">
        <f t="shared" si="94"/>
        <v>SMAN</v>
      </c>
      <c r="Q1949" t="str">
        <f t="shared" si="95"/>
        <v>Negeri</v>
      </c>
      <c r="R1949" t="str">
        <f t="shared" si="93"/>
        <v>SMA</v>
      </c>
      <c r="S1949" t="s">
        <v>26</v>
      </c>
      <c r="T1949" t="s">
        <v>28</v>
      </c>
      <c r="U1949" t="s">
        <v>36</v>
      </c>
      <c r="Z1949" t="str">
        <f>VLOOKUP(A1949,[1]registrasi!$B$2:$C$3000,2,FALSE)</f>
        <v>registrasi</v>
      </c>
      <c r="AA1949">
        <f>VLOOKUP(D1949,[2]Sheet1!$B$2:$D$42,3,FALSE)</f>
        <v>473</v>
      </c>
      <c r="AB1949" t="e">
        <f>VLOOKUP(A1949,[1]nim!$A$2:$B$3000,2,FALSE)</f>
        <v>#N/A</v>
      </c>
    </row>
    <row r="1950" spans="1:28" x14ac:dyDescent="0.3">
      <c r="A1950" s="2">
        <v>221312080052</v>
      </c>
      <c r="B1950">
        <v>1</v>
      </c>
      <c r="C1950">
        <v>2021</v>
      </c>
      <c r="D1950" s="3">
        <v>3112153</v>
      </c>
      <c r="E1950" t="s">
        <v>196</v>
      </c>
      <c r="F1950" t="s">
        <v>323</v>
      </c>
      <c r="G1950" t="str">
        <f>VLOOKUP(F1950,Sheet1!$H$4:$I$11,2,FALSE)</f>
        <v>2_FKIP</v>
      </c>
      <c r="H1950" t="s">
        <v>2276</v>
      </c>
      <c r="I1950" t="s">
        <v>34</v>
      </c>
      <c r="J1950" t="s">
        <v>215</v>
      </c>
      <c r="K1950" t="s">
        <v>2893</v>
      </c>
      <c r="L1950" t="s">
        <v>27</v>
      </c>
      <c r="O1950" t="s">
        <v>144</v>
      </c>
      <c r="P1950" t="str">
        <f t="shared" si="94"/>
        <v>SMAN</v>
      </c>
      <c r="Q1950" t="str">
        <f t="shared" si="95"/>
        <v>Negeri</v>
      </c>
      <c r="R1950" t="str">
        <f t="shared" si="93"/>
        <v>SMA</v>
      </c>
      <c r="S1950" t="s">
        <v>26</v>
      </c>
      <c r="T1950" t="s">
        <v>28</v>
      </c>
      <c r="U1950" t="s">
        <v>30</v>
      </c>
      <c r="Z1950" t="str">
        <f>VLOOKUP(A1950,[1]registrasi!$B$2:$C$3000,2,FALSE)</f>
        <v>registrasi</v>
      </c>
      <c r="AA1950">
        <f>VLOOKUP(D1950,[2]Sheet1!$B$2:$D$42,3,FALSE)</f>
        <v>195</v>
      </c>
      <c r="AB1950" t="e">
        <f>VLOOKUP(A1950,[1]nim!$A$2:$B$3000,2,FALSE)</f>
        <v>#N/A</v>
      </c>
    </row>
    <row r="1951" spans="1:28" x14ac:dyDescent="0.3">
      <c r="A1951" s="2">
        <v>221312080135</v>
      </c>
      <c r="B1951">
        <v>2</v>
      </c>
      <c r="C1951">
        <v>2021</v>
      </c>
      <c r="D1951" s="3">
        <v>3112064</v>
      </c>
      <c r="E1951" t="s">
        <v>190</v>
      </c>
      <c r="F1951" t="s">
        <v>327</v>
      </c>
      <c r="G1951" t="str">
        <f>VLOOKUP(F1951,Sheet1!$H$4:$I$11,2,FALSE)</f>
        <v>6_FISIP</v>
      </c>
      <c r="H1951" t="s">
        <v>2277</v>
      </c>
      <c r="I1951" t="s">
        <v>25</v>
      </c>
      <c r="J1951" t="s">
        <v>215</v>
      </c>
      <c r="K1951" t="s">
        <v>2876</v>
      </c>
      <c r="L1951" t="s">
        <v>27</v>
      </c>
      <c r="O1951" t="s">
        <v>87</v>
      </c>
      <c r="P1951" t="str">
        <f t="shared" si="94"/>
        <v>SMAN</v>
      </c>
      <c r="Q1951" t="str">
        <f t="shared" si="95"/>
        <v>Negeri</v>
      </c>
      <c r="R1951" t="str">
        <f t="shared" si="93"/>
        <v>SMA</v>
      </c>
      <c r="S1951" t="s">
        <v>26</v>
      </c>
      <c r="T1951" t="s">
        <v>28</v>
      </c>
      <c r="U1951" t="s">
        <v>30</v>
      </c>
      <c r="Z1951" t="str">
        <f>VLOOKUP(A1951,[1]registrasi!$B$2:$C$3000,2,FALSE)</f>
        <v>registrasi</v>
      </c>
      <c r="AA1951">
        <f>VLOOKUP(D1951,[2]Sheet1!$B$2:$D$42,3,FALSE)</f>
        <v>1607</v>
      </c>
      <c r="AB1951" t="e">
        <f>VLOOKUP(A1951,[1]nim!$A$2:$B$3000,2,FALSE)</f>
        <v>#N/A</v>
      </c>
    </row>
    <row r="1952" spans="1:28" x14ac:dyDescent="0.3">
      <c r="A1952" s="2">
        <v>221312080168</v>
      </c>
      <c r="B1952">
        <v>2</v>
      </c>
      <c r="C1952">
        <v>2021</v>
      </c>
      <c r="D1952" s="3">
        <v>3112056</v>
      </c>
      <c r="E1952" t="s">
        <v>199</v>
      </c>
      <c r="F1952" t="s">
        <v>327</v>
      </c>
      <c r="G1952" t="str">
        <f>VLOOKUP(F1952,Sheet1!$H$4:$I$11,2,FALSE)</f>
        <v>6_FISIP</v>
      </c>
      <c r="H1952" t="s">
        <v>2278</v>
      </c>
      <c r="I1952" t="s">
        <v>34</v>
      </c>
      <c r="J1952" t="s">
        <v>215</v>
      </c>
      <c r="K1952" t="s">
        <v>3675</v>
      </c>
      <c r="L1952" t="s">
        <v>27</v>
      </c>
      <c r="O1952" t="s">
        <v>160</v>
      </c>
      <c r="P1952" t="str">
        <f t="shared" si="94"/>
        <v>SMAN</v>
      </c>
      <c r="Q1952" t="str">
        <f t="shared" si="95"/>
        <v>Negeri</v>
      </c>
      <c r="R1952" t="str">
        <f t="shared" si="93"/>
        <v>SMA</v>
      </c>
      <c r="S1952" t="s">
        <v>38</v>
      </c>
      <c r="T1952" t="s">
        <v>28</v>
      </c>
      <c r="U1952" t="s">
        <v>30</v>
      </c>
      <c r="Z1952" t="str">
        <f>VLOOKUP(A1952,[1]registrasi!$B$2:$C$3000,2,FALSE)</f>
        <v>registrasi</v>
      </c>
      <c r="AA1952">
        <f>VLOOKUP(D1952,[2]Sheet1!$B$2:$D$42,3,FALSE)</f>
        <v>929</v>
      </c>
      <c r="AB1952" t="e">
        <f>VLOOKUP(A1952,[1]nim!$A$2:$B$3000,2,FALSE)</f>
        <v>#N/A</v>
      </c>
    </row>
    <row r="1953" spans="1:28" x14ac:dyDescent="0.3">
      <c r="A1953" s="2">
        <v>221312080178</v>
      </c>
      <c r="B1953">
        <v>2</v>
      </c>
      <c r="C1953">
        <v>2020</v>
      </c>
      <c r="D1953" s="3">
        <v>3112056</v>
      </c>
      <c r="E1953" t="s">
        <v>199</v>
      </c>
      <c r="F1953" t="s">
        <v>327</v>
      </c>
      <c r="G1953" t="str">
        <f>VLOOKUP(F1953,Sheet1!$H$4:$I$11,2,FALSE)</f>
        <v>6_FISIP</v>
      </c>
      <c r="H1953" t="s">
        <v>2279</v>
      </c>
      <c r="I1953" t="s">
        <v>34</v>
      </c>
      <c r="J1953" t="s">
        <v>215</v>
      </c>
      <c r="K1953" t="s">
        <v>2946</v>
      </c>
      <c r="L1953" t="s">
        <v>251</v>
      </c>
      <c r="O1953" t="s">
        <v>100</v>
      </c>
      <c r="P1953" t="str">
        <f t="shared" si="94"/>
        <v>SMAN</v>
      </c>
      <c r="Q1953" t="str">
        <f t="shared" si="95"/>
        <v>Negeri</v>
      </c>
      <c r="R1953" t="str">
        <f t="shared" si="93"/>
        <v>SMA</v>
      </c>
      <c r="S1953" t="s">
        <v>26</v>
      </c>
      <c r="T1953" t="s">
        <v>28</v>
      </c>
      <c r="U1953" t="s">
        <v>30</v>
      </c>
      <c r="Z1953" t="e">
        <f>VLOOKUP(A1953,[1]registrasi!$B$2:$C$3000,2,FALSE)</f>
        <v>#N/A</v>
      </c>
      <c r="AA1953">
        <f>VLOOKUP(D1953,[2]Sheet1!$B$2:$D$42,3,FALSE)</f>
        <v>929</v>
      </c>
      <c r="AB1953" t="e">
        <f>VLOOKUP(A1953,[1]nim!$A$2:$B$3000,2,FALSE)</f>
        <v>#N/A</v>
      </c>
    </row>
    <row r="1954" spans="1:28" x14ac:dyDescent="0.3">
      <c r="A1954" s="2">
        <v>221312080181</v>
      </c>
      <c r="B1954">
        <v>2</v>
      </c>
      <c r="C1954">
        <v>2021</v>
      </c>
      <c r="D1954" s="3">
        <v>3112056</v>
      </c>
      <c r="E1954" t="s">
        <v>199</v>
      </c>
      <c r="F1954" t="s">
        <v>327</v>
      </c>
      <c r="G1954" t="str">
        <f>VLOOKUP(F1954,Sheet1!$H$4:$I$11,2,FALSE)</f>
        <v>6_FISIP</v>
      </c>
      <c r="H1954" t="s">
        <v>2280</v>
      </c>
      <c r="I1954" t="s">
        <v>25</v>
      </c>
      <c r="J1954" t="s">
        <v>215</v>
      </c>
      <c r="K1954" t="s">
        <v>2936</v>
      </c>
      <c r="L1954" t="s">
        <v>27</v>
      </c>
      <c r="O1954" t="s">
        <v>118</v>
      </c>
      <c r="P1954" t="str">
        <f t="shared" si="94"/>
        <v>SMAN</v>
      </c>
      <c r="Q1954" t="str">
        <f t="shared" si="95"/>
        <v>Negeri</v>
      </c>
      <c r="R1954" t="str">
        <f t="shared" si="93"/>
        <v>SMA</v>
      </c>
      <c r="S1954" t="s">
        <v>38</v>
      </c>
      <c r="T1954" t="s">
        <v>28</v>
      </c>
      <c r="U1954" t="s">
        <v>30</v>
      </c>
      <c r="Z1954" t="str">
        <f>VLOOKUP(A1954,[1]registrasi!$B$2:$C$3000,2,FALSE)</f>
        <v>registrasi</v>
      </c>
      <c r="AA1954">
        <f>VLOOKUP(D1954,[2]Sheet1!$B$2:$D$42,3,FALSE)</f>
        <v>929</v>
      </c>
      <c r="AB1954" t="e">
        <f>VLOOKUP(A1954,[1]nim!$A$2:$B$3000,2,FALSE)</f>
        <v>#N/A</v>
      </c>
    </row>
    <row r="1955" spans="1:28" x14ac:dyDescent="0.3">
      <c r="A1955" s="2">
        <v>221312080217</v>
      </c>
      <c r="B1955">
        <v>1</v>
      </c>
      <c r="C1955">
        <v>2021</v>
      </c>
      <c r="D1955" s="3">
        <v>3112064</v>
      </c>
      <c r="E1955" t="s">
        <v>190</v>
      </c>
      <c r="F1955" t="s">
        <v>327</v>
      </c>
      <c r="G1955" t="str">
        <f>VLOOKUP(F1955,Sheet1!$H$4:$I$11,2,FALSE)</f>
        <v>6_FISIP</v>
      </c>
      <c r="H1955" t="s">
        <v>2281</v>
      </c>
      <c r="I1955" t="s">
        <v>25</v>
      </c>
      <c r="J1955" t="s">
        <v>215</v>
      </c>
      <c r="K1955" t="s">
        <v>3444</v>
      </c>
      <c r="L1955" t="s">
        <v>27</v>
      </c>
      <c r="O1955" t="s">
        <v>118</v>
      </c>
      <c r="P1955" t="str">
        <f t="shared" si="94"/>
        <v>SMAN</v>
      </c>
      <c r="Q1955" t="str">
        <f t="shared" si="95"/>
        <v>Negeri</v>
      </c>
      <c r="R1955" t="str">
        <f t="shared" si="93"/>
        <v>SMA</v>
      </c>
      <c r="S1955" t="s">
        <v>38</v>
      </c>
      <c r="T1955" t="s">
        <v>28</v>
      </c>
      <c r="U1955" t="s">
        <v>30</v>
      </c>
      <c r="Z1955" t="str">
        <f>VLOOKUP(A1955,[1]registrasi!$B$2:$C$3000,2,FALSE)</f>
        <v>registrasi</v>
      </c>
      <c r="AA1955">
        <f>VLOOKUP(D1955,[2]Sheet1!$B$2:$D$42,3,FALSE)</f>
        <v>1607</v>
      </c>
      <c r="AB1955" t="e">
        <f>VLOOKUP(A1955,[1]nim!$A$2:$B$3000,2,FALSE)</f>
        <v>#N/A</v>
      </c>
    </row>
    <row r="1956" spans="1:28" x14ac:dyDescent="0.3">
      <c r="A1956" s="2">
        <v>221312090022</v>
      </c>
      <c r="B1956">
        <v>2</v>
      </c>
      <c r="C1956">
        <v>2020</v>
      </c>
      <c r="D1956" s="3">
        <v>3112064</v>
      </c>
      <c r="E1956" t="s">
        <v>190</v>
      </c>
      <c r="F1956" t="s">
        <v>327</v>
      </c>
      <c r="G1956" t="str">
        <f>VLOOKUP(F1956,Sheet1!$H$4:$I$11,2,FALSE)</f>
        <v>6_FISIP</v>
      </c>
      <c r="H1956" t="s">
        <v>2282</v>
      </c>
      <c r="I1956" t="s">
        <v>34</v>
      </c>
      <c r="J1956" t="s">
        <v>215</v>
      </c>
      <c r="K1956" t="s">
        <v>3537</v>
      </c>
      <c r="L1956" t="s">
        <v>27</v>
      </c>
      <c r="O1956" t="s">
        <v>287</v>
      </c>
      <c r="P1956" t="str">
        <f t="shared" si="94"/>
        <v>SMAN</v>
      </c>
      <c r="Q1956" t="str">
        <f t="shared" si="95"/>
        <v>Negeri</v>
      </c>
      <c r="R1956" t="str">
        <f t="shared" si="93"/>
        <v>SMA</v>
      </c>
      <c r="S1956" t="s">
        <v>26</v>
      </c>
      <c r="T1956" t="s">
        <v>28</v>
      </c>
      <c r="U1956" t="s">
        <v>30</v>
      </c>
      <c r="Z1956" t="str">
        <f>VLOOKUP(A1956,[1]registrasi!$B$2:$C$3000,2,FALSE)</f>
        <v>registrasi</v>
      </c>
      <c r="AA1956">
        <f>VLOOKUP(D1956,[2]Sheet1!$B$2:$D$42,3,FALSE)</f>
        <v>1607</v>
      </c>
      <c r="AB1956" t="e">
        <f>VLOOKUP(A1956,[1]nim!$A$2:$B$3000,2,FALSE)</f>
        <v>#N/A</v>
      </c>
    </row>
    <row r="1957" spans="1:28" x14ac:dyDescent="0.3">
      <c r="A1957" s="2">
        <v>221312090051</v>
      </c>
      <c r="B1957">
        <v>1</v>
      </c>
      <c r="C1957">
        <v>2021</v>
      </c>
      <c r="D1957" s="3">
        <v>3112056</v>
      </c>
      <c r="E1957" t="s">
        <v>199</v>
      </c>
      <c r="F1957" t="s">
        <v>327</v>
      </c>
      <c r="G1957" t="str">
        <f>VLOOKUP(F1957,Sheet1!$H$4:$I$11,2,FALSE)</f>
        <v>6_FISIP</v>
      </c>
      <c r="H1957" t="s">
        <v>2283</v>
      </c>
      <c r="I1957" t="s">
        <v>34</v>
      </c>
      <c r="J1957" t="s">
        <v>215</v>
      </c>
      <c r="K1957" t="s">
        <v>2847</v>
      </c>
      <c r="L1957" t="s">
        <v>27</v>
      </c>
      <c r="O1957" t="s">
        <v>3938</v>
      </c>
      <c r="P1957" t="str">
        <f t="shared" si="94"/>
        <v>SMKN</v>
      </c>
      <c r="Q1957" t="str">
        <f t="shared" si="95"/>
        <v>Negeri</v>
      </c>
      <c r="R1957" t="str">
        <f t="shared" si="93"/>
        <v>SMK</v>
      </c>
      <c r="S1957" t="s">
        <v>38</v>
      </c>
      <c r="T1957" t="s">
        <v>28</v>
      </c>
      <c r="U1957" t="s">
        <v>30</v>
      </c>
      <c r="Z1957" t="str">
        <f>VLOOKUP(A1957,[1]registrasi!$B$2:$C$3000,2,FALSE)</f>
        <v>registrasi</v>
      </c>
      <c r="AA1957">
        <f>VLOOKUP(D1957,[2]Sheet1!$B$2:$D$42,3,FALSE)</f>
        <v>929</v>
      </c>
      <c r="AB1957" t="e">
        <f>VLOOKUP(A1957,[1]nim!$A$2:$B$3000,2,FALSE)</f>
        <v>#N/A</v>
      </c>
    </row>
    <row r="1958" spans="1:28" x14ac:dyDescent="0.3">
      <c r="A1958" s="2">
        <v>221312090081</v>
      </c>
      <c r="B1958">
        <v>1</v>
      </c>
      <c r="C1958">
        <v>2020</v>
      </c>
      <c r="D1958" s="3">
        <v>3112041</v>
      </c>
      <c r="E1958" t="s">
        <v>321</v>
      </c>
      <c r="F1958" t="s">
        <v>326</v>
      </c>
      <c r="G1958" t="str">
        <f>VLOOKUP(F1958,Sheet1!$H$4:$I$11,2,FALSE)</f>
        <v>5_FEB</v>
      </c>
      <c r="H1958" t="s">
        <v>2284</v>
      </c>
      <c r="I1958" t="s">
        <v>25</v>
      </c>
      <c r="J1958" t="s">
        <v>215</v>
      </c>
      <c r="K1958" t="s">
        <v>3020</v>
      </c>
      <c r="L1958" t="s">
        <v>27</v>
      </c>
      <c r="O1958" t="s">
        <v>258</v>
      </c>
      <c r="P1958" t="str">
        <f t="shared" si="94"/>
        <v>SMAN</v>
      </c>
      <c r="Q1958" t="str">
        <f t="shared" si="95"/>
        <v>Negeri</v>
      </c>
      <c r="R1958" t="str">
        <f t="shared" si="93"/>
        <v>SMA</v>
      </c>
      <c r="S1958" t="s">
        <v>38</v>
      </c>
      <c r="T1958" t="s">
        <v>28</v>
      </c>
      <c r="U1958" t="s">
        <v>30</v>
      </c>
      <c r="Z1958" t="str">
        <f>VLOOKUP(A1958,[1]registrasi!$B$2:$C$3000,2,FALSE)</f>
        <v>registrasi</v>
      </c>
      <c r="AA1958">
        <f>VLOOKUP(D1958,[2]Sheet1!$B$2:$D$42,3,FALSE)</f>
        <v>675</v>
      </c>
      <c r="AB1958" t="e">
        <f>VLOOKUP(A1958,[1]nim!$A$2:$B$3000,2,FALSE)</f>
        <v>#N/A</v>
      </c>
    </row>
    <row r="1959" spans="1:28" x14ac:dyDescent="0.3">
      <c r="A1959" s="2">
        <v>221312090088</v>
      </c>
      <c r="B1959">
        <v>1</v>
      </c>
      <c r="C1959">
        <v>2020</v>
      </c>
      <c r="D1959" s="3">
        <v>3112017</v>
      </c>
      <c r="E1959" t="s">
        <v>322</v>
      </c>
      <c r="F1959" t="s">
        <v>53</v>
      </c>
      <c r="G1959" t="str">
        <f>VLOOKUP(F1959,Sheet1!$H$4:$I$11,2,FALSE)</f>
        <v>1_Hukum</v>
      </c>
      <c r="H1959" t="s">
        <v>2285</v>
      </c>
      <c r="I1959" t="s">
        <v>34</v>
      </c>
      <c r="J1959" t="s">
        <v>215</v>
      </c>
      <c r="K1959" t="s">
        <v>3521</v>
      </c>
      <c r="L1959" t="s">
        <v>27</v>
      </c>
      <c r="O1959" t="s">
        <v>143</v>
      </c>
      <c r="P1959" t="str">
        <f t="shared" si="94"/>
        <v>SMAN</v>
      </c>
      <c r="Q1959" t="str">
        <f t="shared" si="95"/>
        <v>Negeri</v>
      </c>
      <c r="R1959" t="str">
        <f t="shared" si="93"/>
        <v>SMA</v>
      </c>
      <c r="S1959" t="s">
        <v>26</v>
      </c>
      <c r="T1959" t="s">
        <v>28</v>
      </c>
      <c r="U1959" t="s">
        <v>30</v>
      </c>
      <c r="Z1959" t="str">
        <f>VLOOKUP(A1959,[1]registrasi!$B$2:$C$3000,2,FALSE)</f>
        <v>registrasi</v>
      </c>
      <c r="AA1959">
        <f>VLOOKUP(D1959,[2]Sheet1!$B$2:$D$42,3,FALSE)</f>
        <v>1258</v>
      </c>
      <c r="AB1959" t="e">
        <f>VLOOKUP(A1959,[1]nim!$A$2:$B$3000,2,FALSE)</f>
        <v>#N/A</v>
      </c>
    </row>
    <row r="1960" spans="1:28" x14ac:dyDescent="0.3">
      <c r="A1960" s="2">
        <v>221312090111</v>
      </c>
      <c r="B1960">
        <v>1</v>
      </c>
      <c r="C1960">
        <v>2021</v>
      </c>
      <c r="D1960" s="3">
        <v>3112017</v>
      </c>
      <c r="E1960" t="s">
        <v>322</v>
      </c>
      <c r="F1960" t="s">
        <v>53</v>
      </c>
      <c r="G1960" t="str">
        <f>VLOOKUP(F1960,Sheet1!$H$4:$I$11,2,FALSE)</f>
        <v>1_Hukum</v>
      </c>
      <c r="H1960" t="s">
        <v>2286</v>
      </c>
      <c r="I1960" t="s">
        <v>34</v>
      </c>
      <c r="J1960" t="s">
        <v>214</v>
      </c>
      <c r="K1960" t="s">
        <v>2967</v>
      </c>
      <c r="L1960" t="s">
        <v>27</v>
      </c>
      <c r="O1960" t="s">
        <v>254</v>
      </c>
      <c r="P1960" t="str">
        <f t="shared" si="94"/>
        <v>SMAN</v>
      </c>
      <c r="Q1960" t="str">
        <f t="shared" si="95"/>
        <v>Negeri</v>
      </c>
      <c r="R1960" t="str">
        <f t="shared" si="93"/>
        <v>SMA</v>
      </c>
      <c r="S1960" t="s">
        <v>26</v>
      </c>
      <c r="T1960" t="s">
        <v>28</v>
      </c>
      <c r="U1960" t="s">
        <v>36</v>
      </c>
      <c r="Z1960" t="str">
        <f>VLOOKUP(A1960,[1]registrasi!$B$2:$C$3000,2,FALSE)</f>
        <v>registrasi</v>
      </c>
      <c r="AA1960">
        <f>VLOOKUP(D1960,[2]Sheet1!$B$2:$D$42,3,FALSE)</f>
        <v>1258</v>
      </c>
      <c r="AB1960" t="e">
        <f>VLOOKUP(A1960,[1]nim!$A$2:$B$3000,2,FALSE)</f>
        <v>#N/A</v>
      </c>
    </row>
    <row r="1961" spans="1:28" x14ac:dyDescent="0.3">
      <c r="A1961" s="2">
        <v>221312090149</v>
      </c>
      <c r="B1961">
        <v>1</v>
      </c>
      <c r="C1961">
        <v>2020</v>
      </c>
      <c r="D1961" s="3">
        <v>3112033</v>
      </c>
      <c r="E1961" t="s">
        <v>179</v>
      </c>
      <c r="F1961" t="s">
        <v>326</v>
      </c>
      <c r="G1961" t="str">
        <f>VLOOKUP(F1961,Sheet1!$H$4:$I$11,2,FALSE)</f>
        <v>5_FEB</v>
      </c>
      <c r="H1961" t="s">
        <v>2287</v>
      </c>
      <c r="I1961" t="s">
        <v>25</v>
      </c>
      <c r="J1961" t="s">
        <v>2996</v>
      </c>
      <c r="K1961" t="s">
        <v>3337</v>
      </c>
      <c r="L1961" t="s">
        <v>27</v>
      </c>
      <c r="O1961" t="s">
        <v>4270</v>
      </c>
      <c r="P1961" t="str">
        <f t="shared" si="94"/>
        <v>SMKN</v>
      </c>
      <c r="Q1961" t="str">
        <f t="shared" si="95"/>
        <v>Negeri</v>
      </c>
      <c r="R1961" t="str">
        <f t="shared" si="93"/>
        <v>SMK</v>
      </c>
      <c r="S1961" t="s">
        <v>38</v>
      </c>
      <c r="T1961" t="s">
        <v>28</v>
      </c>
      <c r="U1961" t="s">
        <v>30</v>
      </c>
      <c r="Z1961" t="str">
        <f>VLOOKUP(A1961,[1]registrasi!$B$2:$C$3000,2,FALSE)</f>
        <v>registrasi</v>
      </c>
      <c r="AA1961">
        <f>VLOOKUP(D1961,[2]Sheet1!$B$2:$D$42,3,FALSE)</f>
        <v>920</v>
      </c>
      <c r="AB1961" t="e">
        <f>VLOOKUP(A1961,[1]nim!$A$2:$B$3000,2,FALSE)</f>
        <v>#N/A</v>
      </c>
    </row>
    <row r="1962" spans="1:28" x14ac:dyDescent="0.3">
      <c r="A1962" s="2">
        <v>221312090155</v>
      </c>
      <c r="B1962">
        <v>2</v>
      </c>
      <c r="C1962">
        <v>2020</v>
      </c>
      <c r="D1962" s="3">
        <v>3112114</v>
      </c>
      <c r="E1962" t="s">
        <v>204</v>
      </c>
      <c r="F1962" t="s">
        <v>323</v>
      </c>
      <c r="G1962" t="str">
        <f>VLOOKUP(F1962,Sheet1!$H$4:$I$11,2,FALSE)</f>
        <v>2_FKIP</v>
      </c>
      <c r="H1962" t="s">
        <v>2288</v>
      </c>
      <c r="I1962" t="s">
        <v>34</v>
      </c>
      <c r="J1962" t="s">
        <v>216</v>
      </c>
      <c r="K1962" t="s">
        <v>3371</v>
      </c>
      <c r="L1962" t="s">
        <v>27</v>
      </c>
      <c r="O1962" t="s">
        <v>4297</v>
      </c>
      <c r="P1962" t="str">
        <f t="shared" si="94"/>
        <v>SMKN</v>
      </c>
      <c r="Q1962" t="str">
        <f t="shared" si="95"/>
        <v>Negeri</v>
      </c>
      <c r="R1962" t="str">
        <f t="shared" si="93"/>
        <v>SMK</v>
      </c>
      <c r="S1962" t="s">
        <v>38</v>
      </c>
      <c r="T1962" t="s">
        <v>28</v>
      </c>
      <c r="U1962" t="s">
        <v>30</v>
      </c>
      <c r="Z1962" t="e">
        <f>VLOOKUP(A1962,[1]registrasi!$B$2:$C$3000,2,FALSE)</f>
        <v>#N/A</v>
      </c>
      <c r="AA1962">
        <f>VLOOKUP(D1962,[2]Sheet1!$B$2:$D$42,3,FALSE)</f>
        <v>169</v>
      </c>
      <c r="AB1962" t="e">
        <f>VLOOKUP(A1962,[1]nim!$A$2:$B$3000,2,FALSE)</f>
        <v>#N/A</v>
      </c>
    </row>
    <row r="1963" spans="1:28" x14ac:dyDescent="0.3">
      <c r="A1963" s="2">
        <v>221312090158</v>
      </c>
      <c r="B1963">
        <v>2</v>
      </c>
      <c r="C1963">
        <v>2021</v>
      </c>
      <c r="D1963" s="3">
        <v>3112087</v>
      </c>
      <c r="E1963" t="s">
        <v>330</v>
      </c>
      <c r="F1963" t="s">
        <v>323</v>
      </c>
      <c r="G1963" t="str">
        <f>VLOOKUP(F1963,Sheet1!$H$4:$I$11,2,FALSE)</f>
        <v>2_FKIP</v>
      </c>
      <c r="H1963" t="s">
        <v>2289</v>
      </c>
      <c r="I1963" t="s">
        <v>25</v>
      </c>
      <c r="J1963" t="s">
        <v>215</v>
      </c>
      <c r="K1963" t="s">
        <v>3030</v>
      </c>
      <c r="L1963" t="s">
        <v>27</v>
      </c>
      <c r="O1963" t="s">
        <v>172</v>
      </c>
      <c r="P1963" t="str">
        <f t="shared" si="94"/>
        <v>SMAN</v>
      </c>
      <c r="Q1963" t="str">
        <f t="shared" si="95"/>
        <v>Negeri</v>
      </c>
      <c r="R1963" t="str">
        <f t="shared" si="93"/>
        <v>SMA</v>
      </c>
      <c r="S1963" t="s">
        <v>26</v>
      </c>
      <c r="T1963" t="s">
        <v>28</v>
      </c>
      <c r="U1963" t="s">
        <v>30</v>
      </c>
      <c r="Z1963" t="e">
        <f>VLOOKUP(A1963,[1]registrasi!$B$2:$C$3000,2,FALSE)</f>
        <v>#N/A</v>
      </c>
      <c r="AA1963">
        <f>VLOOKUP(D1963,[2]Sheet1!$B$2:$D$42,3,FALSE)</f>
        <v>363</v>
      </c>
      <c r="AB1963" t="e">
        <f>VLOOKUP(A1963,[1]nim!$A$2:$B$3000,2,FALSE)</f>
        <v>#N/A</v>
      </c>
    </row>
    <row r="1964" spans="1:28" x14ac:dyDescent="0.3">
      <c r="A1964" s="2">
        <v>221312090181</v>
      </c>
      <c r="B1964">
        <v>1</v>
      </c>
      <c r="C1964">
        <v>2020</v>
      </c>
      <c r="D1964" s="3">
        <v>3112192</v>
      </c>
      <c r="E1964" t="s">
        <v>177</v>
      </c>
      <c r="F1964" t="s">
        <v>327</v>
      </c>
      <c r="G1964" t="str">
        <f>VLOOKUP(F1964,Sheet1!$H$4:$I$11,2,FALSE)</f>
        <v>6_FISIP</v>
      </c>
      <c r="H1964" t="s">
        <v>2290</v>
      </c>
      <c r="I1964" t="s">
        <v>34</v>
      </c>
      <c r="J1964" t="s">
        <v>215</v>
      </c>
      <c r="K1964" t="s">
        <v>3719</v>
      </c>
      <c r="L1964" t="s">
        <v>27</v>
      </c>
      <c r="O1964" t="s">
        <v>82</v>
      </c>
      <c r="P1964" t="str">
        <f t="shared" si="94"/>
        <v>SMAN</v>
      </c>
      <c r="Q1964" t="str">
        <f t="shared" si="95"/>
        <v>Negeri</v>
      </c>
      <c r="R1964" t="str">
        <f t="shared" si="93"/>
        <v>SMA</v>
      </c>
      <c r="S1964" t="s">
        <v>38</v>
      </c>
      <c r="T1964" t="s">
        <v>28</v>
      </c>
      <c r="U1964" t="s">
        <v>30</v>
      </c>
      <c r="Z1964" t="str">
        <f>VLOOKUP(A1964,[1]registrasi!$B$2:$C$3000,2,FALSE)</f>
        <v>registrasi</v>
      </c>
      <c r="AA1964">
        <f>VLOOKUP(D1964,[2]Sheet1!$B$2:$D$42,3,FALSE)</f>
        <v>611</v>
      </c>
      <c r="AB1964" t="e">
        <f>VLOOKUP(A1964,[1]nim!$A$2:$B$3000,2,FALSE)</f>
        <v>#N/A</v>
      </c>
    </row>
    <row r="1965" spans="1:28" x14ac:dyDescent="0.3">
      <c r="A1965" s="2">
        <v>221312090209</v>
      </c>
      <c r="B1965">
        <v>2</v>
      </c>
      <c r="C1965">
        <v>2020</v>
      </c>
      <c r="D1965" s="3">
        <v>3112114</v>
      </c>
      <c r="E1965" t="s">
        <v>204</v>
      </c>
      <c r="F1965" t="s">
        <v>323</v>
      </c>
      <c r="G1965" t="str">
        <f>VLOOKUP(F1965,Sheet1!$H$4:$I$11,2,FALSE)</f>
        <v>2_FKIP</v>
      </c>
      <c r="H1965" t="s">
        <v>2291</v>
      </c>
      <c r="I1965" t="s">
        <v>34</v>
      </c>
      <c r="J1965" t="s">
        <v>215</v>
      </c>
      <c r="K1965" t="s">
        <v>3416</v>
      </c>
      <c r="L1965" t="s">
        <v>27</v>
      </c>
      <c r="O1965" t="s">
        <v>143</v>
      </c>
      <c r="P1965" t="str">
        <f t="shared" si="94"/>
        <v>SMAN</v>
      </c>
      <c r="Q1965" t="str">
        <f t="shared" si="95"/>
        <v>Negeri</v>
      </c>
      <c r="R1965" t="str">
        <f t="shared" si="93"/>
        <v>SMA</v>
      </c>
      <c r="S1965" t="s">
        <v>26</v>
      </c>
      <c r="T1965" t="s">
        <v>28</v>
      </c>
      <c r="U1965" t="s">
        <v>30</v>
      </c>
      <c r="Z1965" t="e">
        <f>VLOOKUP(A1965,[1]registrasi!$B$2:$C$3000,2,FALSE)</f>
        <v>#N/A</v>
      </c>
      <c r="AA1965">
        <f>VLOOKUP(D1965,[2]Sheet1!$B$2:$D$42,3,FALSE)</f>
        <v>169</v>
      </c>
      <c r="AB1965" t="e">
        <f>VLOOKUP(A1965,[1]nim!$A$2:$B$3000,2,FALSE)</f>
        <v>#N/A</v>
      </c>
    </row>
    <row r="1966" spans="1:28" x14ac:dyDescent="0.3">
      <c r="A1966" s="2">
        <v>221312090215</v>
      </c>
      <c r="B1966">
        <v>2</v>
      </c>
      <c r="C1966">
        <v>2019</v>
      </c>
      <c r="D1966" s="3">
        <v>3112017</v>
      </c>
      <c r="E1966" t="s">
        <v>322</v>
      </c>
      <c r="F1966" t="s">
        <v>53</v>
      </c>
      <c r="G1966" t="str">
        <f>VLOOKUP(F1966,Sheet1!$H$4:$I$11,2,FALSE)</f>
        <v>1_Hukum</v>
      </c>
      <c r="H1966" t="s">
        <v>2292</v>
      </c>
      <c r="I1966" t="s">
        <v>34</v>
      </c>
      <c r="J1966" t="s">
        <v>231</v>
      </c>
      <c r="K1966" t="s">
        <v>3720</v>
      </c>
      <c r="L1966" t="s">
        <v>27</v>
      </c>
      <c r="O1966" t="s">
        <v>172</v>
      </c>
      <c r="P1966" t="str">
        <f t="shared" si="94"/>
        <v>SMAN</v>
      </c>
      <c r="Q1966" t="str">
        <f t="shared" si="95"/>
        <v>Negeri</v>
      </c>
      <c r="R1966" t="str">
        <f t="shared" si="93"/>
        <v>SMA</v>
      </c>
      <c r="S1966" t="s">
        <v>26</v>
      </c>
      <c r="T1966" t="s">
        <v>28</v>
      </c>
      <c r="U1966" t="s">
        <v>30</v>
      </c>
      <c r="Z1966" t="e">
        <f>VLOOKUP(A1966,[1]registrasi!$B$2:$C$3000,2,FALSE)</f>
        <v>#N/A</v>
      </c>
      <c r="AA1966">
        <f>VLOOKUP(D1966,[2]Sheet1!$B$2:$D$42,3,FALSE)</f>
        <v>1258</v>
      </c>
      <c r="AB1966" t="e">
        <f>VLOOKUP(A1966,[1]nim!$A$2:$B$3000,2,FALSE)</f>
        <v>#N/A</v>
      </c>
    </row>
    <row r="1967" spans="1:28" x14ac:dyDescent="0.3">
      <c r="A1967" s="2">
        <v>221312090228</v>
      </c>
      <c r="B1967">
        <v>1</v>
      </c>
      <c r="C1967">
        <v>2021</v>
      </c>
      <c r="D1967" s="3">
        <v>3112087</v>
      </c>
      <c r="E1967" t="s">
        <v>330</v>
      </c>
      <c r="F1967" t="s">
        <v>323</v>
      </c>
      <c r="G1967" t="str">
        <f>VLOOKUP(F1967,Sheet1!$H$4:$I$11,2,FALSE)</f>
        <v>2_FKIP</v>
      </c>
      <c r="H1967" t="s">
        <v>2293</v>
      </c>
      <c r="I1967" t="s">
        <v>34</v>
      </c>
      <c r="J1967" t="s">
        <v>215</v>
      </c>
      <c r="K1967" t="s">
        <v>2984</v>
      </c>
      <c r="L1967" t="s">
        <v>27</v>
      </c>
      <c r="O1967" t="s">
        <v>277</v>
      </c>
      <c r="P1967" t="str">
        <f t="shared" si="94"/>
        <v>SMAN</v>
      </c>
      <c r="Q1967" t="str">
        <f t="shared" si="95"/>
        <v>Negeri</v>
      </c>
      <c r="R1967" t="str">
        <f t="shared" si="93"/>
        <v>SMA</v>
      </c>
      <c r="S1967" t="s">
        <v>67</v>
      </c>
      <c r="T1967" t="s">
        <v>28</v>
      </c>
      <c r="U1967" t="s">
        <v>30</v>
      </c>
      <c r="Z1967" t="str">
        <f>VLOOKUP(A1967,[1]registrasi!$B$2:$C$3000,2,FALSE)</f>
        <v>registrasi</v>
      </c>
      <c r="AA1967">
        <f>VLOOKUP(D1967,[2]Sheet1!$B$2:$D$42,3,FALSE)</f>
        <v>363</v>
      </c>
      <c r="AB1967" t="e">
        <f>VLOOKUP(A1967,[1]nim!$A$2:$B$3000,2,FALSE)</f>
        <v>#N/A</v>
      </c>
    </row>
    <row r="1968" spans="1:28" x14ac:dyDescent="0.3">
      <c r="A1968" s="2">
        <v>221312090234</v>
      </c>
      <c r="B1968">
        <v>1</v>
      </c>
      <c r="C1968">
        <v>2021</v>
      </c>
      <c r="D1968" s="3">
        <v>3112056</v>
      </c>
      <c r="E1968" t="s">
        <v>199</v>
      </c>
      <c r="F1968" t="s">
        <v>327</v>
      </c>
      <c r="G1968" t="str">
        <f>VLOOKUP(F1968,Sheet1!$H$4:$I$11,2,FALSE)</f>
        <v>6_FISIP</v>
      </c>
      <c r="H1968" t="s">
        <v>2294</v>
      </c>
      <c r="I1968" t="s">
        <v>34</v>
      </c>
      <c r="J1968" t="s">
        <v>3721</v>
      </c>
      <c r="K1968" t="s">
        <v>3339</v>
      </c>
      <c r="L1968" t="s">
        <v>251</v>
      </c>
      <c r="O1968" t="s">
        <v>161</v>
      </c>
      <c r="P1968" t="str">
        <f t="shared" si="94"/>
        <v>SMAN</v>
      </c>
      <c r="Q1968" t="str">
        <f t="shared" si="95"/>
        <v>Negeri</v>
      </c>
      <c r="R1968" t="str">
        <f t="shared" si="93"/>
        <v>SMA</v>
      </c>
      <c r="S1968" t="s">
        <v>38</v>
      </c>
      <c r="T1968" t="s">
        <v>28</v>
      </c>
      <c r="U1968" t="s">
        <v>36</v>
      </c>
      <c r="Z1968" t="str">
        <f>VLOOKUP(A1968,[1]registrasi!$B$2:$C$3000,2,FALSE)</f>
        <v>registrasi</v>
      </c>
      <c r="AA1968">
        <f>VLOOKUP(D1968,[2]Sheet1!$B$2:$D$42,3,FALSE)</f>
        <v>929</v>
      </c>
      <c r="AB1968" t="e">
        <f>VLOOKUP(A1968,[1]nim!$A$2:$B$3000,2,FALSE)</f>
        <v>#N/A</v>
      </c>
    </row>
    <row r="1969" spans="1:28" x14ac:dyDescent="0.3">
      <c r="A1969" s="2">
        <v>221312090269</v>
      </c>
      <c r="B1969">
        <v>1</v>
      </c>
      <c r="C1969">
        <v>2020</v>
      </c>
      <c r="D1969" s="3">
        <v>3112025</v>
      </c>
      <c r="E1969" t="s">
        <v>197</v>
      </c>
      <c r="F1969" t="s">
        <v>326</v>
      </c>
      <c r="G1969" t="str">
        <f>VLOOKUP(F1969,Sheet1!$H$4:$I$11,2,FALSE)</f>
        <v>5_FEB</v>
      </c>
      <c r="H1969" t="s">
        <v>2295</v>
      </c>
      <c r="I1969" t="s">
        <v>34</v>
      </c>
      <c r="J1969" t="s">
        <v>228</v>
      </c>
      <c r="K1969" t="s">
        <v>3283</v>
      </c>
      <c r="L1969" t="s">
        <v>27</v>
      </c>
      <c r="O1969" t="s">
        <v>100</v>
      </c>
      <c r="P1969" t="str">
        <f t="shared" si="94"/>
        <v>SMAN</v>
      </c>
      <c r="Q1969" t="str">
        <f t="shared" si="95"/>
        <v>Negeri</v>
      </c>
      <c r="R1969" t="str">
        <f t="shared" si="93"/>
        <v>SMA</v>
      </c>
      <c r="S1969" t="s">
        <v>26</v>
      </c>
      <c r="T1969" t="s">
        <v>28</v>
      </c>
      <c r="U1969" t="s">
        <v>30</v>
      </c>
      <c r="Z1969" t="str">
        <f>VLOOKUP(A1969,[1]registrasi!$B$2:$C$3000,2,FALSE)</f>
        <v>registrasi</v>
      </c>
      <c r="AA1969">
        <f>VLOOKUP(D1969,[2]Sheet1!$B$2:$D$42,3,FALSE)</f>
        <v>1577</v>
      </c>
      <c r="AB1969" t="e">
        <f>VLOOKUP(A1969,[1]nim!$A$2:$B$3000,2,FALSE)</f>
        <v>#N/A</v>
      </c>
    </row>
    <row r="1970" spans="1:28" x14ac:dyDescent="0.3">
      <c r="A1970" s="2">
        <v>221312090270</v>
      </c>
      <c r="B1970">
        <v>1</v>
      </c>
      <c r="C1970">
        <v>2020</v>
      </c>
      <c r="D1970" s="3">
        <v>3112033</v>
      </c>
      <c r="E1970" t="s">
        <v>179</v>
      </c>
      <c r="F1970" t="s">
        <v>326</v>
      </c>
      <c r="G1970" t="str">
        <f>VLOOKUP(F1970,Sheet1!$H$4:$I$11,2,FALSE)</f>
        <v>5_FEB</v>
      </c>
      <c r="H1970" t="s">
        <v>2296</v>
      </c>
      <c r="I1970" t="s">
        <v>34</v>
      </c>
      <c r="J1970" t="s">
        <v>3722</v>
      </c>
      <c r="K1970" t="s">
        <v>2995</v>
      </c>
      <c r="L1970" t="s">
        <v>27</v>
      </c>
      <c r="O1970" t="s">
        <v>78</v>
      </c>
      <c r="P1970" t="str">
        <f t="shared" si="94"/>
        <v>SMKN</v>
      </c>
      <c r="Q1970" t="str">
        <f t="shared" si="95"/>
        <v>Negeri</v>
      </c>
      <c r="R1970" t="str">
        <f t="shared" si="93"/>
        <v>SMK</v>
      </c>
      <c r="S1970" t="s">
        <v>26</v>
      </c>
      <c r="T1970" t="s">
        <v>28</v>
      </c>
      <c r="U1970" t="s">
        <v>30</v>
      </c>
      <c r="Z1970" t="e">
        <f>VLOOKUP(A1970,[1]registrasi!$B$2:$C$3000,2,FALSE)</f>
        <v>#N/A</v>
      </c>
      <c r="AA1970">
        <f>VLOOKUP(D1970,[2]Sheet1!$B$2:$D$42,3,FALSE)</f>
        <v>920</v>
      </c>
      <c r="AB1970" t="e">
        <f>VLOOKUP(A1970,[1]nim!$A$2:$B$3000,2,FALSE)</f>
        <v>#N/A</v>
      </c>
    </row>
    <row r="1971" spans="1:28" x14ac:dyDescent="0.3">
      <c r="A1971" s="2">
        <v>221312090273</v>
      </c>
      <c r="B1971">
        <v>2</v>
      </c>
      <c r="C1971">
        <v>2021</v>
      </c>
      <c r="D1971" s="3">
        <v>3112153</v>
      </c>
      <c r="E1971" t="s">
        <v>196</v>
      </c>
      <c r="F1971" t="s">
        <v>323</v>
      </c>
      <c r="G1971" t="str">
        <f>VLOOKUP(F1971,Sheet1!$H$4:$I$11,2,FALSE)</f>
        <v>2_FKIP</v>
      </c>
      <c r="H1971" t="s">
        <v>2297</v>
      </c>
      <c r="I1971" t="s">
        <v>34</v>
      </c>
      <c r="J1971" t="s">
        <v>215</v>
      </c>
      <c r="K1971" t="s">
        <v>3336</v>
      </c>
      <c r="L1971" t="s">
        <v>27</v>
      </c>
      <c r="O1971" t="s">
        <v>169</v>
      </c>
      <c r="P1971" t="str">
        <f t="shared" si="94"/>
        <v>SMAN</v>
      </c>
      <c r="Q1971" t="str">
        <f t="shared" si="95"/>
        <v>Negeri</v>
      </c>
      <c r="R1971" t="str">
        <f t="shared" si="93"/>
        <v>SMA</v>
      </c>
      <c r="S1971" t="s">
        <v>26</v>
      </c>
      <c r="T1971" t="s">
        <v>28</v>
      </c>
      <c r="U1971" t="s">
        <v>30</v>
      </c>
      <c r="Z1971" t="str">
        <f>VLOOKUP(A1971,[1]registrasi!$B$2:$C$3000,2,FALSE)</f>
        <v>registrasi</v>
      </c>
      <c r="AA1971">
        <f>VLOOKUP(D1971,[2]Sheet1!$B$2:$D$42,3,FALSE)</f>
        <v>195</v>
      </c>
      <c r="AB1971" t="e">
        <f>VLOOKUP(A1971,[1]nim!$A$2:$B$3000,2,FALSE)</f>
        <v>#N/A</v>
      </c>
    </row>
    <row r="1972" spans="1:28" x14ac:dyDescent="0.3">
      <c r="A1972" s="2">
        <v>221312090292</v>
      </c>
      <c r="B1972">
        <v>1</v>
      </c>
      <c r="C1972">
        <v>2020</v>
      </c>
      <c r="D1972" s="3">
        <v>3112122</v>
      </c>
      <c r="E1972" t="s">
        <v>211</v>
      </c>
      <c r="F1972" t="s">
        <v>326</v>
      </c>
      <c r="G1972" t="str">
        <f>VLOOKUP(F1972,Sheet1!$H$4:$I$11,2,FALSE)</f>
        <v>5_FEB</v>
      </c>
      <c r="H1972" t="s">
        <v>2298</v>
      </c>
      <c r="I1972" t="s">
        <v>34</v>
      </c>
      <c r="J1972" t="s">
        <v>215</v>
      </c>
      <c r="K1972" t="s">
        <v>3464</v>
      </c>
      <c r="L1972" t="s">
        <v>27</v>
      </c>
      <c r="O1972" t="s">
        <v>100</v>
      </c>
      <c r="P1972" t="str">
        <f t="shared" si="94"/>
        <v>SMAN</v>
      </c>
      <c r="Q1972" t="str">
        <f t="shared" si="95"/>
        <v>Negeri</v>
      </c>
      <c r="R1972" t="str">
        <f t="shared" si="93"/>
        <v>SMA</v>
      </c>
      <c r="S1972" t="s">
        <v>26</v>
      </c>
      <c r="T1972" t="s">
        <v>28</v>
      </c>
      <c r="U1972" t="s">
        <v>30</v>
      </c>
      <c r="Z1972" t="str">
        <f>VLOOKUP(A1972,[1]registrasi!$B$2:$C$3000,2,FALSE)</f>
        <v>registrasi</v>
      </c>
      <c r="AA1972">
        <f>VLOOKUP(D1972,[2]Sheet1!$B$2:$D$42,3,FALSE)</f>
        <v>375</v>
      </c>
      <c r="AB1972" t="e">
        <f>VLOOKUP(A1972,[1]nim!$A$2:$B$3000,2,FALSE)</f>
        <v>#N/A</v>
      </c>
    </row>
    <row r="1973" spans="1:28" x14ac:dyDescent="0.3">
      <c r="A1973" s="2">
        <v>221312090336</v>
      </c>
      <c r="B1973">
        <v>1</v>
      </c>
      <c r="C1973">
        <v>2021</v>
      </c>
      <c r="D1973" s="3">
        <v>3112064</v>
      </c>
      <c r="E1973" t="s">
        <v>190</v>
      </c>
      <c r="F1973" t="s">
        <v>327</v>
      </c>
      <c r="G1973" t="str">
        <f>VLOOKUP(F1973,Sheet1!$H$4:$I$11,2,FALSE)</f>
        <v>6_FISIP</v>
      </c>
      <c r="H1973" t="s">
        <v>2299</v>
      </c>
      <c r="I1973" t="s">
        <v>34</v>
      </c>
      <c r="J1973" t="s">
        <v>215</v>
      </c>
      <c r="K1973" t="s">
        <v>2992</v>
      </c>
      <c r="L1973" t="s">
        <v>27</v>
      </c>
      <c r="O1973" t="s">
        <v>169</v>
      </c>
      <c r="P1973" t="str">
        <f t="shared" si="94"/>
        <v>SMAN</v>
      </c>
      <c r="Q1973" t="str">
        <f t="shared" si="95"/>
        <v>Negeri</v>
      </c>
      <c r="R1973" t="str">
        <f t="shared" si="93"/>
        <v>SMA</v>
      </c>
      <c r="S1973" t="s">
        <v>26</v>
      </c>
      <c r="T1973" t="s">
        <v>28</v>
      </c>
      <c r="U1973" t="s">
        <v>30</v>
      </c>
      <c r="Z1973" t="str">
        <f>VLOOKUP(A1973,[1]registrasi!$B$2:$C$3000,2,FALSE)</f>
        <v>registrasi</v>
      </c>
      <c r="AA1973">
        <f>VLOOKUP(D1973,[2]Sheet1!$B$2:$D$42,3,FALSE)</f>
        <v>1607</v>
      </c>
      <c r="AB1973" t="e">
        <f>VLOOKUP(A1973,[1]nim!$A$2:$B$3000,2,FALSE)</f>
        <v>#N/A</v>
      </c>
    </row>
    <row r="1974" spans="1:28" x14ac:dyDescent="0.3">
      <c r="A1974" s="2">
        <v>221312090338</v>
      </c>
      <c r="B1974">
        <v>2</v>
      </c>
      <c r="C1974">
        <v>2021</v>
      </c>
      <c r="D1974" s="3">
        <v>3112017</v>
      </c>
      <c r="E1974" t="s">
        <v>322</v>
      </c>
      <c r="F1974" t="s">
        <v>53</v>
      </c>
      <c r="G1974" t="str">
        <f>VLOOKUP(F1974,Sheet1!$H$4:$I$11,2,FALSE)</f>
        <v>1_Hukum</v>
      </c>
      <c r="H1974" t="s">
        <v>2300</v>
      </c>
      <c r="I1974" t="s">
        <v>34</v>
      </c>
      <c r="J1974" t="s">
        <v>215</v>
      </c>
      <c r="K1974" t="s">
        <v>3109</v>
      </c>
      <c r="L1974" t="s">
        <v>27</v>
      </c>
      <c r="O1974" t="s">
        <v>3914</v>
      </c>
      <c r="P1974" t="str">
        <f t="shared" si="94"/>
        <v>SMAN</v>
      </c>
      <c r="Q1974" t="str">
        <f t="shared" si="95"/>
        <v>Negeri</v>
      </c>
      <c r="R1974" t="str">
        <f t="shared" si="93"/>
        <v>SMA</v>
      </c>
      <c r="S1974" t="s">
        <v>26</v>
      </c>
      <c r="T1974" t="s">
        <v>28</v>
      </c>
      <c r="U1974" t="s">
        <v>30</v>
      </c>
      <c r="Z1974" t="e">
        <f>VLOOKUP(A1974,[1]registrasi!$B$2:$C$3000,2,FALSE)</f>
        <v>#N/A</v>
      </c>
      <c r="AA1974">
        <f>VLOOKUP(D1974,[2]Sheet1!$B$2:$D$42,3,FALSE)</f>
        <v>1258</v>
      </c>
      <c r="AB1974" t="e">
        <f>VLOOKUP(A1974,[1]nim!$A$2:$B$3000,2,FALSE)</f>
        <v>#N/A</v>
      </c>
    </row>
    <row r="1975" spans="1:28" x14ac:dyDescent="0.3">
      <c r="A1975" s="2">
        <v>221312090392</v>
      </c>
      <c r="B1975">
        <v>1</v>
      </c>
      <c r="C1975">
        <v>2020</v>
      </c>
      <c r="D1975" s="3">
        <v>3112056</v>
      </c>
      <c r="E1975" t="s">
        <v>199</v>
      </c>
      <c r="F1975" t="s">
        <v>327</v>
      </c>
      <c r="G1975" t="str">
        <f>VLOOKUP(F1975,Sheet1!$H$4:$I$11,2,FALSE)</f>
        <v>6_FISIP</v>
      </c>
      <c r="H1975" t="s">
        <v>2301</v>
      </c>
      <c r="I1975" t="s">
        <v>34</v>
      </c>
      <c r="J1975" t="s">
        <v>3069</v>
      </c>
      <c r="K1975" t="s">
        <v>3536</v>
      </c>
      <c r="L1975" t="s">
        <v>27</v>
      </c>
      <c r="O1975" t="s">
        <v>143</v>
      </c>
      <c r="P1975" t="str">
        <f t="shared" si="94"/>
        <v>SMAN</v>
      </c>
      <c r="Q1975" t="str">
        <f t="shared" si="95"/>
        <v>Negeri</v>
      </c>
      <c r="R1975" t="str">
        <f t="shared" si="93"/>
        <v>SMA</v>
      </c>
      <c r="S1975" t="s">
        <v>26</v>
      </c>
      <c r="T1975" t="s">
        <v>28</v>
      </c>
      <c r="U1975" t="s">
        <v>30</v>
      </c>
      <c r="Z1975" t="str">
        <f>VLOOKUP(A1975,[1]registrasi!$B$2:$C$3000,2,FALSE)</f>
        <v>registrasi</v>
      </c>
      <c r="AA1975">
        <f>VLOOKUP(D1975,[2]Sheet1!$B$2:$D$42,3,FALSE)</f>
        <v>929</v>
      </c>
      <c r="AB1975" t="e">
        <f>VLOOKUP(A1975,[1]nim!$A$2:$B$3000,2,FALSE)</f>
        <v>#N/A</v>
      </c>
    </row>
    <row r="1976" spans="1:28" x14ac:dyDescent="0.3">
      <c r="A1976" s="2">
        <v>221312090398</v>
      </c>
      <c r="B1976">
        <v>1</v>
      </c>
      <c r="C1976">
        <v>2021</v>
      </c>
      <c r="D1976" s="3">
        <v>3112017</v>
      </c>
      <c r="E1976" t="s">
        <v>322</v>
      </c>
      <c r="F1976" t="s">
        <v>53</v>
      </c>
      <c r="G1976" t="str">
        <f>VLOOKUP(F1976,Sheet1!$H$4:$I$11,2,FALSE)</f>
        <v>1_Hukum</v>
      </c>
      <c r="H1976" t="s">
        <v>2302</v>
      </c>
      <c r="I1976" t="s">
        <v>34</v>
      </c>
      <c r="J1976" t="s">
        <v>215</v>
      </c>
      <c r="K1976" t="s">
        <v>3464</v>
      </c>
      <c r="L1976" t="s">
        <v>27</v>
      </c>
      <c r="O1976" t="s">
        <v>118</v>
      </c>
      <c r="P1976" t="str">
        <f t="shared" si="94"/>
        <v>SMAN</v>
      </c>
      <c r="Q1976" t="str">
        <f t="shared" si="95"/>
        <v>Negeri</v>
      </c>
      <c r="R1976" t="str">
        <f t="shared" si="93"/>
        <v>SMA</v>
      </c>
      <c r="S1976" t="s">
        <v>38</v>
      </c>
      <c r="T1976" t="s">
        <v>28</v>
      </c>
      <c r="U1976" t="s">
        <v>30</v>
      </c>
      <c r="Z1976" t="str">
        <f>VLOOKUP(A1976,[1]registrasi!$B$2:$C$3000,2,FALSE)</f>
        <v>registrasi</v>
      </c>
      <c r="AA1976">
        <f>VLOOKUP(D1976,[2]Sheet1!$B$2:$D$42,3,FALSE)</f>
        <v>1258</v>
      </c>
      <c r="AB1976" t="e">
        <f>VLOOKUP(A1976,[1]nim!$A$2:$B$3000,2,FALSE)</f>
        <v>#N/A</v>
      </c>
    </row>
    <row r="1977" spans="1:28" x14ac:dyDescent="0.3">
      <c r="A1977" s="2">
        <v>221312090403</v>
      </c>
      <c r="B1977">
        <v>2</v>
      </c>
      <c r="C1977">
        <v>2021</v>
      </c>
      <c r="D1977" s="3">
        <v>3112095</v>
      </c>
      <c r="E1977" t="s">
        <v>187</v>
      </c>
      <c r="F1977" t="s">
        <v>323</v>
      </c>
      <c r="G1977" t="str">
        <f>VLOOKUP(F1977,Sheet1!$H$4:$I$11,2,FALSE)</f>
        <v>2_FKIP</v>
      </c>
      <c r="H1977" t="s">
        <v>2303</v>
      </c>
      <c r="I1977" t="s">
        <v>34</v>
      </c>
      <c r="J1977" t="s">
        <v>215</v>
      </c>
      <c r="K1977" t="s">
        <v>2869</v>
      </c>
      <c r="L1977" t="s">
        <v>27</v>
      </c>
      <c r="O1977" t="s">
        <v>4295</v>
      </c>
      <c r="P1977" t="str">
        <f t="shared" si="94"/>
        <v>SMKN</v>
      </c>
      <c r="Q1977" t="str">
        <f t="shared" si="95"/>
        <v>Negeri</v>
      </c>
      <c r="R1977" t="str">
        <f t="shared" si="93"/>
        <v>SMK</v>
      </c>
      <c r="S1977" t="s">
        <v>26</v>
      </c>
      <c r="T1977" t="s">
        <v>28</v>
      </c>
      <c r="U1977" t="s">
        <v>30</v>
      </c>
      <c r="Z1977" t="e">
        <f>VLOOKUP(A1977,[1]registrasi!$B$2:$C$3000,2,FALSE)</f>
        <v>#N/A</v>
      </c>
      <c r="AA1977">
        <f>VLOOKUP(D1977,[2]Sheet1!$B$2:$D$42,3,FALSE)</f>
        <v>473</v>
      </c>
      <c r="AB1977" t="e">
        <f>VLOOKUP(A1977,[1]nim!$A$2:$B$3000,2,FALSE)</f>
        <v>#N/A</v>
      </c>
    </row>
    <row r="1978" spans="1:28" x14ac:dyDescent="0.3">
      <c r="A1978" s="2">
        <v>221312100031</v>
      </c>
      <c r="B1978">
        <v>1</v>
      </c>
      <c r="C1978">
        <v>2021</v>
      </c>
      <c r="D1978" s="3">
        <v>3112025</v>
      </c>
      <c r="E1978" t="s">
        <v>197</v>
      </c>
      <c r="F1978" t="s">
        <v>326</v>
      </c>
      <c r="G1978" t="str">
        <f>VLOOKUP(F1978,Sheet1!$H$4:$I$11,2,FALSE)</f>
        <v>5_FEB</v>
      </c>
      <c r="H1978" t="s">
        <v>2304</v>
      </c>
      <c r="I1978" t="s">
        <v>34</v>
      </c>
      <c r="J1978" t="s">
        <v>215</v>
      </c>
      <c r="K1978" t="s">
        <v>3030</v>
      </c>
      <c r="L1978" t="s">
        <v>27</v>
      </c>
      <c r="O1978" t="s">
        <v>151</v>
      </c>
      <c r="P1978" t="str">
        <f t="shared" si="94"/>
        <v>SMAN</v>
      </c>
      <c r="Q1978" t="str">
        <f t="shared" si="95"/>
        <v>Negeri</v>
      </c>
      <c r="R1978" t="str">
        <f t="shared" si="93"/>
        <v>SMA</v>
      </c>
      <c r="S1978" t="s">
        <v>38</v>
      </c>
      <c r="T1978" t="s">
        <v>28</v>
      </c>
      <c r="U1978" t="s">
        <v>30</v>
      </c>
      <c r="Z1978" t="str">
        <f>VLOOKUP(A1978,[1]registrasi!$B$2:$C$3000,2,FALSE)</f>
        <v>registrasi</v>
      </c>
      <c r="AA1978">
        <f>VLOOKUP(D1978,[2]Sheet1!$B$2:$D$42,3,FALSE)</f>
        <v>1577</v>
      </c>
      <c r="AB1978" t="e">
        <f>VLOOKUP(A1978,[1]nim!$A$2:$B$3000,2,FALSE)</f>
        <v>#N/A</v>
      </c>
    </row>
    <row r="1979" spans="1:28" x14ac:dyDescent="0.3">
      <c r="A1979" s="2">
        <v>221312100044</v>
      </c>
      <c r="B1979">
        <v>2</v>
      </c>
      <c r="C1979">
        <v>2020</v>
      </c>
      <c r="D1979" s="3">
        <v>3112192</v>
      </c>
      <c r="E1979" t="s">
        <v>177</v>
      </c>
      <c r="F1979" t="s">
        <v>327</v>
      </c>
      <c r="G1979" t="str">
        <f>VLOOKUP(F1979,Sheet1!$H$4:$I$11,2,FALSE)</f>
        <v>6_FISIP</v>
      </c>
      <c r="H1979" t="s">
        <v>2305</v>
      </c>
      <c r="I1979" t="s">
        <v>25</v>
      </c>
      <c r="J1979" t="s">
        <v>3176</v>
      </c>
      <c r="K1979" t="s">
        <v>3211</v>
      </c>
      <c r="L1979" t="s">
        <v>27</v>
      </c>
      <c r="O1979" t="s">
        <v>100</v>
      </c>
      <c r="P1979" t="str">
        <f t="shared" si="94"/>
        <v>SMAN</v>
      </c>
      <c r="Q1979" t="str">
        <f t="shared" si="95"/>
        <v>Negeri</v>
      </c>
      <c r="R1979" t="str">
        <f t="shared" si="93"/>
        <v>SMA</v>
      </c>
      <c r="S1979" t="s">
        <v>26</v>
      </c>
      <c r="T1979" t="s">
        <v>28</v>
      </c>
      <c r="U1979" t="s">
        <v>30</v>
      </c>
      <c r="Z1979" t="e">
        <f>VLOOKUP(A1979,[1]registrasi!$B$2:$C$3000,2,FALSE)</f>
        <v>#N/A</v>
      </c>
      <c r="AA1979">
        <f>VLOOKUP(D1979,[2]Sheet1!$B$2:$D$42,3,FALSE)</f>
        <v>611</v>
      </c>
      <c r="AB1979" t="e">
        <f>VLOOKUP(A1979,[1]nim!$A$2:$B$3000,2,FALSE)</f>
        <v>#N/A</v>
      </c>
    </row>
    <row r="1980" spans="1:28" x14ac:dyDescent="0.3">
      <c r="A1980" s="2">
        <v>221312100078</v>
      </c>
      <c r="B1980">
        <v>2</v>
      </c>
      <c r="C1980">
        <v>2020</v>
      </c>
      <c r="D1980" s="3">
        <v>3112056</v>
      </c>
      <c r="E1980" t="s">
        <v>199</v>
      </c>
      <c r="F1980" t="s">
        <v>327</v>
      </c>
      <c r="G1980" t="str">
        <f>VLOOKUP(F1980,Sheet1!$H$4:$I$11,2,FALSE)</f>
        <v>6_FISIP</v>
      </c>
      <c r="H1980" t="s">
        <v>2306</v>
      </c>
      <c r="I1980" t="s">
        <v>25</v>
      </c>
      <c r="J1980" t="s">
        <v>215</v>
      </c>
      <c r="K1980" t="s">
        <v>3185</v>
      </c>
      <c r="L1980" t="s">
        <v>27</v>
      </c>
      <c r="O1980" t="s">
        <v>3961</v>
      </c>
      <c r="P1980" t="str">
        <f t="shared" si="94"/>
        <v>SMAN</v>
      </c>
      <c r="Q1980" t="str">
        <f t="shared" si="95"/>
        <v>Negeri</v>
      </c>
      <c r="R1980" t="str">
        <f t="shared" si="93"/>
        <v>SMA</v>
      </c>
      <c r="S1980" t="s">
        <v>38</v>
      </c>
      <c r="T1980" t="s">
        <v>28</v>
      </c>
      <c r="U1980" t="s">
        <v>30</v>
      </c>
      <c r="Z1980" t="e">
        <f>VLOOKUP(A1980,[1]registrasi!$B$2:$C$3000,2,FALSE)</f>
        <v>#N/A</v>
      </c>
      <c r="AA1980">
        <f>VLOOKUP(D1980,[2]Sheet1!$B$2:$D$42,3,FALSE)</f>
        <v>929</v>
      </c>
      <c r="AB1980" t="e">
        <f>VLOOKUP(A1980,[1]nim!$A$2:$B$3000,2,FALSE)</f>
        <v>#N/A</v>
      </c>
    </row>
    <row r="1981" spans="1:28" x14ac:dyDescent="0.3">
      <c r="A1981" s="2">
        <v>221312100154</v>
      </c>
      <c r="B1981">
        <v>1</v>
      </c>
      <c r="C1981">
        <v>2021</v>
      </c>
      <c r="D1981" s="3">
        <v>3112087</v>
      </c>
      <c r="E1981" t="s">
        <v>330</v>
      </c>
      <c r="F1981" t="s">
        <v>323</v>
      </c>
      <c r="G1981" t="str">
        <f>VLOOKUP(F1981,Sheet1!$H$4:$I$11,2,FALSE)</f>
        <v>2_FKIP</v>
      </c>
      <c r="H1981" t="s">
        <v>2307</v>
      </c>
      <c r="I1981" t="s">
        <v>34</v>
      </c>
      <c r="J1981" t="s">
        <v>215</v>
      </c>
      <c r="K1981" t="s">
        <v>3641</v>
      </c>
      <c r="L1981" t="s">
        <v>27</v>
      </c>
      <c r="O1981" t="s">
        <v>3974</v>
      </c>
      <c r="P1981" t="str">
        <f t="shared" si="94"/>
        <v>MAN</v>
      </c>
      <c r="Q1981" t="str">
        <f t="shared" si="95"/>
        <v>Negeri</v>
      </c>
      <c r="R1981" t="str">
        <f t="shared" si="93"/>
        <v>MA</v>
      </c>
      <c r="S1981" t="s">
        <v>70</v>
      </c>
      <c r="T1981" t="s">
        <v>329</v>
      </c>
      <c r="U1981" t="s">
        <v>30</v>
      </c>
      <c r="Z1981" t="e">
        <f>VLOOKUP(A1981,[1]registrasi!$B$2:$C$3000,2,FALSE)</f>
        <v>#N/A</v>
      </c>
      <c r="AA1981">
        <f>VLOOKUP(D1981,[2]Sheet1!$B$2:$D$42,3,FALSE)</f>
        <v>363</v>
      </c>
      <c r="AB1981" t="e">
        <f>VLOOKUP(A1981,[1]nim!$A$2:$B$3000,2,FALSE)</f>
        <v>#N/A</v>
      </c>
    </row>
    <row r="1982" spans="1:28" x14ac:dyDescent="0.3">
      <c r="A1982" s="2">
        <v>221312100164</v>
      </c>
      <c r="B1982">
        <v>2</v>
      </c>
      <c r="C1982">
        <v>2021</v>
      </c>
      <c r="D1982" s="3">
        <v>3112095</v>
      </c>
      <c r="E1982" t="s">
        <v>187</v>
      </c>
      <c r="F1982" t="s">
        <v>323</v>
      </c>
      <c r="G1982" t="str">
        <f>VLOOKUP(F1982,Sheet1!$H$4:$I$11,2,FALSE)</f>
        <v>2_FKIP</v>
      </c>
      <c r="H1982" t="s">
        <v>2308</v>
      </c>
      <c r="I1982" t="s">
        <v>34</v>
      </c>
      <c r="J1982" t="s">
        <v>215</v>
      </c>
      <c r="K1982" t="s">
        <v>3284</v>
      </c>
      <c r="L1982" t="s">
        <v>27</v>
      </c>
      <c r="O1982" t="s">
        <v>144</v>
      </c>
      <c r="P1982" t="str">
        <f t="shared" si="94"/>
        <v>SMAN</v>
      </c>
      <c r="Q1982" t="str">
        <f t="shared" si="95"/>
        <v>Negeri</v>
      </c>
      <c r="R1982" t="str">
        <f t="shared" si="93"/>
        <v>SMA</v>
      </c>
      <c r="S1982" t="s">
        <v>26</v>
      </c>
      <c r="T1982" t="s">
        <v>28</v>
      </c>
      <c r="U1982" t="s">
        <v>36</v>
      </c>
      <c r="Z1982" t="str">
        <f>VLOOKUP(A1982,[1]registrasi!$B$2:$C$3000,2,FALSE)</f>
        <v>registrasi</v>
      </c>
      <c r="AA1982">
        <f>VLOOKUP(D1982,[2]Sheet1!$B$2:$D$42,3,FALSE)</f>
        <v>473</v>
      </c>
      <c r="AB1982" t="e">
        <f>VLOOKUP(A1982,[1]nim!$A$2:$B$3000,2,FALSE)</f>
        <v>#N/A</v>
      </c>
    </row>
    <row r="1983" spans="1:28" x14ac:dyDescent="0.3">
      <c r="A1983" s="2">
        <v>221312100225</v>
      </c>
      <c r="B1983">
        <v>2</v>
      </c>
      <c r="C1983">
        <v>2021</v>
      </c>
      <c r="D1983" s="3">
        <v>3112122</v>
      </c>
      <c r="E1983" t="s">
        <v>211</v>
      </c>
      <c r="F1983" t="s">
        <v>326</v>
      </c>
      <c r="G1983" t="str">
        <f>VLOOKUP(F1983,Sheet1!$H$4:$I$11,2,FALSE)</f>
        <v>5_FEB</v>
      </c>
      <c r="H1983" t="s">
        <v>2309</v>
      </c>
      <c r="I1983" t="s">
        <v>25</v>
      </c>
      <c r="J1983" t="s">
        <v>215</v>
      </c>
      <c r="K1983" t="s">
        <v>3022</v>
      </c>
      <c r="L1983" t="s">
        <v>27</v>
      </c>
      <c r="O1983" t="s">
        <v>161</v>
      </c>
      <c r="P1983" t="str">
        <f t="shared" si="94"/>
        <v>SMAN</v>
      </c>
      <c r="Q1983" t="str">
        <f t="shared" si="95"/>
        <v>Negeri</v>
      </c>
      <c r="R1983" t="str">
        <f t="shared" si="93"/>
        <v>SMA</v>
      </c>
      <c r="S1983" t="s">
        <v>38</v>
      </c>
      <c r="T1983" t="s">
        <v>28</v>
      </c>
      <c r="U1983" t="s">
        <v>30</v>
      </c>
      <c r="Z1983" t="str">
        <f>VLOOKUP(A1983,[1]registrasi!$B$2:$C$3000,2,FALSE)</f>
        <v>registrasi</v>
      </c>
      <c r="AA1983">
        <f>VLOOKUP(D1983,[2]Sheet1!$B$2:$D$42,3,FALSE)</f>
        <v>375</v>
      </c>
      <c r="AB1983" t="e">
        <f>VLOOKUP(A1983,[1]nim!$A$2:$B$3000,2,FALSE)</f>
        <v>#N/A</v>
      </c>
    </row>
    <row r="1984" spans="1:28" x14ac:dyDescent="0.3">
      <c r="A1984" s="2">
        <v>221312100244</v>
      </c>
      <c r="B1984">
        <v>2</v>
      </c>
      <c r="C1984">
        <v>2021</v>
      </c>
      <c r="D1984" s="3">
        <v>3112056</v>
      </c>
      <c r="E1984" t="s">
        <v>199</v>
      </c>
      <c r="F1984" t="s">
        <v>327</v>
      </c>
      <c r="G1984" t="str">
        <f>VLOOKUP(F1984,Sheet1!$H$4:$I$11,2,FALSE)</f>
        <v>6_FISIP</v>
      </c>
      <c r="H1984" t="s">
        <v>2310</v>
      </c>
      <c r="I1984" t="s">
        <v>34</v>
      </c>
      <c r="J1984" t="s">
        <v>215</v>
      </c>
      <c r="K1984" t="s">
        <v>2852</v>
      </c>
      <c r="L1984" t="s">
        <v>27</v>
      </c>
      <c r="O1984" t="s">
        <v>3938</v>
      </c>
      <c r="P1984" t="str">
        <f t="shared" si="94"/>
        <v>SMKN</v>
      </c>
      <c r="Q1984" t="str">
        <f t="shared" si="95"/>
        <v>Negeri</v>
      </c>
      <c r="R1984" t="str">
        <f t="shared" si="93"/>
        <v>SMK</v>
      </c>
      <c r="S1984" t="s">
        <v>38</v>
      </c>
      <c r="T1984" t="s">
        <v>28</v>
      </c>
      <c r="U1984" t="s">
        <v>30</v>
      </c>
      <c r="Z1984" t="str">
        <f>VLOOKUP(A1984,[1]registrasi!$B$2:$C$3000,2,FALSE)</f>
        <v>registrasi</v>
      </c>
      <c r="AA1984">
        <f>VLOOKUP(D1984,[2]Sheet1!$B$2:$D$42,3,FALSE)</f>
        <v>929</v>
      </c>
      <c r="AB1984" t="e">
        <f>VLOOKUP(A1984,[1]nim!$A$2:$B$3000,2,FALSE)</f>
        <v>#N/A</v>
      </c>
    </row>
    <row r="1985" spans="1:28" x14ac:dyDescent="0.3">
      <c r="A1985" s="2">
        <v>221312100260</v>
      </c>
      <c r="B1985">
        <v>1</v>
      </c>
      <c r="C1985">
        <v>2021</v>
      </c>
      <c r="D1985" s="3">
        <v>3112017</v>
      </c>
      <c r="E1985" t="s">
        <v>322</v>
      </c>
      <c r="F1985" t="s">
        <v>53</v>
      </c>
      <c r="G1985" t="str">
        <f>VLOOKUP(F1985,Sheet1!$H$4:$I$11,2,FALSE)</f>
        <v>1_Hukum</v>
      </c>
      <c r="H1985" t="s">
        <v>2311</v>
      </c>
      <c r="I1985" t="s">
        <v>34</v>
      </c>
      <c r="J1985" t="s">
        <v>215</v>
      </c>
      <c r="K1985" t="s">
        <v>3323</v>
      </c>
      <c r="L1985" t="s">
        <v>27</v>
      </c>
      <c r="O1985" t="s">
        <v>144</v>
      </c>
      <c r="P1985" t="str">
        <f t="shared" si="94"/>
        <v>SMAN</v>
      </c>
      <c r="Q1985" t="str">
        <f t="shared" si="95"/>
        <v>Negeri</v>
      </c>
      <c r="R1985" t="str">
        <f t="shared" si="93"/>
        <v>SMA</v>
      </c>
      <c r="S1985" t="s">
        <v>26</v>
      </c>
      <c r="T1985" t="s">
        <v>28</v>
      </c>
      <c r="U1985" t="s">
        <v>36</v>
      </c>
      <c r="Z1985" t="str">
        <f>VLOOKUP(A1985,[1]registrasi!$B$2:$C$3000,2,FALSE)</f>
        <v>registrasi</v>
      </c>
      <c r="AA1985">
        <f>VLOOKUP(D1985,[2]Sheet1!$B$2:$D$42,3,FALSE)</f>
        <v>1258</v>
      </c>
      <c r="AB1985" t="e">
        <f>VLOOKUP(A1985,[1]nim!$A$2:$B$3000,2,FALSE)</f>
        <v>#N/A</v>
      </c>
    </row>
    <row r="1986" spans="1:28" x14ac:dyDescent="0.3">
      <c r="A1986" s="2">
        <v>221312100288</v>
      </c>
      <c r="B1986">
        <v>2</v>
      </c>
      <c r="C1986">
        <v>2021</v>
      </c>
      <c r="D1986" s="3">
        <v>3112176</v>
      </c>
      <c r="E1986" t="s">
        <v>182</v>
      </c>
      <c r="F1986" t="s">
        <v>323</v>
      </c>
      <c r="G1986" t="str">
        <f>VLOOKUP(F1986,Sheet1!$H$4:$I$11,2,FALSE)</f>
        <v>2_FKIP</v>
      </c>
      <c r="H1986" t="s">
        <v>2312</v>
      </c>
      <c r="I1986" t="s">
        <v>34</v>
      </c>
      <c r="J1986" t="s">
        <v>215</v>
      </c>
      <c r="K1986" t="s">
        <v>3153</v>
      </c>
      <c r="L1986" t="s">
        <v>27</v>
      </c>
      <c r="O1986" t="s">
        <v>3938</v>
      </c>
      <c r="P1986" t="str">
        <f t="shared" si="94"/>
        <v>SMKN</v>
      </c>
      <c r="Q1986" t="str">
        <f t="shared" si="95"/>
        <v>Negeri</v>
      </c>
      <c r="R1986" t="str">
        <f t="shared" si="93"/>
        <v>SMK</v>
      </c>
      <c r="S1986" t="s">
        <v>38</v>
      </c>
      <c r="T1986" t="s">
        <v>28</v>
      </c>
      <c r="U1986" t="s">
        <v>30</v>
      </c>
      <c r="Z1986" t="str">
        <f>VLOOKUP(A1986,[1]registrasi!$B$2:$C$3000,2,FALSE)</f>
        <v>registrasi</v>
      </c>
      <c r="AA1986">
        <f>VLOOKUP(D1986,[2]Sheet1!$B$2:$D$42,3,FALSE)</f>
        <v>564</v>
      </c>
      <c r="AB1986" t="e">
        <f>VLOOKUP(A1986,[1]nim!$A$2:$B$3000,2,FALSE)</f>
        <v>#N/A</v>
      </c>
    </row>
    <row r="1987" spans="1:28" x14ac:dyDescent="0.3">
      <c r="A1987" s="2">
        <v>221312100403</v>
      </c>
      <c r="B1987">
        <v>1</v>
      </c>
      <c r="C1987">
        <v>2020</v>
      </c>
      <c r="D1987" s="3">
        <v>3112033</v>
      </c>
      <c r="E1987" t="s">
        <v>179</v>
      </c>
      <c r="F1987" t="s">
        <v>326</v>
      </c>
      <c r="G1987" t="str">
        <f>VLOOKUP(F1987,Sheet1!$H$4:$I$11,2,FALSE)</f>
        <v>5_FEB</v>
      </c>
      <c r="H1987" t="s">
        <v>2313</v>
      </c>
      <c r="I1987" t="s">
        <v>34</v>
      </c>
      <c r="J1987" t="s">
        <v>3184</v>
      </c>
      <c r="K1987" t="s">
        <v>3638</v>
      </c>
      <c r="L1987" t="s">
        <v>27</v>
      </c>
      <c r="O1987" t="s">
        <v>4298</v>
      </c>
      <c r="P1987" t="str">
        <f t="shared" si="94"/>
        <v>SMKS</v>
      </c>
      <c r="Q1987" t="str">
        <f t="shared" si="95"/>
        <v>Swasta</v>
      </c>
      <c r="R1987" t="str">
        <f t="shared" si="93"/>
        <v>SMK</v>
      </c>
      <c r="S1987" t="s">
        <v>38</v>
      </c>
      <c r="T1987" t="s">
        <v>28</v>
      </c>
      <c r="U1987" t="s">
        <v>30</v>
      </c>
      <c r="Z1987" t="str">
        <f>VLOOKUP(A1987,[1]registrasi!$B$2:$C$3000,2,FALSE)</f>
        <v>registrasi</v>
      </c>
      <c r="AA1987">
        <f>VLOOKUP(D1987,[2]Sheet1!$B$2:$D$42,3,FALSE)</f>
        <v>920</v>
      </c>
      <c r="AB1987" t="e">
        <f>VLOOKUP(A1987,[1]nim!$A$2:$B$3000,2,FALSE)</f>
        <v>#N/A</v>
      </c>
    </row>
    <row r="1988" spans="1:28" x14ac:dyDescent="0.3">
      <c r="A1988" s="2">
        <v>221312110019</v>
      </c>
      <c r="B1988">
        <v>1</v>
      </c>
      <c r="C1988">
        <v>2021</v>
      </c>
      <c r="D1988" s="3">
        <v>3112017</v>
      </c>
      <c r="E1988" t="s">
        <v>322</v>
      </c>
      <c r="F1988" t="s">
        <v>53</v>
      </c>
      <c r="G1988" t="str">
        <f>VLOOKUP(F1988,Sheet1!$H$4:$I$11,2,FALSE)</f>
        <v>1_Hukum</v>
      </c>
      <c r="H1988" t="s">
        <v>2314</v>
      </c>
      <c r="I1988" t="s">
        <v>25</v>
      </c>
      <c r="J1988" t="s">
        <v>214</v>
      </c>
      <c r="K1988" t="s">
        <v>3123</v>
      </c>
      <c r="L1988" t="s">
        <v>27</v>
      </c>
      <c r="O1988" t="s">
        <v>118</v>
      </c>
      <c r="P1988" t="str">
        <f t="shared" si="94"/>
        <v>SMAN</v>
      </c>
      <c r="Q1988" t="str">
        <f t="shared" si="95"/>
        <v>Negeri</v>
      </c>
      <c r="R1988" t="str">
        <f t="shared" si="93"/>
        <v>SMA</v>
      </c>
      <c r="S1988" t="s">
        <v>38</v>
      </c>
      <c r="T1988" t="s">
        <v>28</v>
      </c>
      <c r="U1988" t="s">
        <v>30</v>
      </c>
      <c r="Z1988" t="str">
        <f>VLOOKUP(A1988,[1]registrasi!$B$2:$C$3000,2,FALSE)</f>
        <v>registrasi</v>
      </c>
      <c r="AA1988">
        <f>VLOOKUP(D1988,[2]Sheet1!$B$2:$D$42,3,FALSE)</f>
        <v>1258</v>
      </c>
      <c r="AB1988" t="e">
        <f>VLOOKUP(A1988,[1]nim!$A$2:$B$3000,2,FALSE)</f>
        <v>#N/A</v>
      </c>
    </row>
    <row r="1989" spans="1:28" x14ac:dyDescent="0.3">
      <c r="A1989" s="2">
        <v>221312110033</v>
      </c>
      <c r="B1989">
        <v>2</v>
      </c>
      <c r="C1989">
        <v>2021</v>
      </c>
      <c r="D1989" s="3">
        <v>3112064</v>
      </c>
      <c r="E1989" t="s">
        <v>190</v>
      </c>
      <c r="F1989" t="s">
        <v>327</v>
      </c>
      <c r="G1989" t="str">
        <f>VLOOKUP(F1989,Sheet1!$H$4:$I$11,2,FALSE)</f>
        <v>6_FISIP</v>
      </c>
      <c r="H1989" t="s">
        <v>2315</v>
      </c>
      <c r="I1989" t="s">
        <v>34</v>
      </c>
      <c r="J1989" t="s">
        <v>215</v>
      </c>
      <c r="K1989" t="s">
        <v>3358</v>
      </c>
      <c r="L1989" t="s">
        <v>27</v>
      </c>
      <c r="O1989" t="s">
        <v>3975</v>
      </c>
      <c r="P1989" t="str">
        <f t="shared" si="94"/>
        <v>SMAN</v>
      </c>
      <c r="Q1989" t="str">
        <f t="shared" si="95"/>
        <v>Negeri</v>
      </c>
      <c r="R1989" t="str">
        <f t="shared" ref="R1989:R2052" si="96">IF(Q1989="Negeri",LEFT(P1989,LEN(P1989)-1),IF(RIGHT(P1989,1)="S",LEFT(P1989,LEN(P1989)-1),P1989))</f>
        <v>SMA</v>
      </c>
      <c r="S1989" t="s">
        <v>38</v>
      </c>
      <c r="T1989" t="s">
        <v>28</v>
      </c>
      <c r="U1989" t="s">
        <v>30</v>
      </c>
      <c r="Z1989" t="str">
        <f>VLOOKUP(A1989,[1]registrasi!$B$2:$C$3000,2,FALSE)</f>
        <v>registrasi</v>
      </c>
      <c r="AA1989">
        <f>VLOOKUP(D1989,[2]Sheet1!$B$2:$D$42,3,FALSE)</f>
        <v>1607</v>
      </c>
      <c r="AB1989" t="e">
        <f>VLOOKUP(A1989,[1]nim!$A$2:$B$3000,2,FALSE)</f>
        <v>#N/A</v>
      </c>
    </row>
    <row r="1990" spans="1:28" x14ac:dyDescent="0.3">
      <c r="A1990" s="2">
        <v>221312110034</v>
      </c>
      <c r="B1990">
        <v>2</v>
      </c>
      <c r="C1990">
        <v>2020</v>
      </c>
      <c r="D1990" s="3">
        <v>3112137</v>
      </c>
      <c r="E1990" t="s">
        <v>185</v>
      </c>
      <c r="F1990" t="s">
        <v>323</v>
      </c>
      <c r="G1990" t="str">
        <f>VLOOKUP(F1990,Sheet1!$H$4:$I$11,2,FALSE)</f>
        <v>2_FKIP</v>
      </c>
      <c r="H1990" t="s">
        <v>2316</v>
      </c>
      <c r="I1990" t="s">
        <v>34</v>
      </c>
      <c r="J1990" t="s">
        <v>2883</v>
      </c>
      <c r="K1990" t="s">
        <v>3564</v>
      </c>
      <c r="L1990" t="s">
        <v>27</v>
      </c>
      <c r="O1990" t="s">
        <v>143</v>
      </c>
      <c r="P1990" t="str">
        <f t="shared" si="94"/>
        <v>SMAN</v>
      </c>
      <c r="Q1990" t="str">
        <f t="shared" si="95"/>
        <v>Negeri</v>
      </c>
      <c r="R1990" t="str">
        <f t="shared" si="96"/>
        <v>SMA</v>
      </c>
      <c r="S1990" t="s">
        <v>26</v>
      </c>
      <c r="T1990" t="s">
        <v>28</v>
      </c>
      <c r="U1990" t="s">
        <v>30</v>
      </c>
      <c r="Z1990" t="str">
        <f>VLOOKUP(A1990,[1]registrasi!$B$2:$C$3000,2,FALSE)</f>
        <v>registrasi</v>
      </c>
      <c r="AA1990">
        <f>VLOOKUP(D1990,[2]Sheet1!$B$2:$D$42,3,FALSE)</f>
        <v>394</v>
      </c>
      <c r="AB1990" t="e">
        <f>VLOOKUP(A1990,[1]nim!$A$2:$B$3000,2,FALSE)</f>
        <v>#N/A</v>
      </c>
    </row>
    <row r="1991" spans="1:28" x14ac:dyDescent="0.3">
      <c r="A1991" s="2">
        <v>221312110127</v>
      </c>
      <c r="B1991">
        <v>1</v>
      </c>
      <c r="C1991">
        <v>2020</v>
      </c>
      <c r="D1991" s="3">
        <v>3112033</v>
      </c>
      <c r="E1991" t="s">
        <v>179</v>
      </c>
      <c r="F1991" t="s">
        <v>326</v>
      </c>
      <c r="G1991" t="str">
        <f>VLOOKUP(F1991,Sheet1!$H$4:$I$11,2,FALSE)</f>
        <v>5_FEB</v>
      </c>
      <c r="H1991" t="s">
        <v>2317</v>
      </c>
      <c r="I1991" t="s">
        <v>34</v>
      </c>
      <c r="J1991" t="s">
        <v>215</v>
      </c>
      <c r="K1991" t="s">
        <v>3072</v>
      </c>
      <c r="L1991" t="s">
        <v>27</v>
      </c>
      <c r="O1991" t="s">
        <v>172</v>
      </c>
      <c r="P1991" t="str">
        <f t="shared" si="94"/>
        <v>SMAN</v>
      </c>
      <c r="Q1991" t="str">
        <f t="shared" si="95"/>
        <v>Negeri</v>
      </c>
      <c r="R1991" t="str">
        <f t="shared" si="96"/>
        <v>SMA</v>
      </c>
      <c r="S1991" t="s">
        <v>26</v>
      </c>
      <c r="T1991" t="s">
        <v>28</v>
      </c>
      <c r="U1991" t="s">
        <v>36</v>
      </c>
      <c r="Z1991" t="str">
        <f>VLOOKUP(A1991,[1]registrasi!$B$2:$C$3000,2,FALSE)</f>
        <v>registrasi</v>
      </c>
      <c r="AA1991">
        <f>VLOOKUP(D1991,[2]Sheet1!$B$2:$D$42,3,FALSE)</f>
        <v>920</v>
      </c>
      <c r="AB1991" t="e">
        <f>VLOOKUP(A1991,[1]nim!$A$2:$B$3000,2,FALSE)</f>
        <v>#N/A</v>
      </c>
    </row>
    <row r="1992" spans="1:28" x14ac:dyDescent="0.3">
      <c r="A1992" s="2">
        <v>221312110148</v>
      </c>
      <c r="B1992">
        <v>1</v>
      </c>
      <c r="C1992">
        <v>2020</v>
      </c>
      <c r="D1992" s="3">
        <v>3112161</v>
      </c>
      <c r="E1992" t="s">
        <v>174</v>
      </c>
      <c r="F1992" t="s">
        <v>323</v>
      </c>
      <c r="G1992" t="str">
        <f>VLOOKUP(F1992,Sheet1!$H$4:$I$11,2,FALSE)</f>
        <v>2_FKIP</v>
      </c>
      <c r="H1992" t="s">
        <v>2318</v>
      </c>
      <c r="I1992" t="s">
        <v>25</v>
      </c>
      <c r="J1992" t="s">
        <v>215</v>
      </c>
      <c r="K1992" t="s">
        <v>3044</v>
      </c>
      <c r="L1992" t="s">
        <v>27</v>
      </c>
      <c r="O1992" t="s">
        <v>94</v>
      </c>
      <c r="P1992" t="str">
        <f t="shared" si="94"/>
        <v>SMAN</v>
      </c>
      <c r="Q1992" t="str">
        <f t="shared" si="95"/>
        <v>Negeri</v>
      </c>
      <c r="R1992" t="str">
        <f t="shared" si="96"/>
        <v>SMA</v>
      </c>
      <c r="S1992" t="s">
        <v>26</v>
      </c>
      <c r="T1992" t="s">
        <v>28</v>
      </c>
      <c r="U1992" t="s">
        <v>30</v>
      </c>
      <c r="Z1992" t="str">
        <f>VLOOKUP(A1992,[1]registrasi!$B$2:$C$3000,2,FALSE)</f>
        <v>registrasi</v>
      </c>
      <c r="AA1992">
        <f>VLOOKUP(D1992,[2]Sheet1!$B$2:$D$42,3,FALSE)</f>
        <v>42</v>
      </c>
      <c r="AB1992" t="e">
        <f>VLOOKUP(A1992,[1]nim!$A$2:$B$3000,2,FALSE)</f>
        <v>#N/A</v>
      </c>
    </row>
    <row r="1993" spans="1:28" x14ac:dyDescent="0.3">
      <c r="A1993" s="2">
        <v>221312110241</v>
      </c>
      <c r="B1993">
        <v>1</v>
      </c>
      <c r="C1993">
        <v>2021</v>
      </c>
      <c r="D1993" s="3">
        <v>3112033</v>
      </c>
      <c r="E1993" t="s">
        <v>179</v>
      </c>
      <c r="F1993" t="s">
        <v>326</v>
      </c>
      <c r="G1993" t="str">
        <f>VLOOKUP(F1993,Sheet1!$H$4:$I$11,2,FALSE)</f>
        <v>5_FEB</v>
      </c>
      <c r="H1993" t="s">
        <v>2319</v>
      </c>
      <c r="I1993" t="s">
        <v>34</v>
      </c>
      <c r="J1993" t="s">
        <v>215</v>
      </c>
      <c r="K1993" t="s">
        <v>2961</v>
      </c>
      <c r="L1993" t="s">
        <v>27</v>
      </c>
      <c r="O1993" t="s">
        <v>169</v>
      </c>
      <c r="P1993" t="str">
        <f t="shared" si="94"/>
        <v>SMAN</v>
      </c>
      <c r="Q1993" t="str">
        <f t="shared" si="95"/>
        <v>Negeri</v>
      </c>
      <c r="R1993" t="str">
        <f t="shared" si="96"/>
        <v>SMA</v>
      </c>
      <c r="S1993" t="s">
        <v>26</v>
      </c>
      <c r="T1993" t="s">
        <v>28</v>
      </c>
      <c r="U1993" t="s">
        <v>30</v>
      </c>
      <c r="Z1993" t="str">
        <f>VLOOKUP(A1993,[1]registrasi!$B$2:$C$3000,2,FALSE)</f>
        <v>registrasi</v>
      </c>
      <c r="AA1993">
        <f>VLOOKUP(D1993,[2]Sheet1!$B$2:$D$42,3,FALSE)</f>
        <v>920</v>
      </c>
      <c r="AB1993" t="e">
        <f>VLOOKUP(A1993,[1]nim!$A$2:$B$3000,2,FALSE)</f>
        <v>#N/A</v>
      </c>
    </row>
    <row r="1994" spans="1:28" x14ac:dyDescent="0.3">
      <c r="A1994" s="2">
        <v>221312110266</v>
      </c>
      <c r="B1994">
        <v>2</v>
      </c>
      <c r="C1994">
        <v>2021</v>
      </c>
      <c r="D1994" s="3">
        <v>3112033</v>
      </c>
      <c r="E1994" t="s">
        <v>179</v>
      </c>
      <c r="F1994" t="s">
        <v>326</v>
      </c>
      <c r="G1994" t="str">
        <f>VLOOKUP(F1994,Sheet1!$H$4:$I$11,2,FALSE)</f>
        <v>5_FEB</v>
      </c>
      <c r="H1994" t="s">
        <v>2320</v>
      </c>
      <c r="I1994" t="s">
        <v>34</v>
      </c>
      <c r="J1994" t="s">
        <v>215</v>
      </c>
      <c r="K1994" t="s">
        <v>3023</v>
      </c>
      <c r="L1994" t="s">
        <v>27</v>
      </c>
      <c r="O1994" t="s">
        <v>3938</v>
      </c>
      <c r="P1994" t="str">
        <f t="shared" si="94"/>
        <v>SMKN</v>
      </c>
      <c r="Q1994" t="str">
        <f t="shared" si="95"/>
        <v>Negeri</v>
      </c>
      <c r="R1994" t="str">
        <f t="shared" si="96"/>
        <v>SMK</v>
      </c>
      <c r="S1994" t="s">
        <v>38</v>
      </c>
      <c r="T1994" t="s">
        <v>28</v>
      </c>
      <c r="U1994" t="s">
        <v>30</v>
      </c>
      <c r="Z1994" t="str">
        <f>VLOOKUP(A1994,[1]registrasi!$B$2:$C$3000,2,FALSE)</f>
        <v>registrasi</v>
      </c>
      <c r="AA1994">
        <f>VLOOKUP(D1994,[2]Sheet1!$B$2:$D$42,3,FALSE)</f>
        <v>920</v>
      </c>
      <c r="AB1994" t="e">
        <f>VLOOKUP(A1994,[1]nim!$A$2:$B$3000,2,FALSE)</f>
        <v>#N/A</v>
      </c>
    </row>
    <row r="1995" spans="1:28" x14ac:dyDescent="0.3">
      <c r="A1995" s="2">
        <v>221312110288</v>
      </c>
      <c r="B1995">
        <v>2</v>
      </c>
      <c r="C1995">
        <v>2020</v>
      </c>
      <c r="D1995" s="3">
        <v>3112025</v>
      </c>
      <c r="E1995" t="s">
        <v>197</v>
      </c>
      <c r="F1995" t="s">
        <v>326</v>
      </c>
      <c r="G1995" t="str">
        <f>VLOOKUP(F1995,Sheet1!$H$4:$I$11,2,FALSE)</f>
        <v>5_FEB</v>
      </c>
      <c r="H1995" t="s">
        <v>2321</v>
      </c>
      <c r="I1995" t="s">
        <v>34</v>
      </c>
      <c r="J1995" t="s">
        <v>3723</v>
      </c>
      <c r="K1995" t="s">
        <v>3085</v>
      </c>
      <c r="L1995" t="s">
        <v>27</v>
      </c>
      <c r="O1995" t="s">
        <v>172</v>
      </c>
      <c r="P1995" t="str">
        <f t="shared" si="94"/>
        <v>SMAN</v>
      </c>
      <c r="Q1995" t="str">
        <f t="shared" si="95"/>
        <v>Negeri</v>
      </c>
      <c r="R1995" t="str">
        <f t="shared" si="96"/>
        <v>SMA</v>
      </c>
      <c r="S1995" t="s">
        <v>26</v>
      </c>
      <c r="T1995" t="s">
        <v>28</v>
      </c>
      <c r="U1995" t="s">
        <v>30</v>
      </c>
      <c r="Z1995" t="str">
        <f>VLOOKUP(A1995,[1]registrasi!$B$2:$C$3000,2,FALSE)</f>
        <v>registrasi</v>
      </c>
      <c r="AA1995">
        <f>VLOOKUP(D1995,[2]Sheet1!$B$2:$D$42,3,FALSE)</f>
        <v>1577</v>
      </c>
      <c r="AB1995" t="e">
        <f>VLOOKUP(A1995,[1]nim!$A$2:$B$3000,2,FALSE)</f>
        <v>#N/A</v>
      </c>
    </row>
    <row r="1996" spans="1:28" x14ac:dyDescent="0.3">
      <c r="A1996" s="2">
        <v>221312110289</v>
      </c>
      <c r="B1996">
        <v>2</v>
      </c>
      <c r="C1996">
        <v>2020</v>
      </c>
      <c r="D1996" s="3">
        <v>3112033</v>
      </c>
      <c r="E1996" t="s">
        <v>179</v>
      </c>
      <c r="F1996" t="s">
        <v>326</v>
      </c>
      <c r="G1996" t="str">
        <f>VLOOKUP(F1996,Sheet1!$H$4:$I$11,2,FALSE)</f>
        <v>5_FEB</v>
      </c>
      <c r="H1996" t="s">
        <v>2322</v>
      </c>
      <c r="I1996" t="s">
        <v>34</v>
      </c>
      <c r="J1996" t="s">
        <v>215</v>
      </c>
      <c r="K1996" t="s">
        <v>3724</v>
      </c>
      <c r="L1996" t="s">
        <v>27</v>
      </c>
      <c r="O1996" t="s">
        <v>270</v>
      </c>
      <c r="P1996" t="str">
        <f t="shared" si="94"/>
        <v>SMAN</v>
      </c>
      <c r="Q1996" t="str">
        <f t="shared" si="95"/>
        <v>Negeri</v>
      </c>
      <c r="R1996" t="str">
        <f t="shared" si="96"/>
        <v>SMA</v>
      </c>
      <c r="S1996" t="s">
        <v>38</v>
      </c>
      <c r="T1996" t="s">
        <v>28</v>
      </c>
      <c r="U1996" t="s">
        <v>30</v>
      </c>
      <c r="Z1996" t="str">
        <f>VLOOKUP(A1996,[1]registrasi!$B$2:$C$3000,2,FALSE)</f>
        <v>registrasi</v>
      </c>
      <c r="AA1996">
        <f>VLOOKUP(D1996,[2]Sheet1!$B$2:$D$42,3,FALSE)</f>
        <v>920</v>
      </c>
      <c r="AB1996" t="e">
        <f>VLOOKUP(A1996,[1]nim!$A$2:$B$3000,2,FALSE)</f>
        <v>#N/A</v>
      </c>
    </row>
    <row r="1997" spans="1:28" x14ac:dyDescent="0.3">
      <c r="A1997" s="2">
        <v>221312110316</v>
      </c>
      <c r="B1997">
        <v>2</v>
      </c>
      <c r="C1997">
        <v>2020</v>
      </c>
      <c r="D1997" s="3">
        <v>3112064</v>
      </c>
      <c r="E1997" t="s">
        <v>190</v>
      </c>
      <c r="F1997" t="s">
        <v>327</v>
      </c>
      <c r="G1997" t="str">
        <f>VLOOKUP(F1997,Sheet1!$H$4:$I$11,2,FALSE)</f>
        <v>6_FISIP</v>
      </c>
      <c r="H1997" t="s">
        <v>2323</v>
      </c>
      <c r="I1997" t="s">
        <v>25</v>
      </c>
      <c r="J1997" t="s">
        <v>214</v>
      </c>
      <c r="K1997" t="s">
        <v>3232</v>
      </c>
      <c r="L1997" t="s">
        <v>27</v>
      </c>
      <c r="O1997" t="s">
        <v>270</v>
      </c>
      <c r="P1997" t="str">
        <f t="shared" si="94"/>
        <v>SMAN</v>
      </c>
      <c r="Q1997" t="str">
        <f t="shared" si="95"/>
        <v>Negeri</v>
      </c>
      <c r="R1997" t="str">
        <f t="shared" si="96"/>
        <v>SMA</v>
      </c>
      <c r="S1997" t="s">
        <v>38</v>
      </c>
      <c r="T1997" t="s">
        <v>28</v>
      </c>
      <c r="U1997" t="s">
        <v>30</v>
      </c>
      <c r="Z1997" t="str">
        <f>VLOOKUP(A1997,[1]registrasi!$B$2:$C$3000,2,FALSE)</f>
        <v>registrasi</v>
      </c>
      <c r="AA1997">
        <f>VLOOKUP(D1997,[2]Sheet1!$B$2:$D$42,3,FALSE)</f>
        <v>1607</v>
      </c>
      <c r="AB1997" t="e">
        <f>VLOOKUP(A1997,[1]nim!$A$2:$B$3000,2,FALSE)</f>
        <v>#N/A</v>
      </c>
    </row>
    <row r="1998" spans="1:28" x14ac:dyDescent="0.3">
      <c r="A1998" s="2">
        <v>221312110319</v>
      </c>
      <c r="B1998">
        <v>1</v>
      </c>
      <c r="C1998">
        <v>2021</v>
      </c>
      <c r="D1998" s="3">
        <v>3112033</v>
      </c>
      <c r="E1998" t="s">
        <v>179</v>
      </c>
      <c r="F1998" t="s">
        <v>326</v>
      </c>
      <c r="G1998" t="str">
        <f>VLOOKUP(F1998,Sheet1!$H$4:$I$11,2,FALSE)</f>
        <v>5_FEB</v>
      </c>
      <c r="H1998" t="s">
        <v>2324</v>
      </c>
      <c r="I1998" t="s">
        <v>34</v>
      </c>
      <c r="J1998" t="s">
        <v>215</v>
      </c>
      <c r="K1998" t="s">
        <v>3193</v>
      </c>
      <c r="L1998" t="s">
        <v>27</v>
      </c>
      <c r="O1998" t="s">
        <v>3938</v>
      </c>
      <c r="P1998" t="str">
        <f t="shared" si="94"/>
        <v>SMKN</v>
      </c>
      <c r="Q1998" t="str">
        <f t="shared" si="95"/>
        <v>Negeri</v>
      </c>
      <c r="R1998" t="str">
        <f t="shared" si="96"/>
        <v>SMK</v>
      </c>
      <c r="S1998" t="s">
        <v>38</v>
      </c>
      <c r="T1998" t="s">
        <v>28</v>
      </c>
      <c r="U1998" t="s">
        <v>30</v>
      </c>
      <c r="Z1998" t="str">
        <f>VLOOKUP(A1998,[1]registrasi!$B$2:$C$3000,2,FALSE)</f>
        <v>registrasi</v>
      </c>
      <c r="AA1998">
        <f>VLOOKUP(D1998,[2]Sheet1!$B$2:$D$42,3,FALSE)</f>
        <v>920</v>
      </c>
      <c r="AB1998" t="e">
        <f>VLOOKUP(A1998,[1]nim!$A$2:$B$3000,2,FALSE)</f>
        <v>#N/A</v>
      </c>
    </row>
    <row r="1999" spans="1:28" x14ac:dyDescent="0.3">
      <c r="A1999" s="2">
        <v>221312110360</v>
      </c>
      <c r="B1999">
        <v>2</v>
      </c>
      <c r="C1999">
        <v>2021</v>
      </c>
      <c r="D1999" s="3">
        <v>3112106</v>
      </c>
      <c r="E1999" t="s">
        <v>186</v>
      </c>
      <c r="F1999" t="s">
        <v>323</v>
      </c>
      <c r="G1999" t="str">
        <f>VLOOKUP(F1999,Sheet1!$H$4:$I$11,2,FALSE)</f>
        <v>2_FKIP</v>
      </c>
      <c r="H1999" t="s">
        <v>2325</v>
      </c>
      <c r="I1999" t="s">
        <v>34</v>
      </c>
      <c r="J1999" t="s">
        <v>215</v>
      </c>
      <c r="K1999" t="s">
        <v>2814</v>
      </c>
      <c r="L1999" t="s">
        <v>27</v>
      </c>
      <c r="O1999" t="s">
        <v>3938</v>
      </c>
      <c r="P1999" t="str">
        <f t="shared" si="94"/>
        <v>SMKN</v>
      </c>
      <c r="Q1999" t="str">
        <f t="shared" si="95"/>
        <v>Negeri</v>
      </c>
      <c r="R1999" t="str">
        <f t="shared" si="96"/>
        <v>SMK</v>
      </c>
      <c r="S1999" t="s">
        <v>38</v>
      </c>
      <c r="T1999" t="s">
        <v>28</v>
      </c>
      <c r="U1999" t="s">
        <v>30</v>
      </c>
      <c r="Z1999" t="str">
        <f>VLOOKUP(A1999,[1]registrasi!$B$2:$C$3000,2,FALSE)</f>
        <v>registrasi</v>
      </c>
      <c r="AA1999">
        <f>VLOOKUP(D1999,[2]Sheet1!$B$2:$D$42,3,FALSE)</f>
        <v>607</v>
      </c>
      <c r="AB1999" t="e">
        <f>VLOOKUP(A1999,[1]nim!$A$2:$B$3000,2,FALSE)</f>
        <v>#N/A</v>
      </c>
    </row>
    <row r="2000" spans="1:28" x14ac:dyDescent="0.3">
      <c r="A2000" s="2">
        <v>221312120081</v>
      </c>
      <c r="B2000">
        <v>2</v>
      </c>
      <c r="C2000">
        <v>2021</v>
      </c>
      <c r="D2000" s="3">
        <v>3112017</v>
      </c>
      <c r="E2000" t="s">
        <v>322</v>
      </c>
      <c r="F2000" t="s">
        <v>53</v>
      </c>
      <c r="G2000" t="str">
        <f>VLOOKUP(F2000,Sheet1!$H$4:$I$11,2,FALSE)</f>
        <v>1_Hukum</v>
      </c>
      <c r="H2000" t="s">
        <v>2326</v>
      </c>
      <c r="I2000" t="s">
        <v>25</v>
      </c>
      <c r="J2000" t="s">
        <v>215</v>
      </c>
      <c r="K2000" t="s">
        <v>3044</v>
      </c>
      <c r="L2000" t="s">
        <v>27</v>
      </c>
      <c r="O2000" t="s">
        <v>82</v>
      </c>
      <c r="P2000" t="str">
        <f t="shared" si="94"/>
        <v>SMAN</v>
      </c>
      <c r="Q2000" t="str">
        <f t="shared" si="95"/>
        <v>Negeri</v>
      </c>
      <c r="R2000" t="str">
        <f t="shared" si="96"/>
        <v>SMA</v>
      </c>
      <c r="S2000" t="s">
        <v>38</v>
      </c>
      <c r="T2000" t="s">
        <v>28</v>
      </c>
      <c r="U2000" t="s">
        <v>30</v>
      </c>
      <c r="Z2000" t="str">
        <f>VLOOKUP(A2000,[1]registrasi!$B$2:$C$3000,2,FALSE)</f>
        <v>registrasi</v>
      </c>
      <c r="AA2000">
        <f>VLOOKUP(D2000,[2]Sheet1!$B$2:$D$42,3,FALSE)</f>
        <v>1258</v>
      </c>
      <c r="AB2000" t="e">
        <f>VLOOKUP(A2000,[1]nim!$A$2:$B$3000,2,FALSE)</f>
        <v>#N/A</v>
      </c>
    </row>
    <row r="2001" spans="1:28" x14ac:dyDescent="0.3">
      <c r="A2001" s="2">
        <v>221312120121</v>
      </c>
      <c r="B2001">
        <v>2</v>
      </c>
      <c r="C2001">
        <v>2020</v>
      </c>
      <c r="D2001" s="3">
        <v>3112033</v>
      </c>
      <c r="E2001" t="s">
        <v>179</v>
      </c>
      <c r="F2001" t="s">
        <v>326</v>
      </c>
      <c r="G2001" t="str">
        <f>VLOOKUP(F2001,Sheet1!$H$4:$I$11,2,FALSE)</f>
        <v>5_FEB</v>
      </c>
      <c r="H2001" t="s">
        <v>2327</v>
      </c>
      <c r="I2001" t="s">
        <v>34</v>
      </c>
      <c r="J2001" t="s">
        <v>215</v>
      </c>
      <c r="K2001" t="s">
        <v>3146</v>
      </c>
      <c r="L2001" t="s">
        <v>27</v>
      </c>
      <c r="O2001" t="s">
        <v>4299</v>
      </c>
      <c r="P2001" t="str">
        <f t="shared" si="94"/>
        <v>SMA</v>
      </c>
      <c r="Q2001" t="str">
        <f t="shared" si="95"/>
        <v>Swasta</v>
      </c>
      <c r="R2001" t="str">
        <f t="shared" si="96"/>
        <v>SMA</v>
      </c>
      <c r="S2001" t="s">
        <v>38</v>
      </c>
      <c r="T2001" t="s">
        <v>28</v>
      </c>
      <c r="U2001" t="s">
        <v>30</v>
      </c>
      <c r="Z2001" t="str">
        <f>VLOOKUP(A2001,[1]registrasi!$B$2:$C$3000,2,FALSE)</f>
        <v>registrasi</v>
      </c>
      <c r="AA2001">
        <f>VLOOKUP(D2001,[2]Sheet1!$B$2:$D$42,3,FALSE)</f>
        <v>920</v>
      </c>
      <c r="AB2001" t="e">
        <f>VLOOKUP(A2001,[1]nim!$A$2:$B$3000,2,FALSE)</f>
        <v>#N/A</v>
      </c>
    </row>
    <row r="2002" spans="1:28" x14ac:dyDescent="0.3">
      <c r="A2002" s="2">
        <v>221312120193</v>
      </c>
      <c r="B2002">
        <v>2</v>
      </c>
      <c r="C2002">
        <v>2021</v>
      </c>
      <c r="D2002" s="3">
        <v>3112064</v>
      </c>
      <c r="E2002" t="s">
        <v>190</v>
      </c>
      <c r="F2002" t="s">
        <v>327</v>
      </c>
      <c r="G2002" t="str">
        <f>VLOOKUP(F2002,Sheet1!$H$4:$I$11,2,FALSE)</f>
        <v>6_FISIP</v>
      </c>
      <c r="H2002" t="s">
        <v>2328</v>
      </c>
      <c r="I2002" t="s">
        <v>25</v>
      </c>
      <c r="J2002" t="s">
        <v>215</v>
      </c>
      <c r="K2002" t="s">
        <v>3558</v>
      </c>
      <c r="L2002" t="s">
        <v>27</v>
      </c>
      <c r="O2002" t="s">
        <v>254</v>
      </c>
      <c r="P2002" t="str">
        <f t="shared" si="94"/>
        <v>SMAN</v>
      </c>
      <c r="Q2002" t="str">
        <f t="shared" si="95"/>
        <v>Negeri</v>
      </c>
      <c r="R2002" t="str">
        <f t="shared" si="96"/>
        <v>SMA</v>
      </c>
      <c r="S2002" t="s">
        <v>26</v>
      </c>
      <c r="T2002" t="s">
        <v>28</v>
      </c>
      <c r="U2002" t="s">
        <v>30</v>
      </c>
      <c r="Z2002" t="str">
        <f>VLOOKUP(A2002,[1]registrasi!$B$2:$C$3000,2,FALSE)</f>
        <v>registrasi</v>
      </c>
      <c r="AA2002">
        <f>VLOOKUP(D2002,[2]Sheet1!$B$2:$D$42,3,FALSE)</f>
        <v>1607</v>
      </c>
      <c r="AB2002" t="e">
        <f>VLOOKUP(A2002,[1]nim!$A$2:$B$3000,2,FALSE)</f>
        <v>#N/A</v>
      </c>
    </row>
    <row r="2003" spans="1:28" x14ac:dyDescent="0.3">
      <c r="A2003" s="2">
        <v>221312120213</v>
      </c>
      <c r="B2003">
        <v>2</v>
      </c>
      <c r="C2003">
        <v>2020</v>
      </c>
      <c r="D2003" s="3">
        <v>3112122</v>
      </c>
      <c r="E2003" t="s">
        <v>211</v>
      </c>
      <c r="F2003" t="s">
        <v>326</v>
      </c>
      <c r="G2003" t="str">
        <f>VLOOKUP(F2003,Sheet1!$H$4:$I$11,2,FALSE)</f>
        <v>5_FEB</v>
      </c>
      <c r="H2003" t="s">
        <v>2329</v>
      </c>
      <c r="I2003" t="s">
        <v>25</v>
      </c>
      <c r="J2003" t="s">
        <v>215</v>
      </c>
      <c r="K2003" t="s">
        <v>3444</v>
      </c>
      <c r="L2003" t="s">
        <v>27</v>
      </c>
      <c r="O2003" t="s">
        <v>94</v>
      </c>
      <c r="P2003" t="str">
        <f t="shared" si="94"/>
        <v>SMAN</v>
      </c>
      <c r="Q2003" t="str">
        <f t="shared" si="95"/>
        <v>Negeri</v>
      </c>
      <c r="R2003" t="str">
        <f t="shared" si="96"/>
        <v>SMA</v>
      </c>
      <c r="S2003" t="s">
        <v>26</v>
      </c>
      <c r="T2003" t="s">
        <v>28</v>
      </c>
      <c r="U2003" t="s">
        <v>30</v>
      </c>
      <c r="Z2003" t="str">
        <f>VLOOKUP(A2003,[1]registrasi!$B$2:$C$3000,2,FALSE)</f>
        <v>registrasi</v>
      </c>
      <c r="AA2003">
        <f>VLOOKUP(D2003,[2]Sheet1!$B$2:$D$42,3,FALSE)</f>
        <v>375</v>
      </c>
      <c r="AB2003" t="e">
        <f>VLOOKUP(A2003,[1]nim!$A$2:$B$3000,2,FALSE)</f>
        <v>#N/A</v>
      </c>
    </row>
    <row r="2004" spans="1:28" x14ac:dyDescent="0.3">
      <c r="A2004" s="2">
        <v>221312120247</v>
      </c>
      <c r="B2004">
        <v>2</v>
      </c>
      <c r="C2004">
        <v>2020</v>
      </c>
      <c r="D2004" s="3">
        <v>3112017</v>
      </c>
      <c r="E2004" t="s">
        <v>322</v>
      </c>
      <c r="F2004" t="s">
        <v>53</v>
      </c>
      <c r="G2004" t="str">
        <f>VLOOKUP(F2004,Sheet1!$H$4:$I$11,2,FALSE)</f>
        <v>1_Hukum</v>
      </c>
      <c r="H2004" t="s">
        <v>2330</v>
      </c>
      <c r="I2004" t="s">
        <v>25</v>
      </c>
      <c r="J2004" t="s">
        <v>215</v>
      </c>
      <c r="K2004" t="s">
        <v>3242</v>
      </c>
      <c r="L2004" t="s">
        <v>27</v>
      </c>
      <c r="O2004" t="s">
        <v>4300</v>
      </c>
      <c r="P2004" t="str">
        <f t="shared" si="94"/>
        <v>SMA</v>
      </c>
      <c r="Q2004" t="str">
        <f t="shared" si="95"/>
        <v>Swasta</v>
      </c>
      <c r="R2004" t="str">
        <f t="shared" si="96"/>
        <v>SMA</v>
      </c>
      <c r="S2004" t="s">
        <v>171</v>
      </c>
      <c r="T2004" t="s">
        <v>110</v>
      </c>
      <c r="U2004" t="s">
        <v>30</v>
      </c>
      <c r="Z2004" t="e">
        <f>VLOOKUP(A2004,[1]registrasi!$B$2:$C$3000,2,FALSE)</f>
        <v>#N/A</v>
      </c>
      <c r="AA2004">
        <f>VLOOKUP(D2004,[2]Sheet1!$B$2:$D$42,3,FALSE)</f>
        <v>1258</v>
      </c>
      <c r="AB2004" t="e">
        <f>VLOOKUP(A2004,[1]nim!$A$2:$B$3000,2,FALSE)</f>
        <v>#N/A</v>
      </c>
    </row>
    <row r="2005" spans="1:28" x14ac:dyDescent="0.3">
      <c r="A2005" s="2">
        <v>221312120340</v>
      </c>
      <c r="B2005">
        <v>2</v>
      </c>
      <c r="C2005">
        <v>2020</v>
      </c>
      <c r="D2005" s="3">
        <v>3112033</v>
      </c>
      <c r="E2005" t="s">
        <v>179</v>
      </c>
      <c r="F2005" t="s">
        <v>326</v>
      </c>
      <c r="G2005" t="str">
        <f>VLOOKUP(F2005,Sheet1!$H$4:$I$11,2,FALSE)</f>
        <v>5_FEB</v>
      </c>
      <c r="H2005" t="s">
        <v>2331</v>
      </c>
      <c r="I2005" t="s">
        <v>34</v>
      </c>
      <c r="J2005" t="s">
        <v>215</v>
      </c>
      <c r="K2005" t="s">
        <v>3095</v>
      </c>
      <c r="L2005" t="s">
        <v>27</v>
      </c>
      <c r="O2005" t="s">
        <v>172</v>
      </c>
      <c r="P2005" t="str">
        <f t="shared" ref="P2005:P2068" si="97">TRIM(LEFT(O2005,FIND(" ",O2005,1)))</f>
        <v>SMAN</v>
      </c>
      <c r="Q2005" t="str">
        <f t="shared" ref="Q2005:Q2068" si="98">IF(RIGHT(P2005,1)="N","Negeri","Swasta")</f>
        <v>Negeri</v>
      </c>
      <c r="R2005" t="str">
        <f t="shared" si="96"/>
        <v>SMA</v>
      </c>
      <c r="S2005" t="s">
        <v>26</v>
      </c>
      <c r="T2005" t="s">
        <v>28</v>
      </c>
      <c r="U2005" t="s">
        <v>30</v>
      </c>
      <c r="Z2005" t="e">
        <f>VLOOKUP(A2005,[1]registrasi!$B$2:$C$3000,2,FALSE)</f>
        <v>#N/A</v>
      </c>
      <c r="AA2005">
        <f>VLOOKUP(D2005,[2]Sheet1!$B$2:$D$42,3,FALSE)</f>
        <v>920</v>
      </c>
      <c r="AB2005" t="e">
        <f>VLOOKUP(A2005,[1]nim!$A$2:$B$3000,2,FALSE)</f>
        <v>#N/A</v>
      </c>
    </row>
    <row r="2006" spans="1:28" x14ac:dyDescent="0.3">
      <c r="A2006" s="2">
        <v>221312130017</v>
      </c>
      <c r="B2006">
        <v>2</v>
      </c>
      <c r="C2006">
        <v>2020</v>
      </c>
      <c r="D2006" s="3">
        <v>3112017</v>
      </c>
      <c r="E2006" t="s">
        <v>322</v>
      </c>
      <c r="F2006" t="s">
        <v>53</v>
      </c>
      <c r="G2006" t="str">
        <f>VLOOKUP(F2006,Sheet1!$H$4:$I$11,2,FALSE)</f>
        <v>1_Hukum</v>
      </c>
      <c r="H2006" t="s">
        <v>2332</v>
      </c>
      <c r="I2006" t="s">
        <v>34</v>
      </c>
      <c r="J2006" t="s">
        <v>215</v>
      </c>
      <c r="K2006" t="s">
        <v>3638</v>
      </c>
      <c r="L2006" t="s">
        <v>250</v>
      </c>
      <c r="O2006" t="s">
        <v>160</v>
      </c>
      <c r="P2006" t="str">
        <f t="shared" si="97"/>
        <v>SMAN</v>
      </c>
      <c r="Q2006" t="str">
        <f t="shared" si="98"/>
        <v>Negeri</v>
      </c>
      <c r="R2006" t="str">
        <f t="shared" si="96"/>
        <v>SMA</v>
      </c>
      <c r="S2006" t="s">
        <v>38</v>
      </c>
      <c r="T2006" t="s">
        <v>28</v>
      </c>
      <c r="U2006" t="s">
        <v>30</v>
      </c>
      <c r="Z2006" t="str">
        <f>VLOOKUP(A2006,[1]registrasi!$B$2:$C$3000,2,FALSE)</f>
        <v>registrasi</v>
      </c>
      <c r="AA2006">
        <f>VLOOKUP(D2006,[2]Sheet1!$B$2:$D$42,3,FALSE)</f>
        <v>1258</v>
      </c>
      <c r="AB2006" t="e">
        <f>VLOOKUP(A2006,[1]nim!$A$2:$B$3000,2,FALSE)</f>
        <v>#N/A</v>
      </c>
    </row>
    <row r="2007" spans="1:28" x14ac:dyDescent="0.3">
      <c r="A2007" s="2">
        <v>221312130034</v>
      </c>
      <c r="B2007">
        <v>2</v>
      </c>
      <c r="C2007">
        <v>2020</v>
      </c>
      <c r="D2007" s="3">
        <v>3112087</v>
      </c>
      <c r="E2007" t="s">
        <v>330</v>
      </c>
      <c r="F2007" t="s">
        <v>323</v>
      </c>
      <c r="G2007" t="str">
        <f>VLOOKUP(F2007,Sheet1!$H$4:$I$11,2,FALSE)</f>
        <v>2_FKIP</v>
      </c>
      <c r="H2007" t="s">
        <v>2333</v>
      </c>
      <c r="I2007" t="s">
        <v>34</v>
      </c>
      <c r="J2007" t="s">
        <v>215</v>
      </c>
      <c r="K2007" t="s">
        <v>3679</v>
      </c>
      <c r="L2007" t="s">
        <v>27</v>
      </c>
      <c r="O2007" t="s">
        <v>269</v>
      </c>
      <c r="P2007" t="str">
        <f t="shared" si="97"/>
        <v>SMAN</v>
      </c>
      <c r="Q2007" t="str">
        <f t="shared" si="98"/>
        <v>Negeri</v>
      </c>
      <c r="R2007" t="str">
        <f t="shared" si="96"/>
        <v>SMA</v>
      </c>
      <c r="S2007" t="s">
        <v>26</v>
      </c>
      <c r="T2007" t="s">
        <v>28</v>
      </c>
      <c r="U2007" t="s">
        <v>30</v>
      </c>
      <c r="Z2007" t="str">
        <f>VLOOKUP(A2007,[1]registrasi!$B$2:$C$3000,2,FALSE)</f>
        <v>registrasi</v>
      </c>
      <c r="AA2007">
        <f>VLOOKUP(D2007,[2]Sheet1!$B$2:$D$42,3,FALSE)</f>
        <v>363</v>
      </c>
      <c r="AB2007" t="e">
        <f>VLOOKUP(A2007,[1]nim!$A$2:$B$3000,2,FALSE)</f>
        <v>#N/A</v>
      </c>
    </row>
    <row r="2008" spans="1:28" x14ac:dyDescent="0.3">
      <c r="A2008" s="2">
        <v>221312130058</v>
      </c>
      <c r="B2008">
        <v>2</v>
      </c>
      <c r="C2008">
        <v>2020</v>
      </c>
      <c r="D2008" s="3">
        <v>3112017</v>
      </c>
      <c r="E2008" t="s">
        <v>322</v>
      </c>
      <c r="F2008" t="s">
        <v>53</v>
      </c>
      <c r="G2008" t="str">
        <f>VLOOKUP(F2008,Sheet1!$H$4:$I$11,2,FALSE)</f>
        <v>1_Hukum</v>
      </c>
      <c r="H2008" t="s">
        <v>2334</v>
      </c>
      <c r="I2008" t="s">
        <v>34</v>
      </c>
      <c r="J2008" t="s">
        <v>215</v>
      </c>
      <c r="K2008" t="s">
        <v>2892</v>
      </c>
      <c r="L2008" t="s">
        <v>27</v>
      </c>
      <c r="O2008" t="s">
        <v>94</v>
      </c>
      <c r="P2008" t="str">
        <f t="shared" si="97"/>
        <v>SMAN</v>
      </c>
      <c r="Q2008" t="str">
        <f t="shared" si="98"/>
        <v>Negeri</v>
      </c>
      <c r="R2008" t="str">
        <f t="shared" si="96"/>
        <v>SMA</v>
      </c>
      <c r="S2008" t="s">
        <v>26</v>
      </c>
      <c r="T2008" t="s">
        <v>28</v>
      </c>
      <c r="U2008" t="s">
        <v>30</v>
      </c>
      <c r="Z2008" t="str">
        <f>VLOOKUP(A2008,[1]registrasi!$B$2:$C$3000,2,FALSE)</f>
        <v>registrasi</v>
      </c>
      <c r="AA2008">
        <f>VLOOKUP(D2008,[2]Sheet1!$B$2:$D$42,3,FALSE)</f>
        <v>1258</v>
      </c>
      <c r="AB2008" t="e">
        <f>VLOOKUP(A2008,[1]nim!$A$2:$B$3000,2,FALSE)</f>
        <v>#N/A</v>
      </c>
    </row>
    <row r="2009" spans="1:28" x14ac:dyDescent="0.3">
      <c r="A2009" s="2">
        <v>221312130069</v>
      </c>
      <c r="B2009">
        <v>1</v>
      </c>
      <c r="C2009">
        <v>2021</v>
      </c>
      <c r="D2009" s="3">
        <v>3112064</v>
      </c>
      <c r="E2009" t="s">
        <v>190</v>
      </c>
      <c r="F2009" t="s">
        <v>327</v>
      </c>
      <c r="G2009" t="str">
        <f>VLOOKUP(F2009,Sheet1!$H$4:$I$11,2,FALSE)</f>
        <v>6_FISIP</v>
      </c>
      <c r="H2009" t="s">
        <v>2335</v>
      </c>
      <c r="I2009" t="s">
        <v>34</v>
      </c>
      <c r="J2009" t="s">
        <v>3327</v>
      </c>
      <c r="K2009" t="s">
        <v>3223</v>
      </c>
      <c r="L2009" t="s">
        <v>27</v>
      </c>
      <c r="O2009" t="s">
        <v>3897</v>
      </c>
      <c r="P2009" t="str">
        <f t="shared" si="97"/>
        <v>SMAN</v>
      </c>
      <c r="Q2009" t="str">
        <f t="shared" si="98"/>
        <v>Negeri</v>
      </c>
      <c r="R2009" t="str">
        <f t="shared" si="96"/>
        <v>SMA</v>
      </c>
      <c r="S2009" t="s">
        <v>70</v>
      </c>
      <c r="T2009" t="s">
        <v>329</v>
      </c>
      <c r="U2009" t="s">
        <v>30</v>
      </c>
      <c r="Z2009" t="str">
        <f>VLOOKUP(A2009,[1]registrasi!$B$2:$C$3000,2,FALSE)</f>
        <v>registrasi</v>
      </c>
      <c r="AA2009">
        <f>VLOOKUP(D2009,[2]Sheet1!$B$2:$D$42,3,FALSE)</f>
        <v>1607</v>
      </c>
      <c r="AB2009" t="e">
        <f>VLOOKUP(A2009,[1]nim!$A$2:$B$3000,2,FALSE)</f>
        <v>#N/A</v>
      </c>
    </row>
    <row r="2010" spans="1:28" x14ac:dyDescent="0.3">
      <c r="A2010" s="2">
        <v>221312130122</v>
      </c>
      <c r="B2010">
        <v>2</v>
      </c>
      <c r="C2010">
        <v>2021</v>
      </c>
      <c r="D2010" s="3">
        <v>3112064</v>
      </c>
      <c r="E2010" t="s">
        <v>190</v>
      </c>
      <c r="F2010" t="s">
        <v>327</v>
      </c>
      <c r="G2010" t="str">
        <f>VLOOKUP(F2010,Sheet1!$H$4:$I$11,2,FALSE)</f>
        <v>6_FISIP</v>
      </c>
      <c r="H2010" t="s">
        <v>2336</v>
      </c>
      <c r="I2010" t="s">
        <v>34</v>
      </c>
      <c r="J2010" t="s">
        <v>215</v>
      </c>
      <c r="K2010" t="s">
        <v>2919</v>
      </c>
      <c r="L2010" t="s">
        <v>27</v>
      </c>
      <c r="O2010" t="s">
        <v>160</v>
      </c>
      <c r="P2010" t="str">
        <f t="shared" si="97"/>
        <v>SMAN</v>
      </c>
      <c r="Q2010" t="str">
        <f t="shared" si="98"/>
        <v>Negeri</v>
      </c>
      <c r="R2010" t="str">
        <f t="shared" si="96"/>
        <v>SMA</v>
      </c>
      <c r="S2010" t="s">
        <v>38</v>
      </c>
      <c r="T2010" t="s">
        <v>28</v>
      </c>
      <c r="U2010" t="s">
        <v>36</v>
      </c>
      <c r="Z2010" t="e">
        <f>VLOOKUP(A2010,[1]registrasi!$B$2:$C$3000,2,FALSE)</f>
        <v>#N/A</v>
      </c>
      <c r="AA2010">
        <f>VLOOKUP(D2010,[2]Sheet1!$B$2:$D$42,3,FALSE)</f>
        <v>1607</v>
      </c>
      <c r="AB2010" t="e">
        <f>VLOOKUP(A2010,[1]nim!$A$2:$B$3000,2,FALSE)</f>
        <v>#N/A</v>
      </c>
    </row>
    <row r="2011" spans="1:28" x14ac:dyDescent="0.3">
      <c r="A2011" s="2">
        <v>221312130133</v>
      </c>
      <c r="B2011">
        <v>1</v>
      </c>
      <c r="C2011">
        <v>2021</v>
      </c>
      <c r="D2011" s="3">
        <v>3112087</v>
      </c>
      <c r="E2011" t="s">
        <v>330</v>
      </c>
      <c r="F2011" t="s">
        <v>323</v>
      </c>
      <c r="G2011" t="str">
        <f>VLOOKUP(F2011,Sheet1!$H$4:$I$11,2,FALSE)</f>
        <v>2_FKIP</v>
      </c>
      <c r="H2011" t="s">
        <v>2337</v>
      </c>
      <c r="I2011" t="s">
        <v>34</v>
      </c>
      <c r="J2011" t="s">
        <v>214</v>
      </c>
      <c r="K2011" t="s">
        <v>2954</v>
      </c>
      <c r="L2011" t="s">
        <v>27</v>
      </c>
      <c r="O2011" t="s">
        <v>3897</v>
      </c>
      <c r="P2011" t="str">
        <f t="shared" si="97"/>
        <v>SMAN</v>
      </c>
      <c r="Q2011" t="str">
        <f t="shared" si="98"/>
        <v>Negeri</v>
      </c>
      <c r="R2011" t="str">
        <f t="shared" si="96"/>
        <v>SMA</v>
      </c>
      <c r="S2011" t="s">
        <v>70</v>
      </c>
      <c r="T2011" t="s">
        <v>329</v>
      </c>
      <c r="U2011" t="s">
        <v>30</v>
      </c>
      <c r="Z2011" t="str">
        <f>VLOOKUP(A2011,[1]registrasi!$B$2:$C$3000,2,FALSE)</f>
        <v>registrasi</v>
      </c>
      <c r="AA2011">
        <f>VLOOKUP(D2011,[2]Sheet1!$B$2:$D$42,3,FALSE)</f>
        <v>363</v>
      </c>
      <c r="AB2011" t="e">
        <f>VLOOKUP(A2011,[1]nim!$A$2:$B$3000,2,FALSE)</f>
        <v>#N/A</v>
      </c>
    </row>
    <row r="2012" spans="1:28" x14ac:dyDescent="0.3">
      <c r="A2012" s="2">
        <v>221312130203</v>
      </c>
      <c r="B2012">
        <v>1</v>
      </c>
      <c r="C2012">
        <v>2020</v>
      </c>
      <c r="D2012" s="3">
        <v>3112017</v>
      </c>
      <c r="E2012" t="s">
        <v>322</v>
      </c>
      <c r="F2012" t="s">
        <v>53</v>
      </c>
      <c r="G2012" t="str">
        <f>VLOOKUP(F2012,Sheet1!$H$4:$I$11,2,FALSE)</f>
        <v>1_Hukum</v>
      </c>
      <c r="H2012" t="s">
        <v>2338</v>
      </c>
      <c r="I2012" t="s">
        <v>34</v>
      </c>
      <c r="J2012" t="s">
        <v>3725</v>
      </c>
      <c r="K2012" t="s">
        <v>2967</v>
      </c>
      <c r="L2012" t="s">
        <v>27</v>
      </c>
      <c r="O2012" t="s">
        <v>100</v>
      </c>
      <c r="P2012" t="str">
        <f t="shared" si="97"/>
        <v>SMAN</v>
      </c>
      <c r="Q2012" t="str">
        <f t="shared" si="98"/>
        <v>Negeri</v>
      </c>
      <c r="R2012" t="str">
        <f t="shared" si="96"/>
        <v>SMA</v>
      </c>
      <c r="S2012" t="s">
        <v>26</v>
      </c>
      <c r="T2012" t="s">
        <v>28</v>
      </c>
      <c r="U2012" t="s">
        <v>30</v>
      </c>
      <c r="Z2012" t="str">
        <f>VLOOKUP(A2012,[1]registrasi!$B$2:$C$3000,2,FALSE)</f>
        <v>registrasi</v>
      </c>
      <c r="AA2012">
        <f>VLOOKUP(D2012,[2]Sheet1!$B$2:$D$42,3,FALSE)</f>
        <v>1258</v>
      </c>
      <c r="AB2012" t="e">
        <f>VLOOKUP(A2012,[1]nim!$A$2:$B$3000,2,FALSE)</f>
        <v>#N/A</v>
      </c>
    </row>
    <row r="2013" spans="1:28" x14ac:dyDescent="0.3">
      <c r="A2013" s="2">
        <v>221312130284</v>
      </c>
      <c r="B2013">
        <v>1</v>
      </c>
      <c r="C2013">
        <v>2020</v>
      </c>
      <c r="D2013" s="3">
        <v>3112025</v>
      </c>
      <c r="E2013" t="s">
        <v>197</v>
      </c>
      <c r="F2013" t="s">
        <v>326</v>
      </c>
      <c r="G2013" t="str">
        <f>VLOOKUP(F2013,Sheet1!$H$4:$I$11,2,FALSE)</f>
        <v>5_FEB</v>
      </c>
      <c r="H2013" t="s">
        <v>2339</v>
      </c>
      <c r="I2013" t="s">
        <v>34</v>
      </c>
      <c r="J2013" t="s">
        <v>215</v>
      </c>
      <c r="K2013" t="s">
        <v>2932</v>
      </c>
      <c r="L2013" t="s">
        <v>27</v>
      </c>
      <c r="O2013" t="s">
        <v>90</v>
      </c>
      <c r="P2013" t="str">
        <f t="shared" si="97"/>
        <v>SMAN</v>
      </c>
      <c r="Q2013" t="str">
        <f t="shared" si="98"/>
        <v>Negeri</v>
      </c>
      <c r="R2013" t="str">
        <f t="shared" si="96"/>
        <v>SMA</v>
      </c>
      <c r="S2013" t="s">
        <v>38</v>
      </c>
      <c r="T2013" t="s">
        <v>28</v>
      </c>
      <c r="U2013" t="s">
        <v>30</v>
      </c>
      <c r="Z2013" t="str">
        <f>VLOOKUP(A2013,[1]registrasi!$B$2:$C$3000,2,FALSE)</f>
        <v>registrasi</v>
      </c>
      <c r="AA2013">
        <f>VLOOKUP(D2013,[2]Sheet1!$B$2:$D$42,3,FALSE)</f>
        <v>1577</v>
      </c>
      <c r="AB2013" t="e">
        <f>VLOOKUP(A2013,[1]nim!$A$2:$B$3000,2,FALSE)</f>
        <v>#N/A</v>
      </c>
    </row>
    <row r="2014" spans="1:28" x14ac:dyDescent="0.3">
      <c r="A2014" s="2">
        <v>221312130366</v>
      </c>
      <c r="B2014">
        <v>2</v>
      </c>
      <c r="C2014">
        <v>2020</v>
      </c>
      <c r="D2014" s="3">
        <v>3112041</v>
      </c>
      <c r="E2014" t="s">
        <v>321</v>
      </c>
      <c r="F2014" t="s">
        <v>326</v>
      </c>
      <c r="G2014" t="str">
        <f>VLOOKUP(F2014,Sheet1!$H$4:$I$11,2,FALSE)</f>
        <v>5_FEB</v>
      </c>
      <c r="H2014" t="s">
        <v>2340</v>
      </c>
      <c r="I2014" t="s">
        <v>34</v>
      </c>
      <c r="J2014" t="s">
        <v>215</v>
      </c>
      <c r="K2014" t="s">
        <v>3455</v>
      </c>
      <c r="L2014" t="s">
        <v>27</v>
      </c>
      <c r="O2014" t="s">
        <v>258</v>
      </c>
      <c r="P2014" t="str">
        <f t="shared" si="97"/>
        <v>SMAN</v>
      </c>
      <c r="Q2014" t="str">
        <f t="shared" si="98"/>
        <v>Negeri</v>
      </c>
      <c r="R2014" t="str">
        <f t="shared" si="96"/>
        <v>SMA</v>
      </c>
      <c r="S2014" t="s">
        <v>38</v>
      </c>
      <c r="T2014" t="s">
        <v>28</v>
      </c>
      <c r="U2014" t="s">
        <v>30</v>
      </c>
      <c r="Z2014" t="e">
        <f>VLOOKUP(A2014,[1]registrasi!$B$2:$C$3000,2,FALSE)</f>
        <v>#N/A</v>
      </c>
      <c r="AA2014">
        <f>VLOOKUP(D2014,[2]Sheet1!$B$2:$D$42,3,FALSE)</f>
        <v>675</v>
      </c>
      <c r="AB2014" t="e">
        <f>VLOOKUP(A2014,[1]nim!$A$2:$B$3000,2,FALSE)</f>
        <v>#N/A</v>
      </c>
    </row>
    <row r="2015" spans="1:28" x14ac:dyDescent="0.3">
      <c r="A2015" s="2">
        <v>221312130391</v>
      </c>
      <c r="B2015">
        <v>1</v>
      </c>
      <c r="C2015">
        <v>2020</v>
      </c>
      <c r="D2015" s="3">
        <v>3112017</v>
      </c>
      <c r="E2015" t="s">
        <v>322</v>
      </c>
      <c r="F2015" t="s">
        <v>53</v>
      </c>
      <c r="G2015" t="str">
        <f>VLOOKUP(F2015,Sheet1!$H$4:$I$11,2,FALSE)</f>
        <v>1_Hukum</v>
      </c>
      <c r="H2015" t="s">
        <v>2341</v>
      </c>
      <c r="I2015" t="s">
        <v>34</v>
      </c>
      <c r="J2015" t="s">
        <v>215</v>
      </c>
      <c r="K2015" t="s">
        <v>3386</v>
      </c>
      <c r="L2015" t="s">
        <v>27</v>
      </c>
      <c r="O2015" t="s">
        <v>109</v>
      </c>
      <c r="P2015" t="str">
        <f t="shared" si="97"/>
        <v>MAN</v>
      </c>
      <c r="Q2015" t="str">
        <f t="shared" si="98"/>
        <v>Negeri</v>
      </c>
      <c r="R2015" t="str">
        <f t="shared" si="96"/>
        <v>MA</v>
      </c>
      <c r="S2015" t="s">
        <v>38</v>
      </c>
      <c r="T2015" t="s">
        <v>28</v>
      </c>
      <c r="U2015" t="s">
        <v>36</v>
      </c>
      <c r="Z2015" t="str">
        <f>VLOOKUP(A2015,[1]registrasi!$B$2:$C$3000,2,FALSE)</f>
        <v>registrasi</v>
      </c>
      <c r="AA2015">
        <f>VLOOKUP(D2015,[2]Sheet1!$B$2:$D$42,3,FALSE)</f>
        <v>1258</v>
      </c>
      <c r="AB2015" t="e">
        <f>VLOOKUP(A2015,[1]nim!$A$2:$B$3000,2,FALSE)</f>
        <v>#N/A</v>
      </c>
    </row>
    <row r="2016" spans="1:28" x14ac:dyDescent="0.3">
      <c r="A2016" s="2">
        <v>221312140094</v>
      </c>
      <c r="B2016">
        <v>2</v>
      </c>
      <c r="C2016">
        <v>2020</v>
      </c>
      <c r="D2016" s="3">
        <v>3112145</v>
      </c>
      <c r="E2016" t="s">
        <v>194</v>
      </c>
      <c r="F2016" t="s">
        <v>323</v>
      </c>
      <c r="G2016" t="str">
        <f>VLOOKUP(F2016,Sheet1!$H$4:$I$11,2,FALSE)</f>
        <v>2_FKIP</v>
      </c>
      <c r="H2016" t="s">
        <v>2342</v>
      </c>
      <c r="I2016" t="s">
        <v>25</v>
      </c>
      <c r="J2016" t="s">
        <v>215</v>
      </c>
      <c r="K2016" t="s">
        <v>3141</v>
      </c>
      <c r="L2016" t="s">
        <v>27</v>
      </c>
      <c r="O2016" t="s">
        <v>121</v>
      </c>
      <c r="P2016" t="str">
        <f t="shared" si="97"/>
        <v>SMAN</v>
      </c>
      <c r="Q2016" t="str">
        <f t="shared" si="98"/>
        <v>Negeri</v>
      </c>
      <c r="R2016" t="str">
        <f t="shared" si="96"/>
        <v>SMA</v>
      </c>
      <c r="S2016" t="s">
        <v>26</v>
      </c>
      <c r="T2016" t="s">
        <v>28</v>
      </c>
      <c r="U2016" t="s">
        <v>30</v>
      </c>
      <c r="Z2016" t="str">
        <f>VLOOKUP(A2016,[1]registrasi!$B$2:$C$3000,2,FALSE)</f>
        <v>registrasi</v>
      </c>
      <c r="AA2016">
        <f>VLOOKUP(D2016,[2]Sheet1!$B$2:$D$42,3,FALSE)</f>
        <v>259</v>
      </c>
      <c r="AB2016" t="e">
        <f>VLOOKUP(A2016,[1]nim!$A$2:$B$3000,2,FALSE)</f>
        <v>#N/A</v>
      </c>
    </row>
    <row r="2017" spans="1:28" x14ac:dyDescent="0.3">
      <c r="A2017" s="2">
        <v>221312140103</v>
      </c>
      <c r="B2017">
        <v>2</v>
      </c>
      <c r="C2017">
        <v>2021</v>
      </c>
      <c r="D2017" s="3">
        <v>3112087</v>
      </c>
      <c r="E2017" t="s">
        <v>330</v>
      </c>
      <c r="F2017" t="s">
        <v>323</v>
      </c>
      <c r="G2017" t="str">
        <f>VLOOKUP(F2017,Sheet1!$H$4:$I$11,2,FALSE)</f>
        <v>2_FKIP</v>
      </c>
      <c r="H2017" t="s">
        <v>2343</v>
      </c>
      <c r="I2017" t="s">
        <v>34</v>
      </c>
      <c r="J2017" t="s">
        <v>3726</v>
      </c>
      <c r="K2017" t="s">
        <v>2923</v>
      </c>
      <c r="L2017" t="s">
        <v>27</v>
      </c>
      <c r="O2017" t="s">
        <v>114</v>
      </c>
      <c r="P2017" t="str">
        <f t="shared" si="97"/>
        <v>SMAS</v>
      </c>
      <c r="Q2017" t="str">
        <f t="shared" si="98"/>
        <v>Swasta</v>
      </c>
      <c r="R2017" t="str">
        <f t="shared" si="96"/>
        <v>SMA</v>
      </c>
      <c r="S2017" t="s">
        <v>26</v>
      </c>
      <c r="T2017" t="s">
        <v>28</v>
      </c>
      <c r="U2017" t="s">
        <v>36</v>
      </c>
      <c r="Z2017" t="str">
        <f>VLOOKUP(A2017,[1]registrasi!$B$2:$C$3000,2,FALSE)</f>
        <v>registrasi</v>
      </c>
      <c r="AA2017">
        <f>VLOOKUP(D2017,[2]Sheet1!$B$2:$D$42,3,FALSE)</f>
        <v>363</v>
      </c>
      <c r="AB2017" t="e">
        <f>VLOOKUP(A2017,[1]nim!$A$2:$B$3000,2,FALSE)</f>
        <v>#N/A</v>
      </c>
    </row>
    <row r="2018" spans="1:28" x14ac:dyDescent="0.3">
      <c r="A2018" s="2">
        <v>221312140170</v>
      </c>
      <c r="B2018">
        <v>1</v>
      </c>
      <c r="C2018">
        <v>2021</v>
      </c>
      <c r="D2018" s="3">
        <v>3112192</v>
      </c>
      <c r="E2018" t="s">
        <v>177</v>
      </c>
      <c r="F2018" t="s">
        <v>327</v>
      </c>
      <c r="G2018" t="str">
        <f>VLOOKUP(F2018,Sheet1!$H$4:$I$11,2,FALSE)</f>
        <v>6_FISIP</v>
      </c>
      <c r="H2018" t="s">
        <v>2344</v>
      </c>
      <c r="I2018" t="s">
        <v>34</v>
      </c>
      <c r="J2018" t="s">
        <v>215</v>
      </c>
      <c r="K2018" t="s">
        <v>3456</v>
      </c>
      <c r="L2018" t="s">
        <v>27</v>
      </c>
      <c r="O2018" t="s">
        <v>82</v>
      </c>
      <c r="P2018" t="str">
        <f t="shared" si="97"/>
        <v>SMAN</v>
      </c>
      <c r="Q2018" t="str">
        <f t="shared" si="98"/>
        <v>Negeri</v>
      </c>
      <c r="R2018" t="str">
        <f t="shared" si="96"/>
        <v>SMA</v>
      </c>
      <c r="S2018" t="s">
        <v>38</v>
      </c>
      <c r="T2018" t="s">
        <v>28</v>
      </c>
      <c r="U2018" t="s">
        <v>36</v>
      </c>
      <c r="Z2018" t="str">
        <f>VLOOKUP(A2018,[1]registrasi!$B$2:$C$3000,2,FALSE)</f>
        <v>registrasi</v>
      </c>
      <c r="AA2018">
        <f>VLOOKUP(D2018,[2]Sheet1!$B$2:$D$42,3,FALSE)</f>
        <v>611</v>
      </c>
      <c r="AB2018" t="e">
        <f>VLOOKUP(A2018,[1]nim!$A$2:$B$3000,2,FALSE)</f>
        <v>#N/A</v>
      </c>
    </row>
    <row r="2019" spans="1:28" x14ac:dyDescent="0.3">
      <c r="A2019" s="2">
        <v>221312140176</v>
      </c>
      <c r="B2019">
        <v>1</v>
      </c>
      <c r="C2019">
        <v>2020</v>
      </c>
      <c r="D2019" s="3">
        <v>3112072</v>
      </c>
      <c r="E2019" t="s">
        <v>178</v>
      </c>
      <c r="F2019" t="s">
        <v>323</v>
      </c>
      <c r="G2019" t="str">
        <f>VLOOKUP(F2019,Sheet1!$H$4:$I$11,2,FALSE)</f>
        <v>2_FKIP</v>
      </c>
      <c r="H2019" t="s">
        <v>2345</v>
      </c>
      <c r="I2019" t="s">
        <v>34</v>
      </c>
      <c r="J2019" t="s">
        <v>219</v>
      </c>
      <c r="K2019" t="s">
        <v>3397</v>
      </c>
      <c r="L2019" t="s">
        <v>27</v>
      </c>
      <c r="O2019" t="s">
        <v>4270</v>
      </c>
      <c r="P2019" t="str">
        <f t="shared" si="97"/>
        <v>SMKN</v>
      </c>
      <c r="Q2019" t="str">
        <f t="shared" si="98"/>
        <v>Negeri</v>
      </c>
      <c r="R2019" t="str">
        <f t="shared" si="96"/>
        <v>SMK</v>
      </c>
      <c r="S2019" t="s">
        <v>38</v>
      </c>
      <c r="T2019" t="s">
        <v>28</v>
      </c>
      <c r="U2019" t="s">
        <v>30</v>
      </c>
      <c r="Z2019" t="str">
        <f>VLOOKUP(A2019,[1]registrasi!$B$2:$C$3000,2,FALSE)</f>
        <v>registrasi</v>
      </c>
      <c r="AA2019">
        <f>VLOOKUP(D2019,[2]Sheet1!$B$2:$D$42,3,FALSE)</f>
        <v>154</v>
      </c>
      <c r="AB2019" t="e">
        <f>VLOOKUP(A2019,[1]nim!$A$2:$B$3000,2,FALSE)</f>
        <v>#N/A</v>
      </c>
    </row>
    <row r="2020" spans="1:28" x14ac:dyDescent="0.3">
      <c r="A2020" s="2">
        <v>221312140190</v>
      </c>
      <c r="B2020">
        <v>2</v>
      </c>
      <c r="C2020">
        <v>2021</v>
      </c>
      <c r="D2020" s="3">
        <v>3112192</v>
      </c>
      <c r="E2020" t="s">
        <v>177</v>
      </c>
      <c r="F2020" t="s">
        <v>327</v>
      </c>
      <c r="G2020" t="str">
        <f>VLOOKUP(F2020,Sheet1!$H$4:$I$11,2,FALSE)</f>
        <v>6_FISIP</v>
      </c>
      <c r="H2020" t="s">
        <v>2346</v>
      </c>
      <c r="I2020" t="s">
        <v>34</v>
      </c>
      <c r="J2020" t="s">
        <v>215</v>
      </c>
      <c r="K2020" t="s">
        <v>3202</v>
      </c>
      <c r="L2020" t="s">
        <v>27</v>
      </c>
      <c r="O2020" t="s">
        <v>3989</v>
      </c>
      <c r="P2020" t="str">
        <f t="shared" si="97"/>
        <v>SMAN</v>
      </c>
      <c r="Q2020" t="str">
        <f t="shared" si="98"/>
        <v>Negeri</v>
      </c>
      <c r="R2020" t="str">
        <f t="shared" si="96"/>
        <v>SMA</v>
      </c>
      <c r="S2020" t="s">
        <v>38</v>
      </c>
      <c r="T2020" t="s">
        <v>28</v>
      </c>
      <c r="U2020" t="s">
        <v>30</v>
      </c>
      <c r="Z2020" t="str">
        <f>VLOOKUP(A2020,[1]registrasi!$B$2:$C$3000,2,FALSE)</f>
        <v>registrasi</v>
      </c>
      <c r="AA2020">
        <f>VLOOKUP(D2020,[2]Sheet1!$B$2:$D$42,3,FALSE)</f>
        <v>611</v>
      </c>
      <c r="AB2020" t="e">
        <f>VLOOKUP(A2020,[1]nim!$A$2:$B$3000,2,FALSE)</f>
        <v>#N/A</v>
      </c>
    </row>
    <row r="2021" spans="1:28" x14ac:dyDescent="0.3">
      <c r="A2021" s="2">
        <v>221312140329</v>
      </c>
      <c r="B2021">
        <v>2</v>
      </c>
      <c r="C2021">
        <v>2021</v>
      </c>
      <c r="D2021" s="3">
        <v>3112122</v>
      </c>
      <c r="E2021" t="s">
        <v>211</v>
      </c>
      <c r="F2021" t="s">
        <v>326</v>
      </c>
      <c r="G2021" t="str">
        <f>VLOOKUP(F2021,Sheet1!$H$4:$I$11,2,FALSE)</f>
        <v>5_FEB</v>
      </c>
      <c r="H2021" t="s">
        <v>2347</v>
      </c>
      <c r="I2021" t="s">
        <v>34</v>
      </c>
      <c r="J2021" t="s">
        <v>215</v>
      </c>
      <c r="K2021" t="s">
        <v>3106</v>
      </c>
      <c r="L2021" t="s">
        <v>27</v>
      </c>
      <c r="O2021" t="s">
        <v>4301</v>
      </c>
      <c r="P2021" t="str">
        <f t="shared" si="97"/>
        <v>SMAS</v>
      </c>
      <c r="Q2021" t="str">
        <f t="shared" si="98"/>
        <v>Swasta</v>
      </c>
      <c r="R2021" t="str">
        <f t="shared" si="96"/>
        <v>SMA</v>
      </c>
      <c r="S2021" t="s">
        <v>26</v>
      </c>
      <c r="T2021" t="s">
        <v>28</v>
      </c>
      <c r="U2021" t="s">
        <v>30</v>
      </c>
      <c r="Z2021" t="e">
        <f>VLOOKUP(A2021,[1]registrasi!$B$2:$C$3000,2,FALSE)</f>
        <v>#N/A</v>
      </c>
      <c r="AA2021">
        <f>VLOOKUP(D2021,[2]Sheet1!$B$2:$D$42,3,FALSE)</f>
        <v>375</v>
      </c>
      <c r="AB2021" t="e">
        <f>VLOOKUP(A2021,[1]nim!$A$2:$B$3000,2,FALSE)</f>
        <v>#N/A</v>
      </c>
    </row>
    <row r="2022" spans="1:28" x14ac:dyDescent="0.3">
      <c r="A2022" s="2">
        <v>221312140364</v>
      </c>
      <c r="B2022">
        <v>1</v>
      </c>
      <c r="C2022">
        <v>2020</v>
      </c>
      <c r="D2022" s="3">
        <v>3112064</v>
      </c>
      <c r="E2022" t="s">
        <v>190</v>
      </c>
      <c r="F2022" t="s">
        <v>327</v>
      </c>
      <c r="G2022" t="str">
        <f>VLOOKUP(F2022,Sheet1!$H$4:$I$11,2,FALSE)</f>
        <v>6_FISIP</v>
      </c>
      <c r="H2022" t="s">
        <v>2348</v>
      </c>
      <c r="I2022" t="s">
        <v>34</v>
      </c>
      <c r="J2022" t="s">
        <v>215</v>
      </c>
      <c r="K2022" t="s">
        <v>3727</v>
      </c>
      <c r="L2022" t="s">
        <v>27</v>
      </c>
      <c r="O2022" t="s">
        <v>4270</v>
      </c>
      <c r="P2022" t="str">
        <f t="shared" si="97"/>
        <v>SMKN</v>
      </c>
      <c r="Q2022" t="str">
        <f t="shared" si="98"/>
        <v>Negeri</v>
      </c>
      <c r="R2022" t="str">
        <f t="shared" si="96"/>
        <v>SMK</v>
      </c>
      <c r="S2022" t="s">
        <v>38</v>
      </c>
      <c r="T2022" t="s">
        <v>28</v>
      </c>
      <c r="U2022" t="s">
        <v>30</v>
      </c>
      <c r="Z2022" t="str">
        <f>VLOOKUP(A2022,[1]registrasi!$B$2:$C$3000,2,FALSE)</f>
        <v>registrasi</v>
      </c>
      <c r="AA2022">
        <f>VLOOKUP(D2022,[2]Sheet1!$B$2:$D$42,3,FALSE)</f>
        <v>1607</v>
      </c>
      <c r="AB2022" t="e">
        <f>VLOOKUP(A2022,[1]nim!$A$2:$B$3000,2,FALSE)</f>
        <v>#N/A</v>
      </c>
    </row>
    <row r="2023" spans="1:28" x14ac:dyDescent="0.3">
      <c r="A2023" s="2">
        <v>221312140389</v>
      </c>
      <c r="B2023">
        <v>1</v>
      </c>
      <c r="C2023">
        <v>2021</v>
      </c>
      <c r="D2023" s="3">
        <v>3112041</v>
      </c>
      <c r="E2023" t="s">
        <v>321</v>
      </c>
      <c r="F2023" t="s">
        <v>326</v>
      </c>
      <c r="G2023" t="str">
        <f>VLOOKUP(F2023,Sheet1!$H$4:$I$11,2,FALSE)</f>
        <v>5_FEB</v>
      </c>
      <c r="H2023" t="s">
        <v>2349</v>
      </c>
      <c r="I2023" t="s">
        <v>34</v>
      </c>
      <c r="J2023" t="s">
        <v>3461</v>
      </c>
      <c r="K2023" t="s">
        <v>3236</v>
      </c>
      <c r="L2023" t="s">
        <v>27</v>
      </c>
      <c r="O2023" t="s">
        <v>4211</v>
      </c>
      <c r="P2023" t="str">
        <f t="shared" si="97"/>
        <v>SMAN</v>
      </c>
      <c r="Q2023" t="str">
        <f t="shared" si="98"/>
        <v>Negeri</v>
      </c>
      <c r="R2023" t="str">
        <f t="shared" si="96"/>
        <v>SMA</v>
      </c>
      <c r="S2023" t="s">
        <v>4463</v>
      </c>
      <c r="T2023" t="s">
        <v>329</v>
      </c>
      <c r="U2023" t="s">
        <v>36</v>
      </c>
      <c r="Z2023" t="str">
        <f>VLOOKUP(A2023,[1]registrasi!$B$2:$C$3000,2,FALSE)</f>
        <v>registrasi</v>
      </c>
      <c r="AA2023">
        <f>VLOOKUP(D2023,[2]Sheet1!$B$2:$D$42,3,FALSE)</f>
        <v>675</v>
      </c>
      <c r="AB2023" t="e">
        <f>VLOOKUP(A2023,[1]nim!$A$2:$B$3000,2,FALSE)</f>
        <v>#N/A</v>
      </c>
    </row>
    <row r="2024" spans="1:28" x14ac:dyDescent="0.3">
      <c r="A2024" s="2">
        <v>221312150033</v>
      </c>
      <c r="B2024">
        <v>2</v>
      </c>
      <c r="C2024">
        <v>2021</v>
      </c>
      <c r="D2024" s="3">
        <v>3112041</v>
      </c>
      <c r="E2024" t="s">
        <v>321</v>
      </c>
      <c r="F2024" t="s">
        <v>326</v>
      </c>
      <c r="G2024" t="str">
        <f>VLOOKUP(F2024,Sheet1!$H$4:$I$11,2,FALSE)</f>
        <v>5_FEB</v>
      </c>
      <c r="H2024" t="s">
        <v>2350</v>
      </c>
      <c r="I2024" t="s">
        <v>34</v>
      </c>
      <c r="J2024" t="s">
        <v>3421</v>
      </c>
      <c r="K2024" t="s">
        <v>3283</v>
      </c>
      <c r="L2024" t="s">
        <v>27</v>
      </c>
      <c r="O2024" t="s">
        <v>93</v>
      </c>
      <c r="P2024" t="str">
        <f t="shared" si="97"/>
        <v>SMAN</v>
      </c>
      <c r="Q2024" t="str">
        <f t="shared" si="98"/>
        <v>Negeri</v>
      </c>
      <c r="R2024" t="str">
        <f t="shared" si="96"/>
        <v>SMA</v>
      </c>
      <c r="S2024" t="s">
        <v>38</v>
      </c>
      <c r="T2024" t="s">
        <v>28</v>
      </c>
      <c r="U2024" t="s">
        <v>30</v>
      </c>
      <c r="Z2024" t="str">
        <f>VLOOKUP(A2024,[1]registrasi!$B$2:$C$3000,2,FALSE)</f>
        <v>registrasi</v>
      </c>
      <c r="AA2024">
        <f>VLOOKUP(D2024,[2]Sheet1!$B$2:$D$42,3,FALSE)</f>
        <v>675</v>
      </c>
      <c r="AB2024" t="e">
        <f>VLOOKUP(A2024,[1]nim!$A$2:$B$3000,2,FALSE)</f>
        <v>#N/A</v>
      </c>
    </row>
    <row r="2025" spans="1:28" x14ac:dyDescent="0.3">
      <c r="A2025" s="2">
        <v>221312150060</v>
      </c>
      <c r="B2025">
        <v>2</v>
      </c>
      <c r="C2025">
        <v>2020</v>
      </c>
      <c r="D2025" s="3">
        <v>3112033</v>
      </c>
      <c r="E2025" t="s">
        <v>179</v>
      </c>
      <c r="F2025" t="s">
        <v>326</v>
      </c>
      <c r="G2025" t="str">
        <f>VLOOKUP(F2025,Sheet1!$H$4:$I$11,2,FALSE)</f>
        <v>5_FEB</v>
      </c>
      <c r="H2025" t="s">
        <v>2351</v>
      </c>
      <c r="I2025" t="s">
        <v>34</v>
      </c>
      <c r="J2025" t="s">
        <v>215</v>
      </c>
      <c r="K2025" t="s">
        <v>3728</v>
      </c>
      <c r="L2025" t="s">
        <v>27</v>
      </c>
      <c r="O2025" t="s">
        <v>270</v>
      </c>
      <c r="P2025" t="str">
        <f t="shared" si="97"/>
        <v>SMAN</v>
      </c>
      <c r="Q2025" t="str">
        <f t="shared" si="98"/>
        <v>Negeri</v>
      </c>
      <c r="R2025" t="str">
        <f t="shared" si="96"/>
        <v>SMA</v>
      </c>
      <c r="S2025" t="s">
        <v>38</v>
      </c>
      <c r="T2025" t="s">
        <v>28</v>
      </c>
      <c r="U2025" t="s">
        <v>30</v>
      </c>
      <c r="Z2025" t="e">
        <f>VLOOKUP(A2025,[1]registrasi!$B$2:$C$3000,2,FALSE)</f>
        <v>#N/A</v>
      </c>
      <c r="AA2025">
        <f>VLOOKUP(D2025,[2]Sheet1!$B$2:$D$42,3,FALSE)</f>
        <v>920</v>
      </c>
      <c r="AB2025" t="e">
        <f>VLOOKUP(A2025,[1]nim!$A$2:$B$3000,2,FALSE)</f>
        <v>#N/A</v>
      </c>
    </row>
    <row r="2026" spans="1:28" x14ac:dyDescent="0.3">
      <c r="A2026" s="2">
        <v>221312150070</v>
      </c>
      <c r="B2026">
        <v>1</v>
      </c>
      <c r="C2026">
        <v>2019</v>
      </c>
      <c r="D2026" s="3">
        <v>3112192</v>
      </c>
      <c r="E2026" t="s">
        <v>177</v>
      </c>
      <c r="F2026" t="s">
        <v>327</v>
      </c>
      <c r="G2026" t="str">
        <f>VLOOKUP(F2026,Sheet1!$H$4:$I$11,2,FALSE)</f>
        <v>6_FISIP</v>
      </c>
      <c r="H2026" t="s">
        <v>2352</v>
      </c>
      <c r="I2026" t="s">
        <v>25</v>
      </c>
      <c r="J2026" t="s">
        <v>215</v>
      </c>
      <c r="K2026" t="s">
        <v>3729</v>
      </c>
      <c r="L2026" t="s">
        <v>27</v>
      </c>
      <c r="O2026" t="s">
        <v>161</v>
      </c>
      <c r="P2026" t="str">
        <f t="shared" si="97"/>
        <v>SMAN</v>
      </c>
      <c r="Q2026" t="str">
        <f t="shared" si="98"/>
        <v>Negeri</v>
      </c>
      <c r="R2026" t="str">
        <f t="shared" si="96"/>
        <v>SMA</v>
      </c>
      <c r="S2026" t="s">
        <v>38</v>
      </c>
      <c r="T2026" t="s">
        <v>28</v>
      </c>
      <c r="U2026" t="s">
        <v>30</v>
      </c>
      <c r="Z2026" t="str">
        <f>VLOOKUP(A2026,[1]registrasi!$B$2:$C$3000,2,FALSE)</f>
        <v>registrasi</v>
      </c>
      <c r="AA2026">
        <f>VLOOKUP(D2026,[2]Sheet1!$B$2:$D$42,3,FALSE)</f>
        <v>611</v>
      </c>
      <c r="AB2026" t="e">
        <f>VLOOKUP(A2026,[1]nim!$A$2:$B$3000,2,FALSE)</f>
        <v>#N/A</v>
      </c>
    </row>
    <row r="2027" spans="1:28" x14ac:dyDescent="0.3">
      <c r="A2027" s="2">
        <v>221312150078</v>
      </c>
      <c r="B2027">
        <v>1</v>
      </c>
      <c r="C2027">
        <v>2020</v>
      </c>
      <c r="D2027" s="3">
        <v>3112087</v>
      </c>
      <c r="E2027" t="s">
        <v>330</v>
      </c>
      <c r="F2027" t="s">
        <v>323</v>
      </c>
      <c r="G2027" t="str">
        <f>VLOOKUP(F2027,Sheet1!$H$4:$I$11,2,FALSE)</f>
        <v>2_FKIP</v>
      </c>
      <c r="H2027" t="s">
        <v>2353</v>
      </c>
      <c r="I2027" t="s">
        <v>34</v>
      </c>
      <c r="J2027" t="s">
        <v>235</v>
      </c>
      <c r="K2027" t="s">
        <v>3224</v>
      </c>
      <c r="L2027" t="s">
        <v>27</v>
      </c>
      <c r="O2027" t="s">
        <v>3947</v>
      </c>
      <c r="P2027" t="str">
        <f t="shared" si="97"/>
        <v>SMAS</v>
      </c>
      <c r="Q2027" t="str">
        <f t="shared" si="98"/>
        <v>Swasta</v>
      </c>
      <c r="R2027" t="str">
        <f t="shared" si="96"/>
        <v>SMA</v>
      </c>
      <c r="S2027" t="s">
        <v>38</v>
      </c>
      <c r="T2027" t="s">
        <v>28</v>
      </c>
      <c r="U2027" t="s">
        <v>30</v>
      </c>
      <c r="Z2027" t="str">
        <f>VLOOKUP(A2027,[1]registrasi!$B$2:$C$3000,2,FALSE)</f>
        <v>registrasi</v>
      </c>
      <c r="AA2027">
        <f>VLOOKUP(D2027,[2]Sheet1!$B$2:$D$42,3,FALSE)</f>
        <v>363</v>
      </c>
      <c r="AB2027" t="e">
        <f>VLOOKUP(A2027,[1]nim!$A$2:$B$3000,2,FALSE)</f>
        <v>#N/A</v>
      </c>
    </row>
    <row r="2028" spans="1:28" x14ac:dyDescent="0.3">
      <c r="A2028" s="2">
        <v>221312150090</v>
      </c>
      <c r="B2028">
        <v>1</v>
      </c>
      <c r="C2028">
        <v>2020</v>
      </c>
      <c r="D2028" s="3">
        <v>3112192</v>
      </c>
      <c r="E2028" t="s">
        <v>177</v>
      </c>
      <c r="F2028" t="s">
        <v>327</v>
      </c>
      <c r="G2028" t="str">
        <f>VLOOKUP(F2028,Sheet1!$H$4:$I$11,2,FALSE)</f>
        <v>6_FISIP</v>
      </c>
      <c r="H2028" t="s">
        <v>2354</v>
      </c>
      <c r="I2028" t="s">
        <v>25</v>
      </c>
      <c r="J2028" t="s">
        <v>215</v>
      </c>
      <c r="K2028" t="s">
        <v>3730</v>
      </c>
      <c r="L2028" t="s">
        <v>27</v>
      </c>
      <c r="O2028" t="s">
        <v>151</v>
      </c>
      <c r="P2028" t="str">
        <f t="shared" si="97"/>
        <v>SMAN</v>
      </c>
      <c r="Q2028" t="str">
        <f t="shared" si="98"/>
        <v>Negeri</v>
      </c>
      <c r="R2028" t="str">
        <f t="shared" si="96"/>
        <v>SMA</v>
      </c>
      <c r="S2028" t="s">
        <v>38</v>
      </c>
      <c r="T2028" t="s">
        <v>28</v>
      </c>
      <c r="U2028" t="s">
        <v>36</v>
      </c>
      <c r="Z2028" t="str">
        <f>VLOOKUP(A2028,[1]registrasi!$B$2:$C$3000,2,FALSE)</f>
        <v>registrasi</v>
      </c>
      <c r="AA2028">
        <f>VLOOKUP(D2028,[2]Sheet1!$B$2:$D$42,3,FALSE)</f>
        <v>611</v>
      </c>
      <c r="AB2028" t="e">
        <f>VLOOKUP(A2028,[1]nim!$A$2:$B$3000,2,FALSE)</f>
        <v>#N/A</v>
      </c>
    </row>
    <row r="2029" spans="1:28" x14ac:dyDescent="0.3">
      <c r="A2029" s="2">
        <v>221312150102</v>
      </c>
      <c r="B2029">
        <v>1</v>
      </c>
      <c r="C2029">
        <v>2021</v>
      </c>
      <c r="D2029" s="3">
        <v>3112106</v>
      </c>
      <c r="E2029" t="s">
        <v>186</v>
      </c>
      <c r="F2029" t="s">
        <v>323</v>
      </c>
      <c r="G2029" t="str">
        <f>VLOOKUP(F2029,Sheet1!$H$4:$I$11,2,FALSE)</f>
        <v>2_FKIP</v>
      </c>
      <c r="H2029" t="s">
        <v>2355</v>
      </c>
      <c r="I2029" t="s">
        <v>34</v>
      </c>
      <c r="J2029" t="s">
        <v>215</v>
      </c>
      <c r="K2029" t="s">
        <v>3029</v>
      </c>
      <c r="L2029" t="s">
        <v>27</v>
      </c>
      <c r="O2029" t="s">
        <v>277</v>
      </c>
      <c r="P2029" t="str">
        <f t="shared" si="97"/>
        <v>SMAN</v>
      </c>
      <c r="Q2029" t="str">
        <f t="shared" si="98"/>
        <v>Negeri</v>
      </c>
      <c r="R2029" t="str">
        <f t="shared" si="96"/>
        <v>SMA</v>
      </c>
      <c r="S2029" t="s">
        <v>67</v>
      </c>
      <c r="T2029" t="s">
        <v>28</v>
      </c>
      <c r="U2029" t="s">
        <v>30</v>
      </c>
      <c r="Z2029" t="str">
        <f>VLOOKUP(A2029,[1]registrasi!$B$2:$C$3000,2,FALSE)</f>
        <v>registrasi</v>
      </c>
      <c r="AA2029">
        <f>VLOOKUP(D2029,[2]Sheet1!$B$2:$D$42,3,FALSE)</f>
        <v>607</v>
      </c>
      <c r="AB2029" t="e">
        <f>VLOOKUP(A2029,[1]nim!$A$2:$B$3000,2,FALSE)</f>
        <v>#N/A</v>
      </c>
    </row>
    <row r="2030" spans="1:28" x14ac:dyDescent="0.3">
      <c r="A2030" s="2">
        <v>221312150341</v>
      </c>
      <c r="B2030">
        <v>1</v>
      </c>
      <c r="C2030">
        <v>2020</v>
      </c>
      <c r="D2030" s="3">
        <v>3112033</v>
      </c>
      <c r="E2030" t="s">
        <v>179</v>
      </c>
      <c r="F2030" t="s">
        <v>326</v>
      </c>
      <c r="G2030" t="str">
        <f>VLOOKUP(F2030,Sheet1!$H$4:$I$11,2,FALSE)</f>
        <v>5_FEB</v>
      </c>
      <c r="H2030" t="s">
        <v>2356</v>
      </c>
      <c r="I2030" t="s">
        <v>34</v>
      </c>
      <c r="J2030" t="s">
        <v>214</v>
      </c>
      <c r="K2030" t="s">
        <v>2812</v>
      </c>
      <c r="L2030" t="s">
        <v>250</v>
      </c>
      <c r="O2030" t="s">
        <v>4302</v>
      </c>
      <c r="P2030" t="str">
        <f t="shared" si="97"/>
        <v>SMAS</v>
      </c>
      <c r="Q2030" t="str">
        <f t="shared" si="98"/>
        <v>Swasta</v>
      </c>
      <c r="R2030" t="str">
        <f t="shared" si="96"/>
        <v>SMA</v>
      </c>
      <c r="S2030" t="s">
        <v>70</v>
      </c>
      <c r="T2030" t="s">
        <v>329</v>
      </c>
      <c r="U2030" t="s">
        <v>30</v>
      </c>
      <c r="Z2030" t="str">
        <f>VLOOKUP(A2030,[1]registrasi!$B$2:$C$3000,2,FALSE)</f>
        <v>registrasi</v>
      </c>
      <c r="AA2030">
        <f>VLOOKUP(D2030,[2]Sheet1!$B$2:$D$42,3,FALSE)</f>
        <v>920</v>
      </c>
      <c r="AB2030" t="e">
        <f>VLOOKUP(A2030,[1]nim!$A$2:$B$3000,2,FALSE)</f>
        <v>#N/A</v>
      </c>
    </row>
    <row r="2031" spans="1:28" x14ac:dyDescent="0.3">
      <c r="A2031" s="2">
        <v>221312150360</v>
      </c>
      <c r="B2031">
        <v>2</v>
      </c>
      <c r="C2031">
        <v>2021</v>
      </c>
      <c r="D2031" s="3">
        <v>3112017</v>
      </c>
      <c r="E2031" t="s">
        <v>322</v>
      </c>
      <c r="F2031" t="s">
        <v>53</v>
      </c>
      <c r="G2031" t="str">
        <f>VLOOKUP(F2031,Sheet1!$H$4:$I$11,2,FALSE)</f>
        <v>1_Hukum</v>
      </c>
      <c r="H2031" t="s">
        <v>2357</v>
      </c>
      <c r="I2031" t="s">
        <v>34</v>
      </c>
      <c r="J2031" t="s">
        <v>224</v>
      </c>
      <c r="K2031" t="s">
        <v>3098</v>
      </c>
      <c r="L2031" t="s">
        <v>27</v>
      </c>
      <c r="O2031" t="s">
        <v>82</v>
      </c>
      <c r="P2031" t="str">
        <f t="shared" si="97"/>
        <v>SMAN</v>
      </c>
      <c r="Q2031" t="str">
        <f t="shared" si="98"/>
        <v>Negeri</v>
      </c>
      <c r="R2031" t="str">
        <f t="shared" si="96"/>
        <v>SMA</v>
      </c>
      <c r="S2031" t="s">
        <v>38</v>
      </c>
      <c r="T2031" t="s">
        <v>28</v>
      </c>
      <c r="U2031" t="s">
        <v>30</v>
      </c>
      <c r="Z2031" t="str">
        <f>VLOOKUP(A2031,[1]registrasi!$B$2:$C$3000,2,FALSE)</f>
        <v>registrasi</v>
      </c>
      <c r="AA2031">
        <f>VLOOKUP(D2031,[2]Sheet1!$B$2:$D$42,3,FALSE)</f>
        <v>1258</v>
      </c>
      <c r="AB2031" t="e">
        <f>VLOOKUP(A2031,[1]nim!$A$2:$B$3000,2,FALSE)</f>
        <v>#N/A</v>
      </c>
    </row>
    <row r="2032" spans="1:28" x14ac:dyDescent="0.3">
      <c r="A2032" s="2">
        <v>221312150396</v>
      </c>
      <c r="B2032">
        <v>2</v>
      </c>
      <c r="C2032">
        <v>2021</v>
      </c>
      <c r="D2032" s="3">
        <v>3112017</v>
      </c>
      <c r="E2032" t="s">
        <v>322</v>
      </c>
      <c r="F2032" t="s">
        <v>53</v>
      </c>
      <c r="G2032" t="str">
        <f>VLOOKUP(F2032,Sheet1!$H$4:$I$11,2,FALSE)</f>
        <v>1_Hukum</v>
      </c>
      <c r="H2032" t="s">
        <v>2358</v>
      </c>
      <c r="I2032" t="s">
        <v>34</v>
      </c>
      <c r="J2032" t="s">
        <v>3731</v>
      </c>
      <c r="K2032" t="s">
        <v>3657</v>
      </c>
      <c r="L2032" t="s">
        <v>250</v>
      </c>
      <c r="O2032" t="s">
        <v>4128</v>
      </c>
      <c r="P2032" t="str">
        <f t="shared" si="97"/>
        <v>SMAN</v>
      </c>
      <c r="Q2032" t="str">
        <f t="shared" si="98"/>
        <v>Negeri</v>
      </c>
      <c r="R2032" t="str">
        <f t="shared" si="96"/>
        <v>SMA</v>
      </c>
      <c r="S2032" t="s">
        <v>136</v>
      </c>
      <c r="T2032" t="s">
        <v>110</v>
      </c>
      <c r="U2032" t="s">
        <v>30</v>
      </c>
      <c r="Z2032" t="str">
        <f>VLOOKUP(A2032,[1]registrasi!$B$2:$C$3000,2,FALSE)</f>
        <v>registrasi</v>
      </c>
      <c r="AA2032">
        <f>VLOOKUP(D2032,[2]Sheet1!$B$2:$D$42,3,FALSE)</f>
        <v>1258</v>
      </c>
      <c r="AB2032" t="e">
        <f>VLOOKUP(A2032,[1]nim!$A$2:$B$3000,2,FALSE)</f>
        <v>#N/A</v>
      </c>
    </row>
    <row r="2033" spans="1:28" x14ac:dyDescent="0.3">
      <c r="A2033" s="2">
        <v>221312150416</v>
      </c>
      <c r="B2033">
        <v>2</v>
      </c>
      <c r="C2033">
        <v>2021</v>
      </c>
      <c r="D2033" s="3">
        <v>3112056</v>
      </c>
      <c r="E2033" t="s">
        <v>199</v>
      </c>
      <c r="F2033" t="s">
        <v>327</v>
      </c>
      <c r="G2033" t="str">
        <f>VLOOKUP(F2033,Sheet1!$H$4:$I$11,2,FALSE)</f>
        <v>6_FISIP</v>
      </c>
      <c r="H2033" t="s">
        <v>2359</v>
      </c>
      <c r="I2033" t="s">
        <v>34</v>
      </c>
      <c r="J2033" t="s">
        <v>215</v>
      </c>
      <c r="K2033" t="s">
        <v>3732</v>
      </c>
      <c r="L2033" t="s">
        <v>27</v>
      </c>
      <c r="O2033" t="s">
        <v>82</v>
      </c>
      <c r="P2033" t="str">
        <f t="shared" si="97"/>
        <v>SMAN</v>
      </c>
      <c r="Q2033" t="str">
        <f t="shared" si="98"/>
        <v>Negeri</v>
      </c>
      <c r="R2033" t="str">
        <f t="shared" si="96"/>
        <v>SMA</v>
      </c>
      <c r="S2033" t="s">
        <v>38</v>
      </c>
      <c r="T2033" t="s">
        <v>28</v>
      </c>
      <c r="U2033" t="s">
        <v>30</v>
      </c>
      <c r="Z2033" t="str">
        <f>VLOOKUP(A2033,[1]registrasi!$B$2:$C$3000,2,FALSE)</f>
        <v>registrasi</v>
      </c>
      <c r="AA2033">
        <f>VLOOKUP(D2033,[2]Sheet1!$B$2:$D$42,3,FALSE)</f>
        <v>929</v>
      </c>
      <c r="AB2033" t="e">
        <f>VLOOKUP(A2033,[1]nim!$A$2:$B$3000,2,FALSE)</f>
        <v>#N/A</v>
      </c>
    </row>
    <row r="2034" spans="1:28" x14ac:dyDescent="0.3">
      <c r="A2034" s="2">
        <v>221312160018</v>
      </c>
      <c r="B2034">
        <v>2</v>
      </c>
      <c r="C2034">
        <v>2020</v>
      </c>
      <c r="D2034" s="3">
        <v>3112137</v>
      </c>
      <c r="E2034" t="s">
        <v>185</v>
      </c>
      <c r="F2034" t="s">
        <v>323</v>
      </c>
      <c r="G2034" t="str">
        <f>VLOOKUP(F2034,Sheet1!$H$4:$I$11,2,FALSE)</f>
        <v>2_FKIP</v>
      </c>
      <c r="H2034" t="s">
        <v>2360</v>
      </c>
      <c r="I2034" t="s">
        <v>34</v>
      </c>
      <c r="J2034" t="s">
        <v>246</v>
      </c>
      <c r="K2034" t="s">
        <v>3445</v>
      </c>
      <c r="L2034" t="s">
        <v>27</v>
      </c>
      <c r="O2034" t="s">
        <v>95</v>
      </c>
      <c r="P2034" t="str">
        <f t="shared" si="97"/>
        <v>SMAN</v>
      </c>
      <c r="Q2034" t="str">
        <f t="shared" si="98"/>
        <v>Negeri</v>
      </c>
      <c r="R2034" t="str">
        <f t="shared" si="96"/>
        <v>SMA</v>
      </c>
      <c r="S2034" t="s">
        <v>26</v>
      </c>
      <c r="T2034" t="s">
        <v>28</v>
      </c>
      <c r="U2034" t="s">
        <v>30</v>
      </c>
      <c r="Z2034" t="str">
        <f>VLOOKUP(A2034,[1]registrasi!$B$2:$C$3000,2,FALSE)</f>
        <v>registrasi</v>
      </c>
      <c r="AA2034">
        <f>VLOOKUP(D2034,[2]Sheet1!$B$2:$D$42,3,FALSE)</f>
        <v>394</v>
      </c>
      <c r="AB2034" t="e">
        <f>VLOOKUP(A2034,[1]nim!$A$2:$B$3000,2,FALSE)</f>
        <v>#N/A</v>
      </c>
    </row>
    <row r="2035" spans="1:28" x14ac:dyDescent="0.3">
      <c r="A2035" s="2">
        <v>221312160076</v>
      </c>
      <c r="B2035">
        <v>2</v>
      </c>
      <c r="C2035">
        <v>2020</v>
      </c>
      <c r="D2035" s="3">
        <v>3112145</v>
      </c>
      <c r="E2035" t="s">
        <v>194</v>
      </c>
      <c r="F2035" t="s">
        <v>323</v>
      </c>
      <c r="G2035" t="str">
        <f>VLOOKUP(F2035,Sheet1!$H$4:$I$11,2,FALSE)</f>
        <v>2_FKIP</v>
      </c>
      <c r="H2035" t="s">
        <v>2361</v>
      </c>
      <c r="I2035" t="s">
        <v>25</v>
      </c>
      <c r="J2035" t="s">
        <v>214</v>
      </c>
      <c r="K2035" t="s">
        <v>2819</v>
      </c>
      <c r="L2035" t="s">
        <v>27</v>
      </c>
      <c r="O2035" t="s">
        <v>256</v>
      </c>
      <c r="P2035" t="str">
        <f t="shared" si="97"/>
        <v>SMAN</v>
      </c>
      <c r="Q2035" t="str">
        <f t="shared" si="98"/>
        <v>Negeri</v>
      </c>
      <c r="R2035" t="str">
        <f t="shared" si="96"/>
        <v>SMA</v>
      </c>
      <c r="S2035" t="s">
        <v>67</v>
      </c>
      <c r="T2035" t="s">
        <v>28</v>
      </c>
      <c r="U2035" t="s">
        <v>30</v>
      </c>
      <c r="Z2035" t="e">
        <f>VLOOKUP(A2035,[1]registrasi!$B$2:$C$3000,2,FALSE)</f>
        <v>#N/A</v>
      </c>
      <c r="AA2035">
        <f>VLOOKUP(D2035,[2]Sheet1!$B$2:$D$42,3,FALSE)</f>
        <v>259</v>
      </c>
      <c r="AB2035" t="e">
        <f>VLOOKUP(A2035,[1]nim!$A$2:$B$3000,2,FALSE)</f>
        <v>#N/A</v>
      </c>
    </row>
    <row r="2036" spans="1:28" x14ac:dyDescent="0.3">
      <c r="A2036" s="2">
        <v>221312160084</v>
      </c>
      <c r="B2036">
        <v>1</v>
      </c>
      <c r="C2036">
        <v>2020</v>
      </c>
      <c r="D2036" s="3">
        <v>3112025</v>
      </c>
      <c r="E2036" t="s">
        <v>197</v>
      </c>
      <c r="F2036" t="s">
        <v>326</v>
      </c>
      <c r="G2036" t="str">
        <f>VLOOKUP(F2036,Sheet1!$H$4:$I$11,2,FALSE)</f>
        <v>5_FEB</v>
      </c>
      <c r="H2036" t="s">
        <v>2362</v>
      </c>
      <c r="I2036" t="s">
        <v>34</v>
      </c>
      <c r="J2036" t="s">
        <v>215</v>
      </c>
      <c r="K2036" t="s">
        <v>2882</v>
      </c>
      <c r="L2036" t="s">
        <v>27</v>
      </c>
      <c r="O2036" t="s">
        <v>273</v>
      </c>
      <c r="P2036" t="str">
        <f t="shared" si="97"/>
        <v>SMAN</v>
      </c>
      <c r="Q2036" t="str">
        <f t="shared" si="98"/>
        <v>Negeri</v>
      </c>
      <c r="R2036" t="str">
        <f t="shared" si="96"/>
        <v>SMA</v>
      </c>
      <c r="S2036" t="s">
        <v>38</v>
      </c>
      <c r="T2036" t="s">
        <v>28</v>
      </c>
      <c r="U2036" t="s">
        <v>30</v>
      </c>
      <c r="Z2036" t="str">
        <f>VLOOKUP(A2036,[1]registrasi!$B$2:$C$3000,2,FALSE)</f>
        <v>registrasi</v>
      </c>
      <c r="AA2036">
        <f>VLOOKUP(D2036,[2]Sheet1!$B$2:$D$42,3,FALSE)</f>
        <v>1577</v>
      </c>
      <c r="AB2036" t="e">
        <f>VLOOKUP(A2036,[1]nim!$A$2:$B$3000,2,FALSE)</f>
        <v>#N/A</v>
      </c>
    </row>
    <row r="2037" spans="1:28" x14ac:dyDescent="0.3">
      <c r="A2037" s="2">
        <v>221312160102</v>
      </c>
      <c r="B2037">
        <v>2</v>
      </c>
      <c r="C2037">
        <v>2020</v>
      </c>
      <c r="D2037" s="3">
        <v>3112025</v>
      </c>
      <c r="E2037" t="s">
        <v>197</v>
      </c>
      <c r="F2037" t="s">
        <v>326</v>
      </c>
      <c r="G2037" t="str">
        <f>VLOOKUP(F2037,Sheet1!$H$4:$I$11,2,FALSE)</f>
        <v>5_FEB</v>
      </c>
      <c r="H2037" t="s">
        <v>2363</v>
      </c>
      <c r="I2037" t="s">
        <v>25</v>
      </c>
      <c r="J2037" t="s">
        <v>215</v>
      </c>
      <c r="K2037" t="s">
        <v>2999</v>
      </c>
      <c r="L2037" t="s">
        <v>27</v>
      </c>
      <c r="O2037" t="s">
        <v>3961</v>
      </c>
      <c r="P2037" t="str">
        <f t="shared" si="97"/>
        <v>SMAN</v>
      </c>
      <c r="Q2037" t="str">
        <f t="shared" si="98"/>
        <v>Negeri</v>
      </c>
      <c r="R2037" t="str">
        <f t="shared" si="96"/>
        <v>SMA</v>
      </c>
      <c r="S2037" t="s">
        <v>38</v>
      </c>
      <c r="T2037" t="s">
        <v>28</v>
      </c>
      <c r="U2037" t="s">
        <v>30</v>
      </c>
      <c r="Z2037" t="str">
        <f>VLOOKUP(A2037,[1]registrasi!$B$2:$C$3000,2,FALSE)</f>
        <v>registrasi</v>
      </c>
      <c r="AA2037">
        <f>VLOOKUP(D2037,[2]Sheet1!$B$2:$D$42,3,FALSE)</f>
        <v>1577</v>
      </c>
      <c r="AB2037" t="e">
        <f>VLOOKUP(A2037,[1]nim!$A$2:$B$3000,2,FALSE)</f>
        <v>#N/A</v>
      </c>
    </row>
    <row r="2038" spans="1:28" x14ac:dyDescent="0.3">
      <c r="A2038" s="2">
        <v>221312160133</v>
      </c>
      <c r="B2038">
        <v>2</v>
      </c>
      <c r="C2038">
        <v>2020</v>
      </c>
      <c r="D2038" s="3">
        <v>3112025</v>
      </c>
      <c r="E2038" t="s">
        <v>197</v>
      </c>
      <c r="F2038" t="s">
        <v>326</v>
      </c>
      <c r="G2038" t="str">
        <f>VLOOKUP(F2038,Sheet1!$H$4:$I$11,2,FALSE)</f>
        <v>5_FEB</v>
      </c>
      <c r="H2038" t="s">
        <v>2364</v>
      </c>
      <c r="I2038" t="s">
        <v>34</v>
      </c>
      <c r="J2038" t="s">
        <v>215</v>
      </c>
      <c r="K2038" t="s">
        <v>3372</v>
      </c>
      <c r="L2038" t="s">
        <v>27</v>
      </c>
      <c r="O2038" t="s">
        <v>100</v>
      </c>
      <c r="P2038" t="str">
        <f t="shared" si="97"/>
        <v>SMAN</v>
      </c>
      <c r="Q2038" t="str">
        <f t="shared" si="98"/>
        <v>Negeri</v>
      </c>
      <c r="R2038" t="str">
        <f t="shared" si="96"/>
        <v>SMA</v>
      </c>
      <c r="S2038" t="s">
        <v>26</v>
      </c>
      <c r="T2038" t="s">
        <v>28</v>
      </c>
      <c r="U2038" t="s">
        <v>36</v>
      </c>
      <c r="Z2038" t="str">
        <f>VLOOKUP(A2038,[1]registrasi!$B$2:$C$3000,2,FALSE)</f>
        <v>registrasi</v>
      </c>
      <c r="AA2038">
        <f>VLOOKUP(D2038,[2]Sheet1!$B$2:$D$42,3,FALSE)</f>
        <v>1577</v>
      </c>
      <c r="AB2038" t="e">
        <f>VLOOKUP(A2038,[1]nim!$A$2:$B$3000,2,FALSE)</f>
        <v>#N/A</v>
      </c>
    </row>
    <row r="2039" spans="1:28" x14ac:dyDescent="0.3">
      <c r="A2039" s="2">
        <v>221312160156</v>
      </c>
      <c r="B2039">
        <v>1</v>
      </c>
      <c r="C2039">
        <v>2021</v>
      </c>
      <c r="D2039" s="3">
        <v>3112033</v>
      </c>
      <c r="E2039" t="s">
        <v>179</v>
      </c>
      <c r="F2039" t="s">
        <v>326</v>
      </c>
      <c r="G2039" t="str">
        <f>VLOOKUP(F2039,Sheet1!$H$4:$I$11,2,FALSE)</f>
        <v>5_FEB</v>
      </c>
      <c r="H2039" t="s">
        <v>2365</v>
      </c>
      <c r="I2039" t="s">
        <v>34</v>
      </c>
      <c r="J2039" t="s">
        <v>215</v>
      </c>
      <c r="K2039" t="s">
        <v>2978</v>
      </c>
      <c r="L2039" t="s">
        <v>27</v>
      </c>
      <c r="O2039" t="s">
        <v>4295</v>
      </c>
      <c r="P2039" t="str">
        <f t="shared" si="97"/>
        <v>SMKN</v>
      </c>
      <c r="Q2039" t="str">
        <f t="shared" si="98"/>
        <v>Negeri</v>
      </c>
      <c r="R2039" t="str">
        <f t="shared" si="96"/>
        <v>SMK</v>
      </c>
      <c r="S2039" t="s">
        <v>26</v>
      </c>
      <c r="T2039" t="s">
        <v>28</v>
      </c>
      <c r="U2039" t="s">
        <v>30</v>
      </c>
      <c r="Z2039" t="e">
        <f>VLOOKUP(A2039,[1]registrasi!$B$2:$C$3000,2,FALSE)</f>
        <v>#N/A</v>
      </c>
      <c r="AA2039">
        <f>VLOOKUP(D2039,[2]Sheet1!$B$2:$D$42,3,FALSE)</f>
        <v>920</v>
      </c>
      <c r="AB2039" t="e">
        <f>VLOOKUP(A2039,[1]nim!$A$2:$B$3000,2,FALSE)</f>
        <v>#N/A</v>
      </c>
    </row>
    <row r="2040" spans="1:28" x14ac:dyDescent="0.3">
      <c r="A2040" s="2">
        <v>221312160166</v>
      </c>
      <c r="B2040">
        <v>2</v>
      </c>
      <c r="C2040">
        <v>2020</v>
      </c>
      <c r="D2040" s="3">
        <v>3112033</v>
      </c>
      <c r="E2040" t="s">
        <v>179</v>
      </c>
      <c r="F2040" t="s">
        <v>326</v>
      </c>
      <c r="G2040" t="str">
        <f>VLOOKUP(F2040,Sheet1!$H$4:$I$11,2,FALSE)</f>
        <v>5_FEB</v>
      </c>
      <c r="H2040" t="s">
        <v>2366</v>
      </c>
      <c r="I2040" t="s">
        <v>34</v>
      </c>
      <c r="J2040" t="s">
        <v>215</v>
      </c>
      <c r="K2040" t="s">
        <v>2917</v>
      </c>
      <c r="L2040" t="s">
        <v>27</v>
      </c>
      <c r="O2040" t="s">
        <v>259</v>
      </c>
      <c r="P2040" t="str">
        <f t="shared" si="97"/>
        <v>SMAN</v>
      </c>
      <c r="Q2040" t="str">
        <f t="shared" si="98"/>
        <v>Negeri</v>
      </c>
      <c r="R2040" t="str">
        <f t="shared" si="96"/>
        <v>SMA</v>
      </c>
      <c r="S2040" t="s">
        <v>38</v>
      </c>
      <c r="T2040" t="s">
        <v>28</v>
      </c>
      <c r="U2040" t="s">
        <v>30</v>
      </c>
      <c r="Z2040" t="str">
        <f>VLOOKUP(A2040,[1]registrasi!$B$2:$C$3000,2,FALSE)</f>
        <v>registrasi</v>
      </c>
      <c r="AA2040">
        <f>VLOOKUP(D2040,[2]Sheet1!$B$2:$D$42,3,FALSE)</f>
        <v>920</v>
      </c>
      <c r="AB2040" t="e">
        <f>VLOOKUP(A2040,[1]nim!$A$2:$B$3000,2,FALSE)</f>
        <v>#N/A</v>
      </c>
    </row>
    <row r="2041" spans="1:28" x14ac:dyDescent="0.3">
      <c r="A2041" s="2">
        <v>221312160258</v>
      </c>
      <c r="B2041">
        <v>1</v>
      </c>
      <c r="C2041">
        <v>2021</v>
      </c>
      <c r="D2041" s="3">
        <v>3112137</v>
      </c>
      <c r="E2041" t="s">
        <v>185</v>
      </c>
      <c r="F2041" t="s">
        <v>323</v>
      </c>
      <c r="G2041" t="str">
        <f>VLOOKUP(F2041,Sheet1!$H$4:$I$11,2,FALSE)</f>
        <v>2_FKIP</v>
      </c>
      <c r="H2041" t="s">
        <v>2367</v>
      </c>
      <c r="I2041" t="s">
        <v>34</v>
      </c>
      <c r="J2041" t="s">
        <v>215</v>
      </c>
      <c r="K2041" t="s">
        <v>3239</v>
      </c>
      <c r="L2041" t="s">
        <v>27</v>
      </c>
      <c r="O2041" t="s">
        <v>4303</v>
      </c>
      <c r="P2041" t="str">
        <f t="shared" si="97"/>
        <v>SMAS</v>
      </c>
      <c r="Q2041" t="str">
        <f t="shared" si="98"/>
        <v>Swasta</v>
      </c>
      <c r="R2041" t="str">
        <f t="shared" si="96"/>
        <v>SMA</v>
      </c>
      <c r="S2041" t="s">
        <v>26</v>
      </c>
      <c r="T2041" t="s">
        <v>28</v>
      </c>
      <c r="U2041" t="s">
        <v>30</v>
      </c>
      <c r="Z2041" t="str">
        <f>VLOOKUP(A2041,[1]registrasi!$B$2:$C$3000,2,FALSE)</f>
        <v>registrasi</v>
      </c>
      <c r="AA2041">
        <f>VLOOKUP(D2041,[2]Sheet1!$B$2:$D$42,3,FALSE)</f>
        <v>394</v>
      </c>
      <c r="AB2041" t="e">
        <f>VLOOKUP(A2041,[1]nim!$A$2:$B$3000,2,FALSE)</f>
        <v>#N/A</v>
      </c>
    </row>
    <row r="2042" spans="1:28" x14ac:dyDescent="0.3">
      <c r="A2042" s="2">
        <v>221312160309</v>
      </c>
      <c r="B2042">
        <v>1</v>
      </c>
      <c r="C2042">
        <v>2021</v>
      </c>
      <c r="D2042" s="3">
        <v>3112025</v>
      </c>
      <c r="E2042" t="s">
        <v>197</v>
      </c>
      <c r="F2042" t="s">
        <v>326</v>
      </c>
      <c r="G2042" t="str">
        <f>VLOOKUP(F2042,Sheet1!$H$4:$I$11,2,FALSE)</f>
        <v>5_FEB</v>
      </c>
      <c r="H2042" t="s">
        <v>2368</v>
      </c>
      <c r="I2042" t="s">
        <v>34</v>
      </c>
      <c r="J2042" t="s">
        <v>215</v>
      </c>
      <c r="K2042" t="s">
        <v>2872</v>
      </c>
      <c r="L2042" t="s">
        <v>27</v>
      </c>
      <c r="O2042" t="s">
        <v>4295</v>
      </c>
      <c r="P2042" t="str">
        <f t="shared" si="97"/>
        <v>SMKN</v>
      </c>
      <c r="Q2042" t="str">
        <f t="shared" si="98"/>
        <v>Negeri</v>
      </c>
      <c r="R2042" t="str">
        <f t="shared" si="96"/>
        <v>SMK</v>
      </c>
      <c r="S2042" t="s">
        <v>26</v>
      </c>
      <c r="T2042" t="s">
        <v>28</v>
      </c>
      <c r="U2042" t="s">
        <v>30</v>
      </c>
      <c r="Z2042" t="str">
        <f>VLOOKUP(A2042,[1]registrasi!$B$2:$C$3000,2,FALSE)</f>
        <v>registrasi</v>
      </c>
      <c r="AA2042">
        <f>VLOOKUP(D2042,[2]Sheet1!$B$2:$D$42,3,FALSE)</f>
        <v>1577</v>
      </c>
      <c r="AB2042" t="e">
        <f>VLOOKUP(A2042,[1]nim!$A$2:$B$3000,2,FALSE)</f>
        <v>#N/A</v>
      </c>
    </row>
    <row r="2043" spans="1:28" x14ac:dyDescent="0.3">
      <c r="A2043" s="2">
        <v>221312160437</v>
      </c>
      <c r="B2043">
        <v>2</v>
      </c>
      <c r="C2043">
        <v>2020</v>
      </c>
      <c r="D2043" s="3">
        <v>3112064</v>
      </c>
      <c r="E2043" t="s">
        <v>190</v>
      </c>
      <c r="F2043" t="s">
        <v>327</v>
      </c>
      <c r="G2043" t="str">
        <f>VLOOKUP(F2043,Sheet1!$H$4:$I$11,2,FALSE)</f>
        <v>6_FISIP</v>
      </c>
      <c r="H2043" t="s">
        <v>2369</v>
      </c>
      <c r="I2043" t="s">
        <v>34</v>
      </c>
      <c r="J2043" t="s">
        <v>215</v>
      </c>
      <c r="K2043" t="s">
        <v>3449</v>
      </c>
      <c r="L2043" t="s">
        <v>27</v>
      </c>
      <c r="O2043" t="s">
        <v>100</v>
      </c>
      <c r="P2043" t="str">
        <f t="shared" si="97"/>
        <v>SMAN</v>
      </c>
      <c r="Q2043" t="str">
        <f t="shared" si="98"/>
        <v>Negeri</v>
      </c>
      <c r="R2043" t="str">
        <f t="shared" si="96"/>
        <v>SMA</v>
      </c>
      <c r="S2043" t="s">
        <v>26</v>
      </c>
      <c r="T2043" t="s">
        <v>28</v>
      </c>
      <c r="U2043" t="s">
        <v>30</v>
      </c>
      <c r="Z2043" t="str">
        <f>VLOOKUP(A2043,[1]registrasi!$B$2:$C$3000,2,FALSE)</f>
        <v>registrasi</v>
      </c>
      <c r="AA2043">
        <f>VLOOKUP(D2043,[2]Sheet1!$B$2:$D$42,3,FALSE)</f>
        <v>1607</v>
      </c>
      <c r="AB2043" t="e">
        <f>VLOOKUP(A2043,[1]nim!$A$2:$B$3000,2,FALSE)</f>
        <v>#N/A</v>
      </c>
    </row>
    <row r="2044" spans="1:28" x14ac:dyDescent="0.3">
      <c r="A2044" s="2">
        <v>221312170107</v>
      </c>
      <c r="B2044">
        <v>2</v>
      </c>
      <c r="C2044">
        <v>2021</v>
      </c>
      <c r="D2044" s="3">
        <v>3112087</v>
      </c>
      <c r="E2044" t="s">
        <v>330</v>
      </c>
      <c r="F2044" t="s">
        <v>323</v>
      </c>
      <c r="G2044" t="str">
        <f>VLOOKUP(F2044,Sheet1!$H$4:$I$11,2,FALSE)</f>
        <v>2_FKIP</v>
      </c>
      <c r="H2044" t="s">
        <v>2370</v>
      </c>
      <c r="I2044" t="s">
        <v>34</v>
      </c>
      <c r="J2044" t="s">
        <v>215</v>
      </c>
      <c r="K2044" t="s">
        <v>2926</v>
      </c>
      <c r="L2044" t="s">
        <v>27</v>
      </c>
      <c r="O2044" t="s">
        <v>114</v>
      </c>
      <c r="P2044" t="str">
        <f t="shared" si="97"/>
        <v>SMAS</v>
      </c>
      <c r="Q2044" t="str">
        <f t="shared" si="98"/>
        <v>Swasta</v>
      </c>
      <c r="R2044" t="str">
        <f t="shared" si="96"/>
        <v>SMA</v>
      </c>
      <c r="S2044" t="s">
        <v>26</v>
      </c>
      <c r="T2044" t="s">
        <v>28</v>
      </c>
      <c r="U2044" t="s">
        <v>30</v>
      </c>
      <c r="Z2044" t="str">
        <f>VLOOKUP(A2044,[1]registrasi!$B$2:$C$3000,2,FALSE)</f>
        <v>registrasi</v>
      </c>
      <c r="AA2044">
        <f>VLOOKUP(D2044,[2]Sheet1!$B$2:$D$42,3,FALSE)</f>
        <v>363</v>
      </c>
      <c r="AB2044" t="e">
        <f>VLOOKUP(A2044,[1]nim!$A$2:$B$3000,2,FALSE)</f>
        <v>#N/A</v>
      </c>
    </row>
    <row r="2045" spans="1:28" x14ac:dyDescent="0.3">
      <c r="A2045" s="2">
        <v>221312170162</v>
      </c>
      <c r="B2045">
        <v>2</v>
      </c>
      <c r="C2045">
        <v>2021</v>
      </c>
      <c r="D2045" s="3">
        <v>3112041</v>
      </c>
      <c r="E2045" t="s">
        <v>321</v>
      </c>
      <c r="F2045" t="s">
        <v>326</v>
      </c>
      <c r="G2045" t="str">
        <f>VLOOKUP(F2045,Sheet1!$H$4:$I$11,2,FALSE)</f>
        <v>5_FEB</v>
      </c>
      <c r="H2045" t="s">
        <v>2371</v>
      </c>
      <c r="I2045" t="s">
        <v>34</v>
      </c>
      <c r="J2045" t="s">
        <v>3080</v>
      </c>
      <c r="K2045" t="s">
        <v>3336</v>
      </c>
      <c r="L2045" t="s">
        <v>27</v>
      </c>
      <c r="O2045" t="s">
        <v>3885</v>
      </c>
      <c r="P2045" t="str">
        <f t="shared" si="97"/>
        <v>SMAN</v>
      </c>
      <c r="Q2045" t="str">
        <f t="shared" si="98"/>
        <v>Negeri</v>
      </c>
      <c r="R2045" t="str">
        <f t="shared" si="96"/>
        <v>SMA</v>
      </c>
      <c r="S2045" t="s">
        <v>83</v>
      </c>
      <c r="T2045" t="s">
        <v>329</v>
      </c>
      <c r="U2045" t="s">
        <v>30</v>
      </c>
      <c r="Z2045" t="str">
        <f>VLOOKUP(A2045,[1]registrasi!$B$2:$C$3000,2,FALSE)</f>
        <v>registrasi</v>
      </c>
      <c r="AA2045">
        <f>VLOOKUP(D2045,[2]Sheet1!$B$2:$D$42,3,FALSE)</f>
        <v>675</v>
      </c>
      <c r="AB2045" t="e">
        <f>VLOOKUP(A2045,[1]nim!$A$2:$B$3000,2,FALSE)</f>
        <v>#N/A</v>
      </c>
    </row>
    <row r="2046" spans="1:28" x14ac:dyDescent="0.3">
      <c r="A2046" s="2">
        <v>221312170232</v>
      </c>
      <c r="B2046">
        <v>1</v>
      </c>
      <c r="C2046">
        <v>2020</v>
      </c>
      <c r="D2046" s="3">
        <v>3112025</v>
      </c>
      <c r="E2046" t="s">
        <v>197</v>
      </c>
      <c r="F2046" t="s">
        <v>326</v>
      </c>
      <c r="G2046" t="str">
        <f>VLOOKUP(F2046,Sheet1!$H$4:$I$11,2,FALSE)</f>
        <v>5_FEB</v>
      </c>
      <c r="H2046" t="s">
        <v>2372</v>
      </c>
      <c r="I2046" t="s">
        <v>25</v>
      </c>
      <c r="J2046" t="s">
        <v>215</v>
      </c>
      <c r="K2046" t="s">
        <v>3210</v>
      </c>
      <c r="L2046" t="s">
        <v>27</v>
      </c>
      <c r="O2046" t="s">
        <v>3986</v>
      </c>
      <c r="P2046" t="str">
        <f t="shared" si="97"/>
        <v>SMAN</v>
      </c>
      <c r="Q2046" t="str">
        <f t="shared" si="98"/>
        <v>Negeri</v>
      </c>
      <c r="R2046" t="str">
        <f t="shared" si="96"/>
        <v>SMA</v>
      </c>
      <c r="S2046" t="s">
        <v>26</v>
      </c>
      <c r="T2046" t="s">
        <v>28</v>
      </c>
      <c r="U2046" t="s">
        <v>30</v>
      </c>
      <c r="Z2046" t="str">
        <f>VLOOKUP(A2046,[1]registrasi!$B$2:$C$3000,2,FALSE)</f>
        <v>registrasi</v>
      </c>
      <c r="AA2046">
        <f>VLOOKUP(D2046,[2]Sheet1!$B$2:$D$42,3,FALSE)</f>
        <v>1577</v>
      </c>
      <c r="AB2046" t="e">
        <f>VLOOKUP(A2046,[1]nim!$A$2:$B$3000,2,FALSE)</f>
        <v>#N/A</v>
      </c>
    </row>
    <row r="2047" spans="1:28" x14ac:dyDescent="0.3">
      <c r="A2047" s="2">
        <v>221312170279</v>
      </c>
      <c r="B2047">
        <v>1</v>
      </c>
      <c r="C2047">
        <v>2021</v>
      </c>
      <c r="D2047" s="3">
        <v>3112095</v>
      </c>
      <c r="E2047" t="s">
        <v>187</v>
      </c>
      <c r="F2047" t="s">
        <v>323</v>
      </c>
      <c r="G2047" t="str">
        <f>VLOOKUP(F2047,Sheet1!$H$4:$I$11,2,FALSE)</f>
        <v>2_FKIP</v>
      </c>
      <c r="H2047" t="s">
        <v>2373</v>
      </c>
      <c r="I2047" t="s">
        <v>34</v>
      </c>
      <c r="J2047" t="s">
        <v>214</v>
      </c>
      <c r="K2047" t="s">
        <v>3048</v>
      </c>
      <c r="L2047" t="s">
        <v>27</v>
      </c>
      <c r="O2047" t="s">
        <v>150</v>
      </c>
      <c r="P2047" t="str">
        <f t="shared" si="97"/>
        <v>MAN</v>
      </c>
      <c r="Q2047" t="str">
        <f t="shared" si="98"/>
        <v>Negeri</v>
      </c>
      <c r="R2047" t="str">
        <f t="shared" si="96"/>
        <v>MA</v>
      </c>
      <c r="S2047" t="s">
        <v>26</v>
      </c>
      <c r="T2047" t="s">
        <v>28</v>
      </c>
      <c r="U2047" t="s">
        <v>36</v>
      </c>
      <c r="Z2047" t="str">
        <f>VLOOKUP(A2047,[1]registrasi!$B$2:$C$3000,2,FALSE)</f>
        <v>registrasi</v>
      </c>
      <c r="AA2047">
        <f>VLOOKUP(D2047,[2]Sheet1!$B$2:$D$42,3,FALSE)</f>
        <v>473</v>
      </c>
      <c r="AB2047" t="e">
        <f>VLOOKUP(A2047,[1]nim!$A$2:$B$3000,2,FALSE)</f>
        <v>#N/A</v>
      </c>
    </row>
    <row r="2048" spans="1:28" x14ac:dyDescent="0.3">
      <c r="A2048" s="2">
        <v>221312170305</v>
      </c>
      <c r="B2048">
        <v>2</v>
      </c>
      <c r="C2048">
        <v>2021</v>
      </c>
      <c r="D2048" s="3">
        <v>3112033</v>
      </c>
      <c r="E2048" t="s">
        <v>179</v>
      </c>
      <c r="F2048" t="s">
        <v>326</v>
      </c>
      <c r="G2048" t="str">
        <f>VLOOKUP(F2048,Sheet1!$H$4:$I$11,2,FALSE)</f>
        <v>5_FEB</v>
      </c>
      <c r="H2048" t="s">
        <v>2374</v>
      </c>
      <c r="I2048" t="s">
        <v>34</v>
      </c>
      <c r="J2048" t="s">
        <v>215</v>
      </c>
      <c r="K2048" t="s">
        <v>3733</v>
      </c>
      <c r="L2048" t="s">
        <v>27</v>
      </c>
      <c r="O2048" t="s">
        <v>3975</v>
      </c>
      <c r="P2048" t="str">
        <f t="shared" si="97"/>
        <v>SMAN</v>
      </c>
      <c r="Q2048" t="str">
        <f t="shared" si="98"/>
        <v>Negeri</v>
      </c>
      <c r="R2048" t="str">
        <f t="shared" si="96"/>
        <v>SMA</v>
      </c>
      <c r="S2048" t="s">
        <v>38</v>
      </c>
      <c r="T2048" t="s">
        <v>28</v>
      </c>
      <c r="U2048" t="s">
        <v>30</v>
      </c>
      <c r="Z2048" t="str">
        <f>VLOOKUP(A2048,[1]registrasi!$B$2:$C$3000,2,FALSE)</f>
        <v>registrasi</v>
      </c>
      <c r="AA2048">
        <f>VLOOKUP(D2048,[2]Sheet1!$B$2:$D$42,3,FALSE)</f>
        <v>920</v>
      </c>
      <c r="AB2048" t="e">
        <f>VLOOKUP(A2048,[1]nim!$A$2:$B$3000,2,FALSE)</f>
        <v>#N/A</v>
      </c>
    </row>
    <row r="2049" spans="1:28" x14ac:dyDescent="0.3">
      <c r="A2049" s="2">
        <v>221312180078</v>
      </c>
      <c r="B2049">
        <v>1</v>
      </c>
      <c r="C2049">
        <v>2020</v>
      </c>
      <c r="D2049" s="3">
        <v>3112161</v>
      </c>
      <c r="E2049" t="s">
        <v>174</v>
      </c>
      <c r="F2049" t="s">
        <v>323</v>
      </c>
      <c r="G2049" t="str">
        <f>VLOOKUP(F2049,Sheet1!$H$4:$I$11,2,FALSE)</f>
        <v>2_FKIP</v>
      </c>
      <c r="H2049" t="s">
        <v>2375</v>
      </c>
      <c r="I2049" t="s">
        <v>34</v>
      </c>
      <c r="J2049" t="s">
        <v>215</v>
      </c>
      <c r="K2049" t="s">
        <v>3300</v>
      </c>
      <c r="L2049" t="s">
        <v>27</v>
      </c>
      <c r="O2049" t="s">
        <v>3979</v>
      </c>
      <c r="P2049" t="str">
        <f t="shared" si="97"/>
        <v>SMKN</v>
      </c>
      <c r="Q2049" t="str">
        <f t="shared" si="98"/>
        <v>Negeri</v>
      </c>
      <c r="R2049" t="str">
        <f t="shared" si="96"/>
        <v>SMK</v>
      </c>
      <c r="S2049" t="s">
        <v>26</v>
      </c>
      <c r="T2049" t="s">
        <v>28</v>
      </c>
      <c r="U2049" t="s">
        <v>30</v>
      </c>
      <c r="Z2049" t="str">
        <f>VLOOKUP(A2049,[1]registrasi!$B$2:$C$3000,2,FALSE)</f>
        <v>registrasi</v>
      </c>
      <c r="AA2049">
        <f>VLOOKUP(D2049,[2]Sheet1!$B$2:$D$42,3,FALSE)</f>
        <v>42</v>
      </c>
      <c r="AB2049" t="e">
        <f>VLOOKUP(A2049,[1]nim!$A$2:$B$3000,2,FALSE)</f>
        <v>#N/A</v>
      </c>
    </row>
    <row r="2050" spans="1:28" x14ac:dyDescent="0.3">
      <c r="A2050" s="2">
        <v>221312180094</v>
      </c>
      <c r="B2050">
        <v>2</v>
      </c>
      <c r="C2050">
        <v>2020</v>
      </c>
      <c r="D2050" s="3">
        <v>3112153</v>
      </c>
      <c r="E2050" t="s">
        <v>196</v>
      </c>
      <c r="F2050" t="s">
        <v>323</v>
      </c>
      <c r="G2050" t="str">
        <f>VLOOKUP(F2050,Sheet1!$H$4:$I$11,2,FALSE)</f>
        <v>2_FKIP</v>
      </c>
      <c r="H2050" t="s">
        <v>2376</v>
      </c>
      <c r="I2050" t="s">
        <v>34</v>
      </c>
      <c r="J2050" t="s">
        <v>215</v>
      </c>
      <c r="K2050" t="s">
        <v>3734</v>
      </c>
      <c r="L2050" t="s">
        <v>27</v>
      </c>
      <c r="O2050" t="s">
        <v>118</v>
      </c>
      <c r="P2050" t="str">
        <f t="shared" si="97"/>
        <v>SMAN</v>
      </c>
      <c r="Q2050" t="str">
        <f t="shared" si="98"/>
        <v>Negeri</v>
      </c>
      <c r="R2050" t="str">
        <f t="shared" si="96"/>
        <v>SMA</v>
      </c>
      <c r="S2050" t="s">
        <v>38</v>
      </c>
      <c r="T2050" t="s">
        <v>28</v>
      </c>
      <c r="U2050" t="s">
        <v>30</v>
      </c>
      <c r="Z2050" t="e">
        <f>VLOOKUP(A2050,[1]registrasi!$B$2:$C$3000,2,FALSE)</f>
        <v>#N/A</v>
      </c>
      <c r="AA2050">
        <f>VLOOKUP(D2050,[2]Sheet1!$B$2:$D$42,3,FALSE)</f>
        <v>195</v>
      </c>
      <c r="AB2050" t="e">
        <f>VLOOKUP(A2050,[1]nim!$A$2:$B$3000,2,FALSE)</f>
        <v>#N/A</v>
      </c>
    </row>
    <row r="2051" spans="1:28" x14ac:dyDescent="0.3">
      <c r="A2051" s="2">
        <v>221312180096</v>
      </c>
      <c r="B2051">
        <v>1</v>
      </c>
      <c r="C2051">
        <v>2020</v>
      </c>
      <c r="D2051" s="3">
        <v>3112072</v>
      </c>
      <c r="E2051" t="s">
        <v>178</v>
      </c>
      <c r="F2051" t="s">
        <v>323</v>
      </c>
      <c r="G2051" t="str">
        <f>VLOOKUP(F2051,Sheet1!$H$4:$I$11,2,FALSE)</f>
        <v>2_FKIP</v>
      </c>
      <c r="H2051" t="s">
        <v>1225</v>
      </c>
      <c r="I2051" t="s">
        <v>34</v>
      </c>
      <c r="J2051" t="s">
        <v>214</v>
      </c>
      <c r="K2051" t="s">
        <v>3735</v>
      </c>
      <c r="L2051" t="s">
        <v>27</v>
      </c>
      <c r="O2051" t="s">
        <v>4304</v>
      </c>
      <c r="P2051" t="str">
        <f t="shared" si="97"/>
        <v>SMKN</v>
      </c>
      <c r="Q2051" t="str">
        <f t="shared" si="98"/>
        <v>Negeri</v>
      </c>
      <c r="R2051" t="str">
        <f t="shared" si="96"/>
        <v>SMK</v>
      </c>
      <c r="S2051" t="s">
        <v>4465</v>
      </c>
      <c r="T2051" t="s">
        <v>329</v>
      </c>
      <c r="U2051" t="s">
        <v>30</v>
      </c>
      <c r="Z2051" t="e">
        <f>VLOOKUP(A2051,[1]registrasi!$B$2:$C$3000,2,FALSE)</f>
        <v>#N/A</v>
      </c>
      <c r="AA2051">
        <f>VLOOKUP(D2051,[2]Sheet1!$B$2:$D$42,3,FALSE)</f>
        <v>154</v>
      </c>
      <c r="AB2051" t="e">
        <f>VLOOKUP(A2051,[1]nim!$A$2:$B$3000,2,FALSE)</f>
        <v>#N/A</v>
      </c>
    </row>
    <row r="2052" spans="1:28" x14ac:dyDescent="0.3">
      <c r="A2052" s="2">
        <v>221312180109</v>
      </c>
      <c r="B2052">
        <v>1</v>
      </c>
      <c r="C2052">
        <v>2021</v>
      </c>
      <c r="D2052" s="3">
        <v>3112137</v>
      </c>
      <c r="E2052" t="s">
        <v>185</v>
      </c>
      <c r="F2052" t="s">
        <v>323</v>
      </c>
      <c r="G2052" t="str">
        <f>VLOOKUP(F2052,Sheet1!$H$4:$I$11,2,FALSE)</f>
        <v>2_FKIP</v>
      </c>
      <c r="H2052" t="s">
        <v>2377</v>
      </c>
      <c r="I2052" t="s">
        <v>25</v>
      </c>
      <c r="J2052" t="s">
        <v>215</v>
      </c>
      <c r="K2052" t="s">
        <v>3225</v>
      </c>
      <c r="L2052" t="s">
        <v>27</v>
      </c>
      <c r="O2052" t="s">
        <v>3900</v>
      </c>
      <c r="P2052" t="str">
        <f t="shared" si="97"/>
        <v>SMA</v>
      </c>
      <c r="Q2052" t="str">
        <f t="shared" si="98"/>
        <v>Swasta</v>
      </c>
      <c r="R2052" t="str">
        <f t="shared" si="96"/>
        <v>SMA</v>
      </c>
      <c r="S2052" t="s">
        <v>4462</v>
      </c>
      <c r="T2052" t="s">
        <v>110</v>
      </c>
      <c r="U2052" t="s">
        <v>30</v>
      </c>
      <c r="Z2052" t="e">
        <f>VLOOKUP(A2052,[1]registrasi!$B$2:$C$3000,2,FALSE)</f>
        <v>#N/A</v>
      </c>
      <c r="AA2052">
        <f>VLOOKUP(D2052,[2]Sheet1!$B$2:$D$42,3,FALSE)</f>
        <v>394</v>
      </c>
      <c r="AB2052" t="e">
        <f>VLOOKUP(A2052,[1]nim!$A$2:$B$3000,2,FALSE)</f>
        <v>#N/A</v>
      </c>
    </row>
    <row r="2053" spans="1:28" x14ac:dyDescent="0.3">
      <c r="A2053" s="2">
        <v>221312180111</v>
      </c>
      <c r="B2053">
        <v>1</v>
      </c>
      <c r="C2053">
        <v>2020</v>
      </c>
      <c r="D2053" s="3">
        <v>3112161</v>
      </c>
      <c r="E2053" t="s">
        <v>174</v>
      </c>
      <c r="F2053" t="s">
        <v>323</v>
      </c>
      <c r="G2053" t="str">
        <f>VLOOKUP(F2053,Sheet1!$H$4:$I$11,2,FALSE)</f>
        <v>2_FKIP</v>
      </c>
      <c r="H2053" t="s">
        <v>2378</v>
      </c>
      <c r="I2053" t="s">
        <v>34</v>
      </c>
      <c r="J2053" t="s">
        <v>215</v>
      </c>
      <c r="K2053" t="s">
        <v>3300</v>
      </c>
      <c r="L2053" t="s">
        <v>27</v>
      </c>
      <c r="O2053" t="s">
        <v>3979</v>
      </c>
      <c r="P2053" t="str">
        <f t="shared" si="97"/>
        <v>SMKN</v>
      </c>
      <c r="Q2053" t="str">
        <f t="shared" si="98"/>
        <v>Negeri</v>
      </c>
      <c r="R2053" t="str">
        <f t="shared" ref="R2053:R2116" si="99">IF(Q2053="Negeri",LEFT(P2053,LEN(P2053)-1),IF(RIGHT(P2053,1)="S",LEFT(P2053,LEN(P2053)-1),P2053))</f>
        <v>SMK</v>
      </c>
      <c r="S2053" t="s">
        <v>26</v>
      </c>
      <c r="T2053" t="s">
        <v>28</v>
      </c>
      <c r="U2053" t="s">
        <v>30</v>
      </c>
      <c r="Z2053" t="str">
        <f>VLOOKUP(A2053,[1]registrasi!$B$2:$C$3000,2,FALSE)</f>
        <v>registrasi</v>
      </c>
      <c r="AA2053">
        <f>VLOOKUP(D2053,[2]Sheet1!$B$2:$D$42,3,FALSE)</f>
        <v>42</v>
      </c>
      <c r="AB2053" t="e">
        <f>VLOOKUP(A2053,[1]nim!$A$2:$B$3000,2,FALSE)</f>
        <v>#N/A</v>
      </c>
    </row>
    <row r="2054" spans="1:28" x14ac:dyDescent="0.3">
      <c r="A2054" s="2">
        <v>221312180227</v>
      </c>
      <c r="B2054">
        <v>2</v>
      </c>
      <c r="C2054">
        <v>2020</v>
      </c>
      <c r="D2054" s="3">
        <v>3112072</v>
      </c>
      <c r="E2054" t="s">
        <v>178</v>
      </c>
      <c r="F2054" t="s">
        <v>323</v>
      </c>
      <c r="G2054" t="str">
        <f>VLOOKUP(F2054,Sheet1!$H$4:$I$11,2,FALSE)</f>
        <v>2_FKIP</v>
      </c>
      <c r="H2054" t="s">
        <v>2379</v>
      </c>
      <c r="I2054" t="s">
        <v>34</v>
      </c>
      <c r="J2054" t="s">
        <v>215</v>
      </c>
      <c r="K2054" t="s">
        <v>3680</v>
      </c>
      <c r="L2054" t="s">
        <v>27</v>
      </c>
      <c r="O2054" t="s">
        <v>166</v>
      </c>
      <c r="P2054" t="str">
        <f t="shared" si="97"/>
        <v>SMAS</v>
      </c>
      <c r="Q2054" t="str">
        <f t="shared" si="98"/>
        <v>Swasta</v>
      </c>
      <c r="R2054" t="str">
        <f t="shared" si="99"/>
        <v>SMA</v>
      </c>
      <c r="S2054" t="s">
        <v>38</v>
      </c>
      <c r="T2054" t="s">
        <v>28</v>
      </c>
      <c r="U2054" t="s">
        <v>30</v>
      </c>
      <c r="Z2054" t="e">
        <f>VLOOKUP(A2054,[1]registrasi!$B$2:$C$3000,2,FALSE)</f>
        <v>#N/A</v>
      </c>
      <c r="AA2054">
        <f>VLOOKUP(D2054,[2]Sheet1!$B$2:$D$42,3,FALSE)</f>
        <v>154</v>
      </c>
      <c r="AB2054" t="e">
        <f>VLOOKUP(A2054,[1]nim!$A$2:$B$3000,2,FALSE)</f>
        <v>#N/A</v>
      </c>
    </row>
    <row r="2055" spans="1:28" x14ac:dyDescent="0.3">
      <c r="A2055" s="2">
        <v>221312180344</v>
      </c>
      <c r="B2055">
        <v>2</v>
      </c>
      <c r="C2055">
        <v>2021</v>
      </c>
      <c r="D2055" s="3">
        <v>3112064</v>
      </c>
      <c r="E2055" t="s">
        <v>190</v>
      </c>
      <c r="F2055" t="s">
        <v>327</v>
      </c>
      <c r="G2055" t="str">
        <f>VLOOKUP(F2055,Sheet1!$H$4:$I$11,2,FALSE)</f>
        <v>6_FISIP</v>
      </c>
      <c r="H2055" t="s">
        <v>2380</v>
      </c>
      <c r="I2055" t="s">
        <v>25</v>
      </c>
      <c r="J2055" t="s">
        <v>214</v>
      </c>
      <c r="K2055" t="s">
        <v>2810</v>
      </c>
      <c r="L2055" t="s">
        <v>27</v>
      </c>
      <c r="O2055" t="s">
        <v>4047</v>
      </c>
      <c r="P2055" t="str">
        <f t="shared" si="97"/>
        <v>SMAN</v>
      </c>
      <c r="Q2055" t="str">
        <f t="shared" si="98"/>
        <v>Negeri</v>
      </c>
      <c r="R2055" t="str">
        <f t="shared" si="99"/>
        <v>SMA</v>
      </c>
      <c r="S2055" t="s">
        <v>113</v>
      </c>
      <c r="T2055" t="s">
        <v>329</v>
      </c>
      <c r="U2055" t="s">
        <v>30</v>
      </c>
      <c r="Z2055" t="str">
        <f>VLOOKUP(A2055,[1]registrasi!$B$2:$C$3000,2,FALSE)</f>
        <v>registrasi</v>
      </c>
      <c r="AA2055">
        <f>VLOOKUP(D2055,[2]Sheet1!$B$2:$D$42,3,FALSE)</f>
        <v>1607</v>
      </c>
      <c r="AB2055" t="e">
        <f>VLOOKUP(A2055,[1]nim!$A$2:$B$3000,2,FALSE)</f>
        <v>#N/A</v>
      </c>
    </row>
    <row r="2056" spans="1:28" x14ac:dyDescent="0.3">
      <c r="A2056" s="2">
        <v>221312190003</v>
      </c>
      <c r="B2056">
        <v>1</v>
      </c>
      <c r="C2056">
        <v>2021</v>
      </c>
      <c r="D2056" s="3">
        <v>3112056</v>
      </c>
      <c r="E2056" t="s">
        <v>199</v>
      </c>
      <c r="F2056" t="s">
        <v>327</v>
      </c>
      <c r="G2056" t="str">
        <f>VLOOKUP(F2056,Sheet1!$H$4:$I$11,2,FALSE)</f>
        <v>6_FISIP</v>
      </c>
      <c r="H2056" t="s">
        <v>2381</v>
      </c>
      <c r="I2056" t="s">
        <v>34</v>
      </c>
      <c r="J2056" t="s">
        <v>214</v>
      </c>
      <c r="K2056" t="s">
        <v>2864</v>
      </c>
      <c r="L2056" t="s">
        <v>27</v>
      </c>
      <c r="O2056" t="s">
        <v>3960</v>
      </c>
      <c r="P2056" t="str">
        <f t="shared" si="97"/>
        <v>SMAN</v>
      </c>
      <c r="Q2056" t="str">
        <f t="shared" si="98"/>
        <v>Negeri</v>
      </c>
      <c r="R2056" t="str">
        <f t="shared" si="99"/>
        <v>SMA</v>
      </c>
      <c r="S2056" t="s">
        <v>67</v>
      </c>
      <c r="T2056" t="s">
        <v>28</v>
      </c>
      <c r="U2056" t="s">
        <v>30</v>
      </c>
      <c r="Z2056" t="e">
        <f>VLOOKUP(A2056,[1]registrasi!$B$2:$C$3000,2,FALSE)</f>
        <v>#N/A</v>
      </c>
      <c r="AA2056">
        <f>VLOOKUP(D2056,[2]Sheet1!$B$2:$D$42,3,FALSE)</f>
        <v>929</v>
      </c>
      <c r="AB2056" t="e">
        <f>VLOOKUP(A2056,[1]nim!$A$2:$B$3000,2,FALSE)</f>
        <v>#N/A</v>
      </c>
    </row>
    <row r="2057" spans="1:28" x14ac:dyDescent="0.3">
      <c r="A2057" s="2">
        <v>221312190008</v>
      </c>
      <c r="B2057">
        <v>2</v>
      </c>
      <c r="C2057">
        <v>2020</v>
      </c>
      <c r="D2057" s="3">
        <v>3112056</v>
      </c>
      <c r="E2057" t="s">
        <v>199</v>
      </c>
      <c r="F2057" t="s">
        <v>327</v>
      </c>
      <c r="G2057" t="str">
        <f>VLOOKUP(F2057,Sheet1!$H$4:$I$11,2,FALSE)</f>
        <v>6_FISIP</v>
      </c>
      <c r="H2057" t="s">
        <v>2382</v>
      </c>
      <c r="I2057" t="s">
        <v>34</v>
      </c>
      <c r="J2057" t="s">
        <v>215</v>
      </c>
      <c r="K2057" t="s">
        <v>3275</v>
      </c>
      <c r="L2057" t="s">
        <v>27</v>
      </c>
      <c r="O2057" t="s">
        <v>94</v>
      </c>
      <c r="P2057" t="str">
        <f t="shared" si="97"/>
        <v>SMAN</v>
      </c>
      <c r="Q2057" t="str">
        <f t="shared" si="98"/>
        <v>Negeri</v>
      </c>
      <c r="R2057" t="str">
        <f t="shared" si="99"/>
        <v>SMA</v>
      </c>
      <c r="S2057" t="s">
        <v>26</v>
      </c>
      <c r="T2057" t="s">
        <v>28</v>
      </c>
      <c r="U2057" t="s">
        <v>30</v>
      </c>
      <c r="Z2057" t="str">
        <f>VLOOKUP(A2057,[1]registrasi!$B$2:$C$3000,2,FALSE)</f>
        <v>registrasi</v>
      </c>
      <c r="AA2057">
        <f>VLOOKUP(D2057,[2]Sheet1!$B$2:$D$42,3,FALSE)</f>
        <v>929</v>
      </c>
      <c r="AB2057" t="e">
        <f>VLOOKUP(A2057,[1]nim!$A$2:$B$3000,2,FALSE)</f>
        <v>#N/A</v>
      </c>
    </row>
    <row r="2058" spans="1:28" x14ac:dyDescent="0.3">
      <c r="A2058" s="2">
        <v>221312190189</v>
      </c>
      <c r="B2058">
        <v>2</v>
      </c>
      <c r="C2058">
        <v>2021</v>
      </c>
      <c r="D2058" s="3">
        <v>3112017</v>
      </c>
      <c r="E2058" t="s">
        <v>322</v>
      </c>
      <c r="F2058" t="s">
        <v>53</v>
      </c>
      <c r="G2058" t="str">
        <f>VLOOKUP(F2058,Sheet1!$H$4:$I$11,2,FALSE)</f>
        <v>1_Hukum</v>
      </c>
      <c r="H2058" t="s">
        <v>2383</v>
      </c>
      <c r="I2058" t="s">
        <v>25</v>
      </c>
      <c r="J2058" t="s">
        <v>214</v>
      </c>
      <c r="K2058" t="s">
        <v>3531</v>
      </c>
      <c r="L2058" t="s">
        <v>249</v>
      </c>
      <c r="O2058" t="s">
        <v>3885</v>
      </c>
      <c r="P2058" t="str">
        <f t="shared" si="97"/>
        <v>SMAN</v>
      </c>
      <c r="Q2058" t="str">
        <f t="shared" si="98"/>
        <v>Negeri</v>
      </c>
      <c r="R2058" t="str">
        <f t="shared" si="99"/>
        <v>SMA</v>
      </c>
      <c r="S2058" t="s">
        <v>83</v>
      </c>
      <c r="T2058" t="s">
        <v>329</v>
      </c>
      <c r="U2058" t="s">
        <v>36</v>
      </c>
      <c r="Z2058" t="str">
        <f>VLOOKUP(A2058,[1]registrasi!$B$2:$C$3000,2,FALSE)</f>
        <v>registrasi</v>
      </c>
      <c r="AA2058">
        <f>VLOOKUP(D2058,[2]Sheet1!$B$2:$D$42,3,FALSE)</f>
        <v>1258</v>
      </c>
      <c r="AB2058" t="e">
        <f>VLOOKUP(A2058,[1]nim!$A$2:$B$3000,2,FALSE)</f>
        <v>#N/A</v>
      </c>
    </row>
    <row r="2059" spans="1:28" x14ac:dyDescent="0.3">
      <c r="A2059" s="2">
        <v>221312190224</v>
      </c>
      <c r="B2059">
        <v>2</v>
      </c>
      <c r="C2059">
        <v>2020</v>
      </c>
      <c r="D2059" s="3">
        <v>3112041</v>
      </c>
      <c r="E2059" t="s">
        <v>321</v>
      </c>
      <c r="F2059" t="s">
        <v>326</v>
      </c>
      <c r="G2059" t="str">
        <f>VLOOKUP(F2059,Sheet1!$H$4:$I$11,2,FALSE)</f>
        <v>5_FEB</v>
      </c>
      <c r="H2059" t="s">
        <v>2384</v>
      </c>
      <c r="I2059" t="s">
        <v>25</v>
      </c>
      <c r="J2059" t="s">
        <v>215</v>
      </c>
      <c r="K2059" t="s">
        <v>3333</v>
      </c>
      <c r="L2059" t="s">
        <v>27</v>
      </c>
      <c r="O2059" t="s">
        <v>4305</v>
      </c>
      <c r="P2059" t="str">
        <f t="shared" si="97"/>
        <v>SMKN</v>
      </c>
      <c r="Q2059" t="str">
        <f t="shared" si="98"/>
        <v>Negeri</v>
      </c>
      <c r="R2059" t="str">
        <f t="shared" si="99"/>
        <v>SMK</v>
      </c>
      <c r="S2059" t="s">
        <v>67</v>
      </c>
      <c r="T2059" t="s">
        <v>28</v>
      </c>
      <c r="U2059" t="s">
        <v>30</v>
      </c>
      <c r="Z2059" t="str">
        <f>VLOOKUP(A2059,[1]registrasi!$B$2:$C$3000,2,FALSE)</f>
        <v>registrasi</v>
      </c>
      <c r="AA2059">
        <f>VLOOKUP(D2059,[2]Sheet1!$B$2:$D$42,3,FALSE)</f>
        <v>675</v>
      </c>
      <c r="AB2059" t="e">
        <f>VLOOKUP(A2059,[1]nim!$A$2:$B$3000,2,FALSE)</f>
        <v>#N/A</v>
      </c>
    </row>
    <row r="2060" spans="1:28" x14ac:dyDescent="0.3">
      <c r="A2060" s="2">
        <v>221312190236</v>
      </c>
      <c r="B2060">
        <v>1</v>
      </c>
      <c r="C2060">
        <v>2021</v>
      </c>
      <c r="D2060" s="3">
        <v>3112056</v>
      </c>
      <c r="E2060" t="s">
        <v>199</v>
      </c>
      <c r="F2060" t="s">
        <v>327</v>
      </c>
      <c r="G2060" t="str">
        <f>VLOOKUP(F2060,Sheet1!$H$4:$I$11,2,FALSE)</f>
        <v>6_FISIP</v>
      </c>
      <c r="H2060" t="s">
        <v>2385</v>
      </c>
      <c r="I2060" t="s">
        <v>25</v>
      </c>
      <c r="J2060" t="s">
        <v>215</v>
      </c>
      <c r="K2060" t="s">
        <v>3055</v>
      </c>
      <c r="L2060" t="s">
        <v>27</v>
      </c>
      <c r="O2060" t="s">
        <v>287</v>
      </c>
      <c r="P2060" t="str">
        <f t="shared" si="97"/>
        <v>SMAN</v>
      </c>
      <c r="Q2060" t="str">
        <f t="shared" si="98"/>
        <v>Negeri</v>
      </c>
      <c r="R2060" t="str">
        <f t="shared" si="99"/>
        <v>SMA</v>
      </c>
      <c r="S2060" t="s">
        <v>26</v>
      </c>
      <c r="T2060" t="s">
        <v>28</v>
      </c>
      <c r="U2060" t="s">
        <v>30</v>
      </c>
      <c r="Z2060" t="str">
        <f>VLOOKUP(A2060,[1]registrasi!$B$2:$C$3000,2,FALSE)</f>
        <v>registrasi</v>
      </c>
      <c r="AA2060">
        <f>VLOOKUP(D2060,[2]Sheet1!$B$2:$D$42,3,FALSE)</f>
        <v>929</v>
      </c>
      <c r="AB2060" t="e">
        <f>VLOOKUP(A2060,[1]nim!$A$2:$B$3000,2,FALSE)</f>
        <v>#N/A</v>
      </c>
    </row>
    <row r="2061" spans="1:28" x14ac:dyDescent="0.3">
      <c r="A2061" s="2">
        <v>221312190275</v>
      </c>
      <c r="B2061">
        <v>2</v>
      </c>
      <c r="C2061">
        <v>2020</v>
      </c>
      <c r="D2061" s="3">
        <v>3112072</v>
      </c>
      <c r="E2061" t="s">
        <v>178</v>
      </c>
      <c r="F2061" t="s">
        <v>323</v>
      </c>
      <c r="G2061" t="str">
        <f>VLOOKUP(F2061,Sheet1!$H$4:$I$11,2,FALSE)</f>
        <v>2_FKIP</v>
      </c>
      <c r="H2061" t="s">
        <v>2386</v>
      </c>
      <c r="I2061" t="s">
        <v>34</v>
      </c>
      <c r="J2061" t="s">
        <v>215</v>
      </c>
      <c r="K2061" t="s">
        <v>3016</v>
      </c>
      <c r="L2061" t="s">
        <v>27</v>
      </c>
      <c r="O2061" t="s">
        <v>269</v>
      </c>
      <c r="P2061" t="str">
        <f t="shared" si="97"/>
        <v>SMAN</v>
      </c>
      <c r="Q2061" t="str">
        <f t="shared" si="98"/>
        <v>Negeri</v>
      </c>
      <c r="R2061" t="str">
        <f t="shared" si="99"/>
        <v>SMA</v>
      </c>
      <c r="S2061" t="s">
        <v>26</v>
      </c>
      <c r="T2061" t="s">
        <v>28</v>
      </c>
      <c r="U2061" t="s">
        <v>30</v>
      </c>
      <c r="Z2061" t="str">
        <f>VLOOKUP(A2061,[1]registrasi!$B$2:$C$3000,2,FALSE)</f>
        <v>registrasi</v>
      </c>
      <c r="AA2061">
        <f>VLOOKUP(D2061,[2]Sheet1!$B$2:$D$42,3,FALSE)</f>
        <v>154</v>
      </c>
      <c r="AB2061" t="e">
        <f>VLOOKUP(A2061,[1]nim!$A$2:$B$3000,2,FALSE)</f>
        <v>#N/A</v>
      </c>
    </row>
    <row r="2062" spans="1:28" x14ac:dyDescent="0.3">
      <c r="A2062" s="2">
        <v>221312190303</v>
      </c>
      <c r="B2062">
        <v>2</v>
      </c>
      <c r="C2062">
        <v>2020</v>
      </c>
      <c r="D2062" s="3">
        <v>3112017</v>
      </c>
      <c r="E2062" t="s">
        <v>322</v>
      </c>
      <c r="F2062" t="s">
        <v>53</v>
      </c>
      <c r="G2062" t="str">
        <f>VLOOKUP(F2062,Sheet1!$H$4:$I$11,2,FALSE)</f>
        <v>1_Hukum</v>
      </c>
      <c r="H2062" t="s">
        <v>2387</v>
      </c>
      <c r="I2062" t="s">
        <v>34</v>
      </c>
      <c r="J2062" t="s">
        <v>215</v>
      </c>
      <c r="K2062" t="s">
        <v>2948</v>
      </c>
      <c r="L2062" t="s">
        <v>27</v>
      </c>
      <c r="O2062" t="s">
        <v>82</v>
      </c>
      <c r="P2062" t="str">
        <f t="shared" si="97"/>
        <v>SMAN</v>
      </c>
      <c r="Q2062" t="str">
        <f t="shared" si="98"/>
        <v>Negeri</v>
      </c>
      <c r="R2062" t="str">
        <f t="shared" si="99"/>
        <v>SMA</v>
      </c>
      <c r="S2062" t="s">
        <v>38</v>
      </c>
      <c r="T2062" t="s">
        <v>28</v>
      </c>
      <c r="U2062" t="s">
        <v>36</v>
      </c>
      <c r="Z2062" t="str">
        <f>VLOOKUP(A2062,[1]registrasi!$B$2:$C$3000,2,FALSE)</f>
        <v>registrasi</v>
      </c>
      <c r="AA2062">
        <f>VLOOKUP(D2062,[2]Sheet1!$B$2:$D$42,3,FALSE)</f>
        <v>1258</v>
      </c>
      <c r="AB2062" t="e">
        <f>VLOOKUP(A2062,[1]nim!$A$2:$B$3000,2,FALSE)</f>
        <v>#N/A</v>
      </c>
    </row>
    <row r="2063" spans="1:28" x14ac:dyDescent="0.3">
      <c r="A2063" s="2">
        <v>221312190429</v>
      </c>
      <c r="B2063">
        <v>1</v>
      </c>
      <c r="C2063">
        <v>2021</v>
      </c>
      <c r="D2063" s="3">
        <v>3112137</v>
      </c>
      <c r="E2063" t="s">
        <v>185</v>
      </c>
      <c r="F2063" t="s">
        <v>323</v>
      </c>
      <c r="G2063" t="str">
        <f>VLOOKUP(F2063,Sheet1!$H$4:$I$11,2,FALSE)</f>
        <v>2_FKIP</v>
      </c>
      <c r="H2063" t="s">
        <v>2388</v>
      </c>
      <c r="I2063" t="s">
        <v>34</v>
      </c>
      <c r="J2063" t="s">
        <v>245</v>
      </c>
      <c r="K2063" t="s">
        <v>3631</v>
      </c>
      <c r="L2063" t="s">
        <v>27</v>
      </c>
      <c r="O2063" t="s">
        <v>87</v>
      </c>
      <c r="P2063" t="str">
        <f t="shared" si="97"/>
        <v>SMAN</v>
      </c>
      <c r="Q2063" t="str">
        <f t="shared" si="98"/>
        <v>Negeri</v>
      </c>
      <c r="R2063" t="str">
        <f t="shared" si="99"/>
        <v>SMA</v>
      </c>
      <c r="S2063" t="s">
        <v>26</v>
      </c>
      <c r="T2063" t="s">
        <v>28</v>
      </c>
      <c r="U2063" t="s">
        <v>30</v>
      </c>
      <c r="Z2063" t="str">
        <f>VLOOKUP(A2063,[1]registrasi!$B$2:$C$3000,2,FALSE)</f>
        <v>registrasi</v>
      </c>
      <c r="AA2063">
        <f>VLOOKUP(D2063,[2]Sheet1!$B$2:$D$42,3,FALSE)</f>
        <v>394</v>
      </c>
      <c r="AB2063" t="e">
        <f>VLOOKUP(A2063,[1]nim!$A$2:$B$3000,2,FALSE)</f>
        <v>#N/A</v>
      </c>
    </row>
    <row r="2064" spans="1:28" x14ac:dyDescent="0.3">
      <c r="A2064" s="2">
        <v>221312200229</v>
      </c>
      <c r="B2064">
        <v>2</v>
      </c>
      <c r="C2064">
        <v>2021</v>
      </c>
      <c r="D2064" s="3">
        <v>3112153</v>
      </c>
      <c r="E2064" t="s">
        <v>196</v>
      </c>
      <c r="F2064" t="s">
        <v>323</v>
      </c>
      <c r="G2064" t="str">
        <f>VLOOKUP(F2064,Sheet1!$H$4:$I$11,2,FALSE)</f>
        <v>2_FKIP</v>
      </c>
      <c r="H2064" t="s">
        <v>2389</v>
      </c>
      <c r="I2064" t="s">
        <v>34</v>
      </c>
      <c r="J2064" t="s">
        <v>238</v>
      </c>
      <c r="K2064" t="s">
        <v>2989</v>
      </c>
      <c r="L2064" t="s">
        <v>27</v>
      </c>
      <c r="O2064" t="s">
        <v>82</v>
      </c>
      <c r="P2064" t="str">
        <f t="shared" si="97"/>
        <v>SMAN</v>
      </c>
      <c r="Q2064" t="str">
        <f t="shared" si="98"/>
        <v>Negeri</v>
      </c>
      <c r="R2064" t="str">
        <f t="shared" si="99"/>
        <v>SMA</v>
      </c>
      <c r="S2064" t="s">
        <v>38</v>
      </c>
      <c r="T2064" t="s">
        <v>28</v>
      </c>
      <c r="U2064" t="s">
        <v>36</v>
      </c>
      <c r="Z2064" t="str">
        <f>VLOOKUP(A2064,[1]registrasi!$B$2:$C$3000,2,FALSE)</f>
        <v>registrasi</v>
      </c>
      <c r="AA2064">
        <f>VLOOKUP(D2064,[2]Sheet1!$B$2:$D$42,3,FALSE)</f>
        <v>195</v>
      </c>
      <c r="AB2064" t="e">
        <f>VLOOKUP(A2064,[1]nim!$A$2:$B$3000,2,FALSE)</f>
        <v>#N/A</v>
      </c>
    </row>
    <row r="2065" spans="1:28" x14ac:dyDescent="0.3">
      <c r="A2065" s="2">
        <v>221312200247</v>
      </c>
      <c r="B2065">
        <v>1</v>
      </c>
      <c r="C2065">
        <v>2020</v>
      </c>
      <c r="D2065" s="3">
        <v>3112176</v>
      </c>
      <c r="E2065" t="s">
        <v>182</v>
      </c>
      <c r="F2065" t="s">
        <v>323</v>
      </c>
      <c r="G2065" t="str">
        <f>VLOOKUP(F2065,Sheet1!$H$4:$I$11,2,FALSE)</f>
        <v>2_FKIP</v>
      </c>
      <c r="H2065" t="s">
        <v>2390</v>
      </c>
      <c r="I2065" t="s">
        <v>34</v>
      </c>
      <c r="J2065" t="s">
        <v>215</v>
      </c>
      <c r="K2065" t="s">
        <v>3145</v>
      </c>
      <c r="L2065" t="s">
        <v>27</v>
      </c>
      <c r="O2065" t="s">
        <v>161</v>
      </c>
      <c r="P2065" t="str">
        <f t="shared" si="97"/>
        <v>SMAN</v>
      </c>
      <c r="Q2065" t="str">
        <f t="shared" si="98"/>
        <v>Negeri</v>
      </c>
      <c r="R2065" t="str">
        <f t="shared" si="99"/>
        <v>SMA</v>
      </c>
      <c r="S2065" t="s">
        <v>38</v>
      </c>
      <c r="T2065" t="s">
        <v>28</v>
      </c>
      <c r="U2065" t="s">
        <v>30</v>
      </c>
      <c r="Z2065" t="str">
        <f>VLOOKUP(A2065,[1]registrasi!$B$2:$C$3000,2,FALSE)</f>
        <v>registrasi</v>
      </c>
      <c r="AA2065">
        <f>VLOOKUP(D2065,[2]Sheet1!$B$2:$D$42,3,FALSE)</f>
        <v>564</v>
      </c>
      <c r="AB2065" t="e">
        <f>VLOOKUP(A2065,[1]nim!$A$2:$B$3000,2,FALSE)</f>
        <v>#N/A</v>
      </c>
    </row>
    <row r="2066" spans="1:28" x14ac:dyDescent="0.3">
      <c r="A2066" s="2">
        <v>221312200257</v>
      </c>
      <c r="B2066">
        <v>2</v>
      </c>
      <c r="C2066">
        <v>2021</v>
      </c>
      <c r="D2066" s="3">
        <v>3112095</v>
      </c>
      <c r="E2066" t="s">
        <v>187</v>
      </c>
      <c r="F2066" t="s">
        <v>323</v>
      </c>
      <c r="G2066" t="str">
        <f>VLOOKUP(F2066,Sheet1!$H$4:$I$11,2,FALSE)</f>
        <v>2_FKIP</v>
      </c>
      <c r="H2066" t="s">
        <v>2391</v>
      </c>
      <c r="I2066" t="s">
        <v>34</v>
      </c>
      <c r="J2066" t="s">
        <v>215</v>
      </c>
      <c r="K2066" t="s">
        <v>3371</v>
      </c>
      <c r="L2066" t="s">
        <v>27</v>
      </c>
      <c r="O2066" t="s">
        <v>4252</v>
      </c>
      <c r="P2066" t="str">
        <f t="shared" si="97"/>
        <v>SMKN</v>
      </c>
      <c r="Q2066" t="str">
        <f t="shared" si="98"/>
        <v>Negeri</v>
      </c>
      <c r="R2066" t="str">
        <f t="shared" si="99"/>
        <v>SMK</v>
      </c>
      <c r="S2066" t="s">
        <v>38</v>
      </c>
      <c r="T2066" t="s">
        <v>28</v>
      </c>
      <c r="U2066" t="s">
        <v>36</v>
      </c>
      <c r="Z2066" t="str">
        <f>VLOOKUP(A2066,[1]registrasi!$B$2:$C$3000,2,FALSE)</f>
        <v>registrasi</v>
      </c>
      <c r="AA2066">
        <f>VLOOKUP(D2066,[2]Sheet1!$B$2:$D$42,3,FALSE)</f>
        <v>473</v>
      </c>
      <c r="AB2066" t="e">
        <f>VLOOKUP(A2066,[1]nim!$A$2:$B$3000,2,FALSE)</f>
        <v>#N/A</v>
      </c>
    </row>
    <row r="2067" spans="1:28" x14ac:dyDescent="0.3">
      <c r="A2067" s="2">
        <v>221312200297</v>
      </c>
      <c r="B2067">
        <v>1</v>
      </c>
      <c r="C2067">
        <v>2020</v>
      </c>
      <c r="D2067" s="3">
        <v>3112064</v>
      </c>
      <c r="E2067" t="s">
        <v>190</v>
      </c>
      <c r="F2067" t="s">
        <v>327</v>
      </c>
      <c r="G2067" t="str">
        <f>VLOOKUP(F2067,Sheet1!$H$4:$I$11,2,FALSE)</f>
        <v>6_FISIP</v>
      </c>
      <c r="H2067" t="s">
        <v>2392</v>
      </c>
      <c r="I2067" t="s">
        <v>34</v>
      </c>
      <c r="J2067" t="s">
        <v>3699</v>
      </c>
      <c r="K2067" t="s">
        <v>3736</v>
      </c>
      <c r="L2067" t="s">
        <v>27</v>
      </c>
      <c r="O2067" t="s">
        <v>4139</v>
      </c>
      <c r="P2067" t="str">
        <f t="shared" si="97"/>
        <v>SMAN</v>
      </c>
      <c r="Q2067" t="str">
        <f t="shared" si="98"/>
        <v>Negeri</v>
      </c>
      <c r="R2067" t="str">
        <f t="shared" si="99"/>
        <v>SMA</v>
      </c>
      <c r="S2067" t="s">
        <v>113</v>
      </c>
      <c r="T2067" t="s">
        <v>329</v>
      </c>
      <c r="U2067" t="s">
        <v>30</v>
      </c>
      <c r="Z2067" t="str">
        <f>VLOOKUP(A2067,[1]registrasi!$B$2:$C$3000,2,FALSE)</f>
        <v>registrasi</v>
      </c>
      <c r="AA2067">
        <f>VLOOKUP(D2067,[2]Sheet1!$B$2:$D$42,3,FALSE)</f>
        <v>1607</v>
      </c>
      <c r="AB2067" t="e">
        <f>VLOOKUP(A2067,[1]nim!$A$2:$B$3000,2,FALSE)</f>
        <v>#N/A</v>
      </c>
    </row>
    <row r="2068" spans="1:28" x14ac:dyDescent="0.3">
      <c r="A2068" s="2">
        <v>221312200304</v>
      </c>
      <c r="B2068">
        <v>2</v>
      </c>
      <c r="C2068">
        <v>2021</v>
      </c>
      <c r="D2068" s="3">
        <v>3112025</v>
      </c>
      <c r="E2068" t="s">
        <v>197</v>
      </c>
      <c r="F2068" t="s">
        <v>326</v>
      </c>
      <c r="G2068" t="str">
        <f>VLOOKUP(F2068,Sheet1!$H$4:$I$11,2,FALSE)</f>
        <v>5_FEB</v>
      </c>
      <c r="H2068" t="s">
        <v>2393</v>
      </c>
      <c r="I2068" t="s">
        <v>34</v>
      </c>
      <c r="J2068" t="s">
        <v>215</v>
      </c>
      <c r="K2068" t="s">
        <v>3207</v>
      </c>
      <c r="L2068" t="s">
        <v>27</v>
      </c>
      <c r="O2068" t="s">
        <v>160</v>
      </c>
      <c r="P2068" t="str">
        <f t="shared" si="97"/>
        <v>SMAN</v>
      </c>
      <c r="Q2068" t="str">
        <f t="shared" si="98"/>
        <v>Negeri</v>
      </c>
      <c r="R2068" t="str">
        <f t="shared" si="99"/>
        <v>SMA</v>
      </c>
      <c r="S2068" t="s">
        <v>38</v>
      </c>
      <c r="T2068" t="s">
        <v>28</v>
      </c>
      <c r="U2068" t="s">
        <v>36</v>
      </c>
      <c r="Z2068" t="str">
        <f>VLOOKUP(A2068,[1]registrasi!$B$2:$C$3000,2,FALSE)</f>
        <v>registrasi</v>
      </c>
      <c r="AA2068">
        <f>VLOOKUP(D2068,[2]Sheet1!$B$2:$D$42,3,FALSE)</f>
        <v>1577</v>
      </c>
      <c r="AB2068" t="e">
        <f>VLOOKUP(A2068,[1]nim!$A$2:$B$3000,2,FALSE)</f>
        <v>#N/A</v>
      </c>
    </row>
    <row r="2069" spans="1:28" x14ac:dyDescent="0.3">
      <c r="A2069" s="2">
        <v>221312200313</v>
      </c>
      <c r="B2069">
        <v>2</v>
      </c>
      <c r="C2069">
        <v>2020</v>
      </c>
      <c r="D2069" s="3">
        <v>3112056</v>
      </c>
      <c r="E2069" t="s">
        <v>199</v>
      </c>
      <c r="F2069" t="s">
        <v>327</v>
      </c>
      <c r="G2069" t="str">
        <f>VLOOKUP(F2069,Sheet1!$H$4:$I$11,2,FALSE)</f>
        <v>6_FISIP</v>
      </c>
      <c r="H2069" t="s">
        <v>2394</v>
      </c>
      <c r="I2069" t="s">
        <v>25</v>
      </c>
      <c r="J2069" t="s">
        <v>224</v>
      </c>
      <c r="K2069" t="s">
        <v>3422</v>
      </c>
      <c r="L2069" t="s">
        <v>27</v>
      </c>
      <c r="O2069" t="s">
        <v>3961</v>
      </c>
      <c r="P2069" t="str">
        <f t="shared" ref="P2069:P2132" si="100">TRIM(LEFT(O2069,FIND(" ",O2069,1)))</f>
        <v>SMAN</v>
      </c>
      <c r="Q2069" t="str">
        <f t="shared" ref="Q2069:Q2132" si="101">IF(RIGHT(P2069,1)="N","Negeri","Swasta")</f>
        <v>Negeri</v>
      </c>
      <c r="R2069" t="str">
        <f t="shared" si="99"/>
        <v>SMA</v>
      </c>
      <c r="S2069" t="s">
        <v>38</v>
      </c>
      <c r="T2069" t="s">
        <v>28</v>
      </c>
      <c r="U2069" t="s">
        <v>30</v>
      </c>
      <c r="Z2069" t="str">
        <f>VLOOKUP(A2069,[1]registrasi!$B$2:$C$3000,2,FALSE)</f>
        <v>registrasi</v>
      </c>
      <c r="AA2069">
        <f>VLOOKUP(D2069,[2]Sheet1!$B$2:$D$42,3,FALSE)</f>
        <v>929</v>
      </c>
      <c r="AB2069" t="e">
        <f>VLOOKUP(A2069,[1]nim!$A$2:$B$3000,2,FALSE)</f>
        <v>#N/A</v>
      </c>
    </row>
    <row r="2070" spans="1:28" x14ac:dyDescent="0.3">
      <c r="A2070" s="2">
        <v>221312200316</v>
      </c>
      <c r="B2070">
        <v>2</v>
      </c>
      <c r="C2070">
        <v>2021</v>
      </c>
      <c r="D2070" s="3">
        <v>3112025</v>
      </c>
      <c r="E2070" t="s">
        <v>197</v>
      </c>
      <c r="F2070" t="s">
        <v>326</v>
      </c>
      <c r="G2070" t="str">
        <f>VLOOKUP(F2070,Sheet1!$H$4:$I$11,2,FALSE)</f>
        <v>5_FEB</v>
      </c>
      <c r="H2070" t="s">
        <v>2395</v>
      </c>
      <c r="I2070" t="s">
        <v>25</v>
      </c>
      <c r="J2070" t="s">
        <v>217</v>
      </c>
      <c r="K2070" t="s">
        <v>2894</v>
      </c>
      <c r="L2070" t="s">
        <v>27</v>
      </c>
      <c r="O2070" t="s">
        <v>280</v>
      </c>
      <c r="P2070" t="str">
        <f t="shared" si="100"/>
        <v>SMKN</v>
      </c>
      <c r="Q2070" t="str">
        <f t="shared" si="101"/>
        <v>Negeri</v>
      </c>
      <c r="R2070" t="str">
        <f t="shared" si="99"/>
        <v>SMK</v>
      </c>
      <c r="S2070" t="s">
        <v>26</v>
      </c>
      <c r="T2070" t="s">
        <v>28</v>
      </c>
      <c r="U2070" t="s">
        <v>30</v>
      </c>
      <c r="Z2070" t="str">
        <f>VLOOKUP(A2070,[1]registrasi!$B$2:$C$3000,2,FALSE)</f>
        <v>registrasi</v>
      </c>
      <c r="AA2070">
        <f>VLOOKUP(D2070,[2]Sheet1!$B$2:$D$42,3,FALSE)</f>
        <v>1577</v>
      </c>
      <c r="AB2070" t="e">
        <f>VLOOKUP(A2070,[1]nim!$A$2:$B$3000,2,FALSE)</f>
        <v>#N/A</v>
      </c>
    </row>
    <row r="2071" spans="1:28" x14ac:dyDescent="0.3">
      <c r="A2071" s="2">
        <v>221312200438</v>
      </c>
      <c r="B2071">
        <v>2</v>
      </c>
      <c r="C2071">
        <v>2021</v>
      </c>
      <c r="D2071" s="3">
        <v>3112025</v>
      </c>
      <c r="E2071" t="s">
        <v>197</v>
      </c>
      <c r="F2071" t="s">
        <v>326</v>
      </c>
      <c r="G2071" t="str">
        <f>VLOOKUP(F2071,Sheet1!$H$4:$I$11,2,FALSE)</f>
        <v>5_FEB</v>
      </c>
      <c r="H2071" t="s">
        <v>2396</v>
      </c>
      <c r="I2071" t="s">
        <v>34</v>
      </c>
      <c r="J2071" t="s">
        <v>215</v>
      </c>
      <c r="K2071" t="s">
        <v>3220</v>
      </c>
      <c r="L2071" t="s">
        <v>250</v>
      </c>
      <c r="O2071" t="s">
        <v>3914</v>
      </c>
      <c r="P2071" t="str">
        <f t="shared" si="100"/>
        <v>SMAN</v>
      </c>
      <c r="Q2071" t="str">
        <f t="shared" si="101"/>
        <v>Negeri</v>
      </c>
      <c r="R2071" t="str">
        <f t="shared" si="99"/>
        <v>SMA</v>
      </c>
      <c r="S2071" t="s">
        <v>26</v>
      </c>
      <c r="T2071" t="s">
        <v>28</v>
      </c>
      <c r="U2071" t="s">
        <v>30</v>
      </c>
      <c r="Z2071" t="str">
        <f>VLOOKUP(A2071,[1]registrasi!$B$2:$C$3000,2,FALSE)</f>
        <v>registrasi</v>
      </c>
      <c r="AA2071">
        <f>VLOOKUP(D2071,[2]Sheet1!$B$2:$D$42,3,FALSE)</f>
        <v>1577</v>
      </c>
      <c r="AB2071" t="e">
        <f>VLOOKUP(A2071,[1]nim!$A$2:$B$3000,2,FALSE)</f>
        <v>#N/A</v>
      </c>
    </row>
    <row r="2072" spans="1:28" x14ac:dyDescent="0.3">
      <c r="A2072" s="2">
        <v>221312210047</v>
      </c>
      <c r="B2072">
        <v>1</v>
      </c>
      <c r="C2072">
        <v>2020</v>
      </c>
      <c r="D2072" s="3">
        <v>3112106</v>
      </c>
      <c r="E2072" t="s">
        <v>186</v>
      </c>
      <c r="F2072" t="s">
        <v>323</v>
      </c>
      <c r="G2072" t="str">
        <f>VLOOKUP(F2072,Sheet1!$H$4:$I$11,2,FALSE)</f>
        <v>2_FKIP</v>
      </c>
      <c r="H2072" t="s">
        <v>2397</v>
      </c>
      <c r="I2072" t="s">
        <v>34</v>
      </c>
      <c r="J2072" t="s">
        <v>214</v>
      </c>
      <c r="K2072" t="s">
        <v>3518</v>
      </c>
      <c r="L2072" t="s">
        <v>27</v>
      </c>
      <c r="O2072" t="s">
        <v>143</v>
      </c>
      <c r="P2072" t="str">
        <f t="shared" si="100"/>
        <v>SMAN</v>
      </c>
      <c r="Q2072" t="str">
        <f t="shared" si="101"/>
        <v>Negeri</v>
      </c>
      <c r="R2072" t="str">
        <f t="shared" si="99"/>
        <v>SMA</v>
      </c>
      <c r="S2072" t="s">
        <v>26</v>
      </c>
      <c r="T2072" t="s">
        <v>28</v>
      </c>
      <c r="U2072" t="s">
        <v>30</v>
      </c>
      <c r="Z2072" t="str">
        <f>VLOOKUP(A2072,[1]registrasi!$B$2:$C$3000,2,FALSE)</f>
        <v>registrasi</v>
      </c>
      <c r="AA2072">
        <f>VLOOKUP(D2072,[2]Sheet1!$B$2:$D$42,3,FALSE)</f>
        <v>607</v>
      </c>
      <c r="AB2072" t="e">
        <f>VLOOKUP(A2072,[1]nim!$A$2:$B$3000,2,FALSE)</f>
        <v>#N/A</v>
      </c>
    </row>
    <row r="2073" spans="1:28" x14ac:dyDescent="0.3">
      <c r="A2073" s="2">
        <v>221312210100</v>
      </c>
      <c r="B2073">
        <v>1</v>
      </c>
      <c r="C2073">
        <v>2021</v>
      </c>
      <c r="D2073" s="3">
        <v>3112064</v>
      </c>
      <c r="E2073" t="s">
        <v>190</v>
      </c>
      <c r="F2073" t="s">
        <v>327</v>
      </c>
      <c r="G2073" t="str">
        <f>VLOOKUP(F2073,Sheet1!$H$4:$I$11,2,FALSE)</f>
        <v>6_FISIP</v>
      </c>
      <c r="H2073" t="s">
        <v>2398</v>
      </c>
      <c r="I2073" t="s">
        <v>34</v>
      </c>
      <c r="J2073" t="s">
        <v>215</v>
      </c>
      <c r="K2073" t="s">
        <v>3737</v>
      </c>
      <c r="L2073" t="s">
        <v>27</v>
      </c>
      <c r="O2073" t="s">
        <v>82</v>
      </c>
      <c r="P2073" t="str">
        <f t="shared" si="100"/>
        <v>SMAN</v>
      </c>
      <c r="Q2073" t="str">
        <f t="shared" si="101"/>
        <v>Negeri</v>
      </c>
      <c r="R2073" t="str">
        <f t="shared" si="99"/>
        <v>SMA</v>
      </c>
      <c r="S2073" t="s">
        <v>38</v>
      </c>
      <c r="T2073" t="s">
        <v>28</v>
      </c>
      <c r="U2073" t="s">
        <v>30</v>
      </c>
      <c r="Z2073" t="str">
        <f>VLOOKUP(A2073,[1]registrasi!$B$2:$C$3000,2,FALSE)</f>
        <v>registrasi</v>
      </c>
      <c r="AA2073">
        <f>VLOOKUP(D2073,[2]Sheet1!$B$2:$D$42,3,FALSE)</f>
        <v>1607</v>
      </c>
      <c r="AB2073" t="e">
        <f>VLOOKUP(A2073,[1]nim!$A$2:$B$3000,2,FALSE)</f>
        <v>#N/A</v>
      </c>
    </row>
    <row r="2074" spans="1:28" x14ac:dyDescent="0.3">
      <c r="A2074" s="2">
        <v>221312210149</v>
      </c>
      <c r="B2074">
        <v>1</v>
      </c>
      <c r="C2074">
        <v>2021</v>
      </c>
      <c r="D2074" s="3">
        <v>3112095</v>
      </c>
      <c r="E2074" t="s">
        <v>187</v>
      </c>
      <c r="F2074" t="s">
        <v>323</v>
      </c>
      <c r="G2074" t="str">
        <f>VLOOKUP(F2074,Sheet1!$H$4:$I$11,2,FALSE)</f>
        <v>2_FKIP</v>
      </c>
      <c r="H2074" t="s">
        <v>2399</v>
      </c>
      <c r="I2074" t="s">
        <v>34</v>
      </c>
      <c r="J2074" t="s">
        <v>248</v>
      </c>
      <c r="K2074" t="s">
        <v>3207</v>
      </c>
      <c r="L2074" t="s">
        <v>27</v>
      </c>
      <c r="O2074" t="s">
        <v>4306</v>
      </c>
      <c r="P2074" t="str">
        <f t="shared" si="100"/>
        <v>SMAN</v>
      </c>
      <c r="Q2074" t="str">
        <f t="shared" si="101"/>
        <v>Negeri</v>
      </c>
      <c r="R2074" t="str">
        <f t="shared" si="99"/>
        <v>SMA</v>
      </c>
      <c r="S2074" t="s">
        <v>4465</v>
      </c>
      <c r="T2074" t="s">
        <v>329</v>
      </c>
      <c r="U2074" t="s">
        <v>36</v>
      </c>
      <c r="Z2074" t="str">
        <f>VLOOKUP(A2074,[1]registrasi!$B$2:$C$3000,2,FALSE)</f>
        <v>registrasi</v>
      </c>
      <c r="AA2074">
        <f>VLOOKUP(D2074,[2]Sheet1!$B$2:$D$42,3,FALSE)</f>
        <v>473</v>
      </c>
      <c r="AB2074" t="e">
        <f>VLOOKUP(A2074,[1]nim!$A$2:$B$3000,2,FALSE)</f>
        <v>#N/A</v>
      </c>
    </row>
    <row r="2075" spans="1:28" x14ac:dyDescent="0.3">
      <c r="A2075" s="2">
        <v>221312210181</v>
      </c>
      <c r="B2075">
        <v>2</v>
      </c>
      <c r="C2075">
        <v>2019</v>
      </c>
      <c r="D2075" s="3">
        <v>3112122</v>
      </c>
      <c r="E2075" t="s">
        <v>211</v>
      </c>
      <c r="F2075" t="s">
        <v>326</v>
      </c>
      <c r="G2075" t="str">
        <f>VLOOKUP(F2075,Sheet1!$H$4:$I$11,2,FALSE)</f>
        <v>5_FEB</v>
      </c>
      <c r="H2075" t="s">
        <v>2400</v>
      </c>
      <c r="I2075" t="s">
        <v>34</v>
      </c>
      <c r="J2075" t="s">
        <v>3052</v>
      </c>
      <c r="K2075" t="s">
        <v>3738</v>
      </c>
      <c r="L2075" t="s">
        <v>27</v>
      </c>
      <c r="O2075" t="s">
        <v>3919</v>
      </c>
      <c r="P2075" t="str">
        <f t="shared" si="100"/>
        <v>SMAN</v>
      </c>
      <c r="Q2075" t="str">
        <f t="shared" si="101"/>
        <v>Negeri</v>
      </c>
      <c r="R2075" t="str">
        <f t="shared" si="99"/>
        <v>SMA</v>
      </c>
      <c r="S2075" t="s">
        <v>70</v>
      </c>
      <c r="T2075" t="s">
        <v>329</v>
      </c>
      <c r="U2075" t="s">
        <v>36</v>
      </c>
      <c r="Z2075" t="str">
        <f>VLOOKUP(A2075,[1]registrasi!$B$2:$C$3000,2,FALSE)</f>
        <v>registrasi</v>
      </c>
      <c r="AA2075">
        <f>VLOOKUP(D2075,[2]Sheet1!$B$2:$D$42,3,FALSE)</f>
        <v>375</v>
      </c>
      <c r="AB2075" t="e">
        <f>VLOOKUP(A2075,[1]nim!$A$2:$B$3000,2,FALSE)</f>
        <v>#N/A</v>
      </c>
    </row>
    <row r="2076" spans="1:28" x14ac:dyDescent="0.3">
      <c r="A2076" s="2">
        <v>221312210245</v>
      </c>
      <c r="B2076">
        <v>2</v>
      </c>
      <c r="C2076">
        <v>2019</v>
      </c>
      <c r="D2076" s="3">
        <v>3112145</v>
      </c>
      <c r="E2076" t="s">
        <v>194</v>
      </c>
      <c r="F2076" t="s">
        <v>323</v>
      </c>
      <c r="G2076" t="str">
        <f>VLOOKUP(F2076,Sheet1!$H$4:$I$11,2,FALSE)</f>
        <v>2_FKIP</v>
      </c>
      <c r="H2076" t="s">
        <v>2401</v>
      </c>
      <c r="I2076" t="s">
        <v>25</v>
      </c>
      <c r="J2076" t="s">
        <v>214</v>
      </c>
      <c r="K2076" t="s">
        <v>3739</v>
      </c>
      <c r="L2076" t="s">
        <v>27</v>
      </c>
      <c r="O2076" t="s">
        <v>4307</v>
      </c>
      <c r="P2076" t="str">
        <f t="shared" si="100"/>
        <v>SMKN</v>
      </c>
      <c r="Q2076" t="str">
        <f t="shared" si="101"/>
        <v>Negeri</v>
      </c>
      <c r="R2076" t="str">
        <f t="shared" si="99"/>
        <v>SMK</v>
      </c>
      <c r="S2076" t="s">
        <v>83</v>
      </c>
      <c r="T2076" t="s">
        <v>329</v>
      </c>
      <c r="U2076" t="s">
        <v>30</v>
      </c>
      <c r="Z2076" t="e">
        <f>VLOOKUP(A2076,[1]registrasi!$B$2:$C$3000,2,FALSE)</f>
        <v>#N/A</v>
      </c>
      <c r="AA2076">
        <f>VLOOKUP(D2076,[2]Sheet1!$B$2:$D$42,3,FALSE)</f>
        <v>259</v>
      </c>
      <c r="AB2076" t="e">
        <f>VLOOKUP(A2076,[1]nim!$A$2:$B$3000,2,FALSE)</f>
        <v>#N/A</v>
      </c>
    </row>
    <row r="2077" spans="1:28" x14ac:dyDescent="0.3">
      <c r="A2077" s="2">
        <v>221312210396</v>
      </c>
      <c r="B2077">
        <v>1</v>
      </c>
      <c r="C2077">
        <v>2020</v>
      </c>
      <c r="D2077" s="3">
        <v>3112056</v>
      </c>
      <c r="E2077" t="s">
        <v>199</v>
      </c>
      <c r="F2077" t="s">
        <v>327</v>
      </c>
      <c r="G2077" t="str">
        <f>VLOOKUP(F2077,Sheet1!$H$4:$I$11,2,FALSE)</f>
        <v>6_FISIP</v>
      </c>
      <c r="H2077" t="s">
        <v>2402</v>
      </c>
      <c r="I2077" t="s">
        <v>25</v>
      </c>
      <c r="J2077" t="s">
        <v>215</v>
      </c>
      <c r="K2077" t="s">
        <v>3102</v>
      </c>
      <c r="L2077" t="s">
        <v>27</v>
      </c>
      <c r="O2077" t="s">
        <v>94</v>
      </c>
      <c r="P2077" t="str">
        <f t="shared" si="100"/>
        <v>SMAN</v>
      </c>
      <c r="Q2077" t="str">
        <f t="shared" si="101"/>
        <v>Negeri</v>
      </c>
      <c r="R2077" t="str">
        <f t="shared" si="99"/>
        <v>SMA</v>
      </c>
      <c r="S2077" t="s">
        <v>26</v>
      </c>
      <c r="T2077" t="s">
        <v>28</v>
      </c>
      <c r="U2077" t="s">
        <v>30</v>
      </c>
      <c r="Z2077" t="str">
        <f>VLOOKUP(A2077,[1]registrasi!$B$2:$C$3000,2,FALSE)</f>
        <v>registrasi</v>
      </c>
      <c r="AA2077">
        <f>VLOOKUP(D2077,[2]Sheet1!$B$2:$D$42,3,FALSE)</f>
        <v>929</v>
      </c>
      <c r="AB2077" t="e">
        <f>VLOOKUP(A2077,[1]nim!$A$2:$B$3000,2,FALSE)</f>
        <v>#N/A</v>
      </c>
    </row>
    <row r="2078" spans="1:28" x14ac:dyDescent="0.3">
      <c r="A2078" s="2">
        <v>221312220086</v>
      </c>
      <c r="B2078">
        <v>2</v>
      </c>
      <c r="C2078">
        <v>2020</v>
      </c>
      <c r="D2078" s="3">
        <v>3112106</v>
      </c>
      <c r="E2078" t="s">
        <v>186</v>
      </c>
      <c r="F2078" t="s">
        <v>323</v>
      </c>
      <c r="G2078" t="str">
        <f>VLOOKUP(F2078,Sheet1!$H$4:$I$11,2,FALSE)</f>
        <v>2_FKIP</v>
      </c>
      <c r="H2078" t="s">
        <v>2403</v>
      </c>
      <c r="I2078" t="s">
        <v>34</v>
      </c>
      <c r="J2078" t="s">
        <v>214</v>
      </c>
      <c r="K2078" t="s">
        <v>2969</v>
      </c>
      <c r="L2078" t="s">
        <v>250</v>
      </c>
      <c r="O2078" t="s">
        <v>4308</v>
      </c>
      <c r="P2078" t="str">
        <f t="shared" si="100"/>
        <v>SMAS</v>
      </c>
      <c r="Q2078" t="str">
        <f t="shared" si="101"/>
        <v>Swasta</v>
      </c>
      <c r="R2078" t="str">
        <f t="shared" si="99"/>
        <v>SMA</v>
      </c>
      <c r="S2078" t="s">
        <v>70</v>
      </c>
      <c r="T2078" t="s">
        <v>329</v>
      </c>
      <c r="U2078" t="s">
        <v>30</v>
      </c>
      <c r="Z2078" t="str">
        <f>VLOOKUP(A2078,[1]registrasi!$B$2:$C$3000,2,FALSE)</f>
        <v>registrasi</v>
      </c>
      <c r="AA2078">
        <f>VLOOKUP(D2078,[2]Sheet1!$B$2:$D$42,3,FALSE)</f>
        <v>607</v>
      </c>
      <c r="AB2078" t="e">
        <f>VLOOKUP(A2078,[1]nim!$A$2:$B$3000,2,FALSE)</f>
        <v>#N/A</v>
      </c>
    </row>
    <row r="2079" spans="1:28" x14ac:dyDescent="0.3">
      <c r="A2079" s="2">
        <v>221312220199</v>
      </c>
      <c r="B2079">
        <v>1</v>
      </c>
      <c r="C2079">
        <v>2021</v>
      </c>
      <c r="D2079" s="3">
        <v>3112033</v>
      </c>
      <c r="E2079" t="s">
        <v>179</v>
      </c>
      <c r="F2079" t="s">
        <v>326</v>
      </c>
      <c r="G2079" t="str">
        <f>VLOOKUP(F2079,Sheet1!$H$4:$I$11,2,FALSE)</f>
        <v>5_FEB</v>
      </c>
      <c r="H2079" t="s">
        <v>2404</v>
      </c>
      <c r="I2079" t="s">
        <v>34</v>
      </c>
      <c r="J2079" t="s">
        <v>214</v>
      </c>
      <c r="K2079" t="s">
        <v>3183</v>
      </c>
      <c r="L2079" t="s">
        <v>27</v>
      </c>
      <c r="O2079" t="s">
        <v>3908</v>
      </c>
      <c r="P2079" t="str">
        <f t="shared" si="100"/>
        <v>SMAN</v>
      </c>
      <c r="Q2079" t="str">
        <f t="shared" si="101"/>
        <v>Negeri</v>
      </c>
      <c r="R2079" t="str">
        <f t="shared" si="99"/>
        <v>SMA</v>
      </c>
      <c r="S2079" t="s">
        <v>70</v>
      </c>
      <c r="T2079" t="s">
        <v>329</v>
      </c>
      <c r="U2079" t="s">
        <v>30</v>
      </c>
      <c r="Z2079" t="str">
        <f>VLOOKUP(A2079,[1]registrasi!$B$2:$C$3000,2,FALSE)</f>
        <v>registrasi</v>
      </c>
      <c r="AA2079">
        <f>VLOOKUP(D2079,[2]Sheet1!$B$2:$D$42,3,FALSE)</f>
        <v>920</v>
      </c>
      <c r="AB2079" t="e">
        <f>VLOOKUP(A2079,[1]nim!$A$2:$B$3000,2,FALSE)</f>
        <v>#N/A</v>
      </c>
    </row>
    <row r="2080" spans="1:28" x14ac:dyDescent="0.3">
      <c r="A2080" s="2">
        <v>221312220253</v>
      </c>
      <c r="B2080">
        <v>1</v>
      </c>
      <c r="C2080">
        <v>2021</v>
      </c>
      <c r="D2080" s="3">
        <v>3112056</v>
      </c>
      <c r="E2080" t="s">
        <v>199</v>
      </c>
      <c r="F2080" t="s">
        <v>327</v>
      </c>
      <c r="G2080" t="str">
        <f>VLOOKUP(F2080,Sheet1!$H$4:$I$11,2,FALSE)</f>
        <v>6_FISIP</v>
      </c>
      <c r="H2080" t="s">
        <v>2405</v>
      </c>
      <c r="I2080" t="s">
        <v>34</v>
      </c>
      <c r="J2080" t="s">
        <v>214</v>
      </c>
      <c r="K2080" t="s">
        <v>2817</v>
      </c>
      <c r="L2080" t="s">
        <v>27</v>
      </c>
      <c r="O2080" t="s">
        <v>3906</v>
      </c>
      <c r="P2080" t="str">
        <f t="shared" si="100"/>
        <v>SMAN</v>
      </c>
      <c r="Q2080" t="str">
        <f t="shared" si="101"/>
        <v>Negeri</v>
      </c>
      <c r="R2080" t="str">
        <f t="shared" si="99"/>
        <v>SMA</v>
      </c>
      <c r="S2080" t="s">
        <v>70</v>
      </c>
      <c r="T2080" t="s">
        <v>329</v>
      </c>
      <c r="U2080" t="s">
        <v>36</v>
      </c>
      <c r="Z2080" t="str">
        <f>VLOOKUP(A2080,[1]registrasi!$B$2:$C$3000,2,FALSE)</f>
        <v>registrasi</v>
      </c>
      <c r="AA2080">
        <f>VLOOKUP(D2080,[2]Sheet1!$B$2:$D$42,3,FALSE)</f>
        <v>929</v>
      </c>
      <c r="AB2080" t="e">
        <f>VLOOKUP(A2080,[1]nim!$A$2:$B$3000,2,FALSE)</f>
        <v>#N/A</v>
      </c>
    </row>
    <row r="2081" spans="1:28" x14ac:dyDescent="0.3">
      <c r="A2081" s="2">
        <v>221312230046</v>
      </c>
      <c r="B2081">
        <v>2</v>
      </c>
      <c r="C2081">
        <v>2021</v>
      </c>
      <c r="D2081" s="3">
        <v>3112017</v>
      </c>
      <c r="E2081" t="s">
        <v>322</v>
      </c>
      <c r="F2081" t="s">
        <v>53</v>
      </c>
      <c r="G2081" t="str">
        <f>VLOOKUP(F2081,Sheet1!$H$4:$I$11,2,FALSE)</f>
        <v>1_Hukum</v>
      </c>
      <c r="H2081" t="s">
        <v>2406</v>
      </c>
      <c r="I2081" t="s">
        <v>34</v>
      </c>
      <c r="J2081" t="s">
        <v>214</v>
      </c>
      <c r="K2081" t="s">
        <v>3326</v>
      </c>
      <c r="L2081" t="s">
        <v>27</v>
      </c>
      <c r="O2081" t="s">
        <v>3918</v>
      </c>
      <c r="P2081" t="str">
        <f t="shared" si="100"/>
        <v>SMAN</v>
      </c>
      <c r="Q2081" t="str">
        <f t="shared" si="101"/>
        <v>Negeri</v>
      </c>
      <c r="R2081" t="str">
        <f t="shared" si="99"/>
        <v>SMA</v>
      </c>
      <c r="S2081" t="s">
        <v>4463</v>
      </c>
      <c r="T2081" t="s">
        <v>329</v>
      </c>
      <c r="U2081" t="s">
        <v>30</v>
      </c>
      <c r="Z2081" t="str">
        <f>VLOOKUP(A2081,[1]registrasi!$B$2:$C$3000,2,FALSE)</f>
        <v>registrasi</v>
      </c>
      <c r="AA2081">
        <f>VLOOKUP(D2081,[2]Sheet1!$B$2:$D$42,3,FALSE)</f>
        <v>1258</v>
      </c>
      <c r="AB2081" t="e">
        <f>VLOOKUP(A2081,[1]nim!$A$2:$B$3000,2,FALSE)</f>
        <v>#N/A</v>
      </c>
    </row>
    <row r="2082" spans="1:28" x14ac:dyDescent="0.3">
      <c r="A2082" s="2">
        <v>221312230057</v>
      </c>
      <c r="B2082">
        <v>2</v>
      </c>
      <c r="C2082">
        <v>2020</v>
      </c>
      <c r="D2082" s="3">
        <v>3112056</v>
      </c>
      <c r="E2082" t="s">
        <v>199</v>
      </c>
      <c r="F2082" t="s">
        <v>327</v>
      </c>
      <c r="G2082" t="str">
        <f>VLOOKUP(F2082,Sheet1!$H$4:$I$11,2,FALSE)</f>
        <v>6_FISIP</v>
      </c>
      <c r="H2082" t="s">
        <v>2407</v>
      </c>
      <c r="I2082" t="s">
        <v>25</v>
      </c>
      <c r="J2082" t="s">
        <v>3080</v>
      </c>
      <c r="K2082" t="s">
        <v>3022</v>
      </c>
      <c r="L2082" t="s">
        <v>27</v>
      </c>
      <c r="O2082" t="s">
        <v>4309</v>
      </c>
      <c r="P2082" t="str">
        <f t="shared" si="100"/>
        <v>SMKN</v>
      </c>
      <c r="Q2082" t="str">
        <f t="shared" si="101"/>
        <v>Negeri</v>
      </c>
      <c r="R2082" t="str">
        <f t="shared" si="99"/>
        <v>SMK</v>
      </c>
      <c r="S2082" t="s">
        <v>70</v>
      </c>
      <c r="T2082" t="s">
        <v>329</v>
      </c>
      <c r="U2082" t="s">
        <v>36</v>
      </c>
      <c r="Z2082" t="str">
        <f>VLOOKUP(A2082,[1]registrasi!$B$2:$C$3000,2,FALSE)</f>
        <v>registrasi</v>
      </c>
      <c r="AA2082">
        <f>VLOOKUP(D2082,[2]Sheet1!$B$2:$D$42,3,FALSE)</f>
        <v>929</v>
      </c>
      <c r="AB2082" t="e">
        <f>VLOOKUP(A2082,[1]nim!$A$2:$B$3000,2,FALSE)</f>
        <v>#N/A</v>
      </c>
    </row>
    <row r="2083" spans="1:28" x14ac:dyDescent="0.3">
      <c r="A2083" s="2">
        <v>221312230218</v>
      </c>
      <c r="B2083">
        <v>1</v>
      </c>
      <c r="C2083">
        <v>2021</v>
      </c>
      <c r="D2083" s="3">
        <v>3112056</v>
      </c>
      <c r="E2083" t="s">
        <v>199</v>
      </c>
      <c r="F2083" t="s">
        <v>327</v>
      </c>
      <c r="G2083" t="str">
        <f>VLOOKUP(F2083,Sheet1!$H$4:$I$11,2,FALSE)</f>
        <v>6_FISIP</v>
      </c>
      <c r="H2083" t="s">
        <v>2408</v>
      </c>
      <c r="I2083" t="s">
        <v>25</v>
      </c>
      <c r="J2083" t="s">
        <v>214</v>
      </c>
      <c r="K2083" t="s">
        <v>3360</v>
      </c>
      <c r="L2083" t="s">
        <v>27</v>
      </c>
      <c r="O2083" t="s">
        <v>4306</v>
      </c>
      <c r="P2083" t="str">
        <f t="shared" si="100"/>
        <v>SMAN</v>
      </c>
      <c r="Q2083" t="str">
        <f t="shared" si="101"/>
        <v>Negeri</v>
      </c>
      <c r="R2083" t="str">
        <f t="shared" si="99"/>
        <v>SMA</v>
      </c>
      <c r="S2083" t="s">
        <v>4465</v>
      </c>
      <c r="T2083" t="s">
        <v>329</v>
      </c>
      <c r="U2083" t="s">
        <v>36</v>
      </c>
      <c r="Z2083" t="str">
        <f>VLOOKUP(A2083,[1]registrasi!$B$2:$C$3000,2,FALSE)</f>
        <v>registrasi</v>
      </c>
      <c r="AA2083">
        <f>VLOOKUP(D2083,[2]Sheet1!$B$2:$D$42,3,FALSE)</f>
        <v>929</v>
      </c>
      <c r="AB2083" t="e">
        <f>VLOOKUP(A2083,[1]nim!$A$2:$B$3000,2,FALSE)</f>
        <v>#N/A</v>
      </c>
    </row>
    <row r="2084" spans="1:28" x14ac:dyDescent="0.3">
      <c r="A2084" s="2">
        <v>221312230248</v>
      </c>
      <c r="B2084">
        <v>2</v>
      </c>
      <c r="C2084">
        <v>2021</v>
      </c>
      <c r="D2084" s="3">
        <v>3112087</v>
      </c>
      <c r="E2084" t="s">
        <v>330</v>
      </c>
      <c r="F2084" t="s">
        <v>323</v>
      </c>
      <c r="G2084" t="str">
        <f>VLOOKUP(F2084,Sheet1!$H$4:$I$11,2,FALSE)</f>
        <v>2_FKIP</v>
      </c>
      <c r="H2084" t="s">
        <v>2409</v>
      </c>
      <c r="I2084" t="s">
        <v>34</v>
      </c>
      <c r="J2084" t="s">
        <v>215</v>
      </c>
      <c r="K2084" t="s">
        <v>3035</v>
      </c>
      <c r="L2084" t="s">
        <v>27</v>
      </c>
      <c r="O2084" t="s">
        <v>286</v>
      </c>
      <c r="P2084" t="str">
        <f t="shared" si="100"/>
        <v>SMAN</v>
      </c>
      <c r="Q2084" t="str">
        <f t="shared" si="101"/>
        <v>Negeri</v>
      </c>
      <c r="R2084" t="str">
        <f t="shared" si="99"/>
        <v>SMA</v>
      </c>
      <c r="S2084" t="s">
        <v>26</v>
      </c>
      <c r="T2084" t="s">
        <v>28</v>
      </c>
      <c r="U2084" t="s">
        <v>30</v>
      </c>
      <c r="Z2084" t="str">
        <f>VLOOKUP(A2084,[1]registrasi!$B$2:$C$3000,2,FALSE)</f>
        <v>registrasi</v>
      </c>
      <c r="AA2084">
        <f>VLOOKUP(D2084,[2]Sheet1!$B$2:$D$42,3,FALSE)</f>
        <v>363</v>
      </c>
      <c r="AB2084" t="e">
        <f>VLOOKUP(A2084,[1]nim!$A$2:$B$3000,2,FALSE)</f>
        <v>#N/A</v>
      </c>
    </row>
    <row r="2085" spans="1:28" x14ac:dyDescent="0.3">
      <c r="A2085" s="2">
        <v>221312230400</v>
      </c>
      <c r="B2085">
        <v>2</v>
      </c>
      <c r="C2085">
        <v>2021</v>
      </c>
      <c r="D2085" s="3">
        <v>3112033</v>
      </c>
      <c r="E2085" t="s">
        <v>179</v>
      </c>
      <c r="F2085" t="s">
        <v>326</v>
      </c>
      <c r="G2085" t="str">
        <f>VLOOKUP(F2085,Sheet1!$H$4:$I$11,2,FALSE)</f>
        <v>5_FEB</v>
      </c>
      <c r="H2085" t="s">
        <v>2410</v>
      </c>
      <c r="I2085" t="s">
        <v>34</v>
      </c>
      <c r="J2085" t="s">
        <v>215</v>
      </c>
      <c r="K2085" t="s">
        <v>2797</v>
      </c>
      <c r="L2085" t="s">
        <v>27</v>
      </c>
      <c r="O2085" t="s">
        <v>160</v>
      </c>
      <c r="P2085" t="str">
        <f t="shared" si="100"/>
        <v>SMAN</v>
      </c>
      <c r="Q2085" t="str">
        <f t="shared" si="101"/>
        <v>Negeri</v>
      </c>
      <c r="R2085" t="str">
        <f t="shared" si="99"/>
        <v>SMA</v>
      </c>
      <c r="S2085" t="s">
        <v>38</v>
      </c>
      <c r="T2085" t="s">
        <v>28</v>
      </c>
      <c r="U2085" t="s">
        <v>30</v>
      </c>
      <c r="Z2085" t="str">
        <f>VLOOKUP(A2085,[1]registrasi!$B$2:$C$3000,2,FALSE)</f>
        <v>registrasi</v>
      </c>
      <c r="AA2085">
        <f>VLOOKUP(D2085,[2]Sheet1!$B$2:$D$42,3,FALSE)</f>
        <v>920</v>
      </c>
      <c r="AB2085" t="e">
        <f>VLOOKUP(A2085,[1]nim!$A$2:$B$3000,2,FALSE)</f>
        <v>#N/A</v>
      </c>
    </row>
    <row r="2086" spans="1:28" x14ac:dyDescent="0.3">
      <c r="A2086" s="2">
        <v>221312240005</v>
      </c>
      <c r="B2086">
        <v>1</v>
      </c>
      <c r="C2086">
        <v>2021</v>
      </c>
      <c r="D2086" s="3">
        <v>3112106</v>
      </c>
      <c r="E2086" t="s">
        <v>186</v>
      </c>
      <c r="F2086" t="s">
        <v>323</v>
      </c>
      <c r="G2086" t="str">
        <f>VLOOKUP(F2086,Sheet1!$H$4:$I$11,2,FALSE)</f>
        <v>2_FKIP</v>
      </c>
      <c r="H2086" t="s">
        <v>2411</v>
      </c>
      <c r="I2086" t="s">
        <v>34</v>
      </c>
      <c r="J2086" t="s">
        <v>215</v>
      </c>
      <c r="K2086" t="s">
        <v>3740</v>
      </c>
      <c r="L2086" t="s">
        <v>27</v>
      </c>
      <c r="O2086" t="s">
        <v>4310</v>
      </c>
      <c r="P2086" t="str">
        <f t="shared" si="100"/>
        <v>SMAS</v>
      </c>
      <c r="Q2086" t="str">
        <f t="shared" si="101"/>
        <v>Swasta</v>
      </c>
      <c r="R2086" t="str">
        <f t="shared" si="99"/>
        <v>SMA</v>
      </c>
      <c r="S2086" t="s">
        <v>4471</v>
      </c>
      <c r="T2086" t="s">
        <v>110</v>
      </c>
      <c r="U2086" t="s">
        <v>36</v>
      </c>
      <c r="Z2086" t="str">
        <f>VLOOKUP(A2086,[1]registrasi!$B$2:$C$3000,2,FALSE)</f>
        <v>registrasi</v>
      </c>
      <c r="AA2086">
        <f>VLOOKUP(D2086,[2]Sheet1!$B$2:$D$42,3,FALSE)</f>
        <v>607</v>
      </c>
      <c r="AB2086" t="e">
        <f>VLOOKUP(A2086,[1]nim!$A$2:$B$3000,2,FALSE)</f>
        <v>#N/A</v>
      </c>
    </row>
    <row r="2087" spans="1:28" x14ac:dyDescent="0.3">
      <c r="A2087" s="2">
        <v>221312250041</v>
      </c>
      <c r="B2087">
        <v>1</v>
      </c>
      <c r="C2087">
        <v>2021</v>
      </c>
      <c r="D2087" s="3">
        <v>3112106</v>
      </c>
      <c r="E2087" t="s">
        <v>186</v>
      </c>
      <c r="F2087" t="s">
        <v>323</v>
      </c>
      <c r="G2087" t="str">
        <f>VLOOKUP(F2087,Sheet1!$H$4:$I$11,2,FALSE)</f>
        <v>2_FKIP</v>
      </c>
      <c r="H2087" t="s">
        <v>2412</v>
      </c>
      <c r="I2087" t="s">
        <v>34</v>
      </c>
      <c r="J2087" t="s">
        <v>214</v>
      </c>
      <c r="K2087" t="s">
        <v>3341</v>
      </c>
      <c r="L2087" t="s">
        <v>27</v>
      </c>
      <c r="O2087" t="s">
        <v>3917</v>
      </c>
      <c r="P2087" t="str">
        <f t="shared" si="100"/>
        <v>SMAN</v>
      </c>
      <c r="Q2087" t="str">
        <f t="shared" si="101"/>
        <v>Negeri</v>
      </c>
      <c r="R2087" t="str">
        <f t="shared" si="99"/>
        <v>SMA</v>
      </c>
      <c r="S2087" t="s">
        <v>70</v>
      </c>
      <c r="T2087" t="s">
        <v>329</v>
      </c>
      <c r="U2087" t="s">
        <v>36</v>
      </c>
      <c r="Z2087" t="str">
        <f>VLOOKUP(A2087,[1]registrasi!$B$2:$C$3000,2,FALSE)</f>
        <v>registrasi</v>
      </c>
      <c r="AA2087">
        <f>VLOOKUP(D2087,[2]Sheet1!$B$2:$D$42,3,FALSE)</f>
        <v>607</v>
      </c>
      <c r="AB2087" t="e">
        <f>VLOOKUP(A2087,[1]nim!$A$2:$B$3000,2,FALSE)</f>
        <v>#N/A</v>
      </c>
    </row>
    <row r="2088" spans="1:28" x14ac:dyDescent="0.3">
      <c r="A2088" s="2">
        <v>221312250064</v>
      </c>
      <c r="B2088">
        <v>2</v>
      </c>
      <c r="C2088">
        <v>2020</v>
      </c>
      <c r="D2088" s="3">
        <v>3112095</v>
      </c>
      <c r="E2088" t="s">
        <v>187</v>
      </c>
      <c r="F2088" t="s">
        <v>323</v>
      </c>
      <c r="G2088" t="str">
        <f>VLOOKUP(F2088,Sheet1!$H$4:$I$11,2,FALSE)</f>
        <v>2_FKIP</v>
      </c>
      <c r="H2088" t="s">
        <v>2413</v>
      </c>
      <c r="I2088" t="s">
        <v>34</v>
      </c>
      <c r="J2088" t="s">
        <v>224</v>
      </c>
      <c r="K2088" t="s">
        <v>3331</v>
      </c>
      <c r="L2088" t="s">
        <v>27</v>
      </c>
      <c r="O2088" t="s">
        <v>4100</v>
      </c>
      <c r="P2088" t="str">
        <f t="shared" si="100"/>
        <v>SMAN</v>
      </c>
      <c r="Q2088" t="str">
        <f t="shared" si="101"/>
        <v>Negeri</v>
      </c>
      <c r="R2088" t="str">
        <f t="shared" si="99"/>
        <v>SMA</v>
      </c>
      <c r="S2088" t="s">
        <v>136</v>
      </c>
      <c r="T2088" t="s">
        <v>110</v>
      </c>
      <c r="U2088" t="s">
        <v>30</v>
      </c>
      <c r="Z2088" t="str">
        <f>VLOOKUP(A2088,[1]registrasi!$B$2:$C$3000,2,FALSE)</f>
        <v>registrasi</v>
      </c>
      <c r="AA2088">
        <f>VLOOKUP(D2088,[2]Sheet1!$B$2:$D$42,3,FALSE)</f>
        <v>473</v>
      </c>
      <c r="AB2088" t="e">
        <f>VLOOKUP(A2088,[1]nim!$A$2:$B$3000,2,FALSE)</f>
        <v>#N/A</v>
      </c>
    </row>
    <row r="2089" spans="1:28" x14ac:dyDescent="0.3">
      <c r="A2089" s="2">
        <v>221312250097</v>
      </c>
      <c r="B2089">
        <v>2</v>
      </c>
      <c r="C2089">
        <v>2021</v>
      </c>
      <c r="D2089" s="3">
        <v>3112122</v>
      </c>
      <c r="E2089" t="s">
        <v>211</v>
      </c>
      <c r="F2089" t="s">
        <v>326</v>
      </c>
      <c r="G2089" t="str">
        <f>VLOOKUP(F2089,Sheet1!$H$4:$I$11,2,FALSE)</f>
        <v>5_FEB</v>
      </c>
      <c r="H2089" t="s">
        <v>2414</v>
      </c>
      <c r="I2089" t="s">
        <v>34</v>
      </c>
      <c r="J2089" t="s">
        <v>214</v>
      </c>
      <c r="K2089" t="s">
        <v>3216</v>
      </c>
      <c r="L2089" t="s">
        <v>27</v>
      </c>
      <c r="O2089" t="s">
        <v>254</v>
      </c>
      <c r="P2089" t="str">
        <f t="shared" si="100"/>
        <v>SMAN</v>
      </c>
      <c r="Q2089" t="str">
        <f t="shared" si="101"/>
        <v>Negeri</v>
      </c>
      <c r="R2089" t="str">
        <f t="shared" si="99"/>
        <v>SMA</v>
      </c>
      <c r="S2089" t="s">
        <v>26</v>
      </c>
      <c r="T2089" t="s">
        <v>28</v>
      </c>
      <c r="U2089" t="s">
        <v>30</v>
      </c>
      <c r="Z2089" t="str">
        <f>VLOOKUP(A2089,[1]registrasi!$B$2:$C$3000,2,FALSE)</f>
        <v>registrasi</v>
      </c>
      <c r="AA2089">
        <f>VLOOKUP(D2089,[2]Sheet1!$B$2:$D$42,3,FALSE)</f>
        <v>375</v>
      </c>
      <c r="AB2089" t="e">
        <f>VLOOKUP(A2089,[1]nim!$A$2:$B$3000,2,FALSE)</f>
        <v>#N/A</v>
      </c>
    </row>
    <row r="2090" spans="1:28" x14ac:dyDescent="0.3">
      <c r="A2090" s="2">
        <v>221312250172</v>
      </c>
      <c r="B2090">
        <v>2</v>
      </c>
      <c r="C2090">
        <v>2020</v>
      </c>
      <c r="D2090" s="3">
        <v>3112033</v>
      </c>
      <c r="E2090" t="s">
        <v>179</v>
      </c>
      <c r="F2090" t="s">
        <v>326</v>
      </c>
      <c r="G2090" t="str">
        <f>VLOOKUP(F2090,Sheet1!$H$4:$I$11,2,FALSE)</f>
        <v>5_FEB</v>
      </c>
      <c r="H2090" t="s">
        <v>2415</v>
      </c>
      <c r="I2090" t="s">
        <v>34</v>
      </c>
      <c r="J2090" t="s">
        <v>214</v>
      </c>
      <c r="K2090" t="s">
        <v>3436</v>
      </c>
      <c r="L2090" t="s">
        <v>27</v>
      </c>
      <c r="O2090" t="s">
        <v>3983</v>
      </c>
      <c r="P2090" t="str">
        <f t="shared" si="100"/>
        <v>SMAN</v>
      </c>
      <c r="Q2090" t="str">
        <f t="shared" si="101"/>
        <v>Negeri</v>
      </c>
      <c r="R2090" t="str">
        <f t="shared" si="99"/>
        <v>SMA</v>
      </c>
      <c r="S2090" t="s">
        <v>70</v>
      </c>
      <c r="T2090" t="s">
        <v>329</v>
      </c>
      <c r="U2090" t="s">
        <v>30</v>
      </c>
      <c r="Z2090" t="e">
        <f>VLOOKUP(A2090,[1]registrasi!$B$2:$C$3000,2,FALSE)</f>
        <v>#N/A</v>
      </c>
      <c r="AA2090">
        <f>VLOOKUP(D2090,[2]Sheet1!$B$2:$D$42,3,FALSE)</f>
        <v>920</v>
      </c>
      <c r="AB2090" t="e">
        <f>VLOOKUP(A2090,[1]nim!$A$2:$B$3000,2,FALSE)</f>
        <v>#N/A</v>
      </c>
    </row>
    <row r="2091" spans="1:28" x14ac:dyDescent="0.3">
      <c r="A2091" s="2">
        <v>221312250187</v>
      </c>
      <c r="B2091">
        <v>1</v>
      </c>
      <c r="C2091">
        <v>2020</v>
      </c>
      <c r="D2091" s="3">
        <v>3112056</v>
      </c>
      <c r="E2091" t="s">
        <v>199</v>
      </c>
      <c r="F2091" t="s">
        <v>327</v>
      </c>
      <c r="G2091" t="str">
        <f>VLOOKUP(F2091,Sheet1!$H$4:$I$11,2,FALSE)</f>
        <v>6_FISIP</v>
      </c>
      <c r="H2091" t="s">
        <v>2416</v>
      </c>
      <c r="I2091" t="s">
        <v>34</v>
      </c>
      <c r="J2091" t="s">
        <v>214</v>
      </c>
      <c r="K2091" t="s">
        <v>3017</v>
      </c>
      <c r="L2091" t="s">
        <v>27</v>
      </c>
      <c r="O2091" t="s">
        <v>4311</v>
      </c>
      <c r="P2091" t="str">
        <f t="shared" si="100"/>
        <v>SMKN</v>
      </c>
      <c r="Q2091" t="str">
        <f t="shared" si="101"/>
        <v>Negeri</v>
      </c>
      <c r="R2091" t="str">
        <f t="shared" si="99"/>
        <v>SMK</v>
      </c>
      <c r="S2091" t="s">
        <v>4463</v>
      </c>
      <c r="T2091" t="s">
        <v>329</v>
      </c>
      <c r="U2091" t="s">
        <v>30</v>
      </c>
      <c r="Z2091" t="str">
        <f>VLOOKUP(A2091,[1]registrasi!$B$2:$C$3000,2,FALSE)</f>
        <v>registrasi</v>
      </c>
      <c r="AA2091">
        <f>VLOOKUP(D2091,[2]Sheet1!$B$2:$D$42,3,FALSE)</f>
        <v>929</v>
      </c>
      <c r="AB2091" t="e">
        <f>VLOOKUP(A2091,[1]nim!$A$2:$B$3000,2,FALSE)</f>
        <v>#N/A</v>
      </c>
    </row>
    <row r="2092" spans="1:28" x14ac:dyDescent="0.3">
      <c r="A2092" s="2">
        <v>221312250290</v>
      </c>
      <c r="B2092">
        <v>2</v>
      </c>
      <c r="C2092">
        <v>2020</v>
      </c>
      <c r="D2092" s="3">
        <v>3112033</v>
      </c>
      <c r="E2092" t="s">
        <v>179</v>
      </c>
      <c r="F2092" t="s">
        <v>326</v>
      </c>
      <c r="G2092" t="str">
        <f>VLOOKUP(F2092,Sheet1!$H$4:$I$11,2,FALSE)</f>
        <v>5_FEB</v>
      </c>
      <c r="H2092" t="s">
        <v>2417</v>
      </c>
      <c r="I2092" t="s">
        <v>34</v>
      </c>
      <c r="J2092" t="s">
        <v>214</v>
      </c>
      <c r="K2092" t="s">
        <v>3645</v>
      </c>
      <c r="L2092" t="s">
        <v>27</v>
      </c>
      <c r="O2092" t="s">
        <v>4312</v>
      </c>
      <c r="P2092" t="str">
        <f t="shared" si="100"/>
        <v>SMAN</v>
      </c>
      <c r="Q2092" t="str">
        <f t="shared" si="101"/>
        <v>Negeri</v>
      </c>
      <c r="R2092" t="str">
        <f t="shared" si="99"/>
        <v>SMA</v>
      </c>
      <c r="S2092" t="s">
        <v>113</v>
      </c>
      <c r="T2092" t="s">
        <v>329</v>
      </c>
      <c r="U2092" t="s">
        <v>30</v>
      </c>
      <c r="Z2092" t="str">
        <f>VLOOKUP(A2092,[1]registrasi!$B$2:$C$3000,2,FALSE)</f>
        <v>registrasi</v>
      </c>
      <c r="AA2092">
        <f>VLOOKUP(D2092,[2]Sheet1!$B$2:$D$42,3,FALSE)</f>
        <v>920</v>
      </c>
      <c r="AB2092" t="e">
        <f>VLOOKUP(A2092,[1]nim!$A$2:$B$3000,2,FALSE)</f>
        <v>#N/A</v>
      </c>
    </row>
    <row r="2093" spans="1:28" x14ac:dyDescent="0.3">
      <c r="A2093" s="2">
        <v>221312250321</v>
      </c>
      <c r="B2093">
        <v>2</v>
      </c>
      <c r="C2093">
        <v>2021</v>
      </c>
      <c r="D2093" s="3">
        <v>3112087</v>
      </c>
      <c r="E2093" t="s">
        <v>330</v>
      </c>
      <c r="F2093" t="s">
        <v>323</v>
      </c>
      <c r="G2093" t="str">
        <f>VLOOKUP(F2093,Sheet1!$H$4:$I$11,2,FALSE)</f>
        <v>2_FKIP</v>
      </c>
      <c r="H2093" t="s">
        <v>2418</v>
      </c>
      <c r="I2093" t="s">
        <v>34</v>
      </c>
      <c r="J2093" t="s">
        <v>215</v>
      </c>
      <c r="K2093" t="s">
        <v>3030</v>
      </c>
      <c r="L2093" t="s">
        <v>27</v>
      </c>
      <c r="O2093" t="s">
        <v>3989</v>
      </c>
      <c r="P2093" t="str">
        <f t="shared" si="100"/>
        <v>SMAN</v>
      </c>
      <c r="Q2093" t="str">
        <f t="shared" si="101"/>
        <v>Negeri</v>
      </c>
      <c r="R2093" t="str">
        <f t="shared" si="99"/>
        <v>SMA</v>
      </c>
      <c r="S2093" t="s">
        <v>38</v>
      </c>
      <c r="T2093" t="s">
        <v>28</v>
      </c>
      <c r="U2093" t="s">
        <v>36</v>
      </c>
      <c r="Z2093" t="e">
        <f>VLOOKUP(A2093,[1]registrasi!$B$2:$C$3000,2,FALSE)</f>
        <v>#N/A</v>
      </c>
      <c r="AA2093">
        <f>VLOOKUP(D2093,[2]Sheet1!$B$2:$D$42,3,FALSE)</f>
        <v>363</v>
      </c>
      <c r="AB2093" t="e">
        <f>VLOOKUP(A2093,[1]nim!$A$2:$B$3000,2,FALSE)</f>
        <v>#N/A</v>
      </c>
    </row>
    <row r="2094" spans="1:28" x14ac:dyDescent="0.3">
      <c r="A2094" s="2">
        <v>221312250341</v>
      </c>
      <c r="B2094">
        <v>2</v>
      </c>
      <c r="C2094">
        <v>2020</v>
      </c>
      <c r="D2094" s="3">
        <v>3112056</v>
      </c>
      <c r="E2094" t="s">
        <v>199</v>
      </c>
      <c r="F2094" t="s">
        <v>327</v>
      </c>
      <c r="G2094" t="str">
        <f>VLOOKUP(F2094,Sheet1!$H$4:$I$11,2,FALSE)</f>
        <v>6_FISIP</v>
      </c>
      <c r="H2094" t="s">
        <v>2419</v>
      </c>
      <c r="I2094" t="s">
        <v>34</v>
      </c>
      <c r="J2094" t="s">
        <v>215</v>
      </c>
      <c r="K2094" t="s">
        <v>3711</v>
      </c>
      <c r="L2094" t="s">
        <v>27</v>
      </c>
      <c r="O2094" t="s">
        <v>3975</v>
      </c>
      <c r="P2094" t="str">
        <f t="shared" si="100"/>
        <v>SMAN</v>
      </c>
      <c r="Q2094" t="str">
        <f t="shared" si="101"/>
        <v>Negeri</v>
      </c>
      <c r="R2094" t="str">
        <f t="shared" si="99"/>
        <v>SMA</v>
      </c>
      <c r="S2094" t="s">
        <v>38</v>
      </c>
      <c r="T2094" t="s">
        <v>28</v>
      </c>
      <c r="U2094" t="s">
        <v>30</v>
      </c>
      <c r="Z2094" t="str">
        <f>VLOOKUP(A2094,[1]registrasi!$B$2:$C$3000,2,FALSE)</f>
        <v>registrasi</v>
      </c>
      <c r="AA2094">
        <f>VLOOKUP(D2094,[2]Sheet1!$B$2:$D$42,3,FALSE)</f>
        <v>929</v>
      </c>
      <c r="AB2094" t="e">
        <f>VLOOKUP(A2094,[1]nim!$A$2:$B$3000,2,FALSE)</f>
        <v>#N/A</v>
      </c>
    </row>
    <row r="2095" spans="1:28" x14ac:dyDescent="0.3">
      <c r="A2095" s="2">
        <v>221312250428</v>
      </c>
      <c r="B2095">
        <v>1</v>
      </c>
      <c r="C2095">
        <v>2021</v>
      </c>
      <c r="D2095" s="3">
        <v>3112056</v>
      </c>
      <c r="E2095" t="s">
        <v>199</v>
      </c>
      <c r="F2095" t="s">
        <v>327</v>
      </c>
      <c r="G2095" t="str">
        <f>VLOOKUP(F2095,Sheet1!$H$4:$I$11,2,FALSE)</f>
        <v>6_FISIP</v>
      </c>
      <c r="H2095" t="s">
        <v>2420</v>
      </c>
      <c r="I2095" t="s">
        <v>34</v>
      </c>
      <c r="J2095" t="s">
        <v>214</v>
      </c>
      <c r="K2095" t="s">
        <v>3279</v>
      </c>
      <c r="L2095" t="s">
        <v>27</v>
      </c>
      <c r="O2095" t="s">
        <v>4047</v>
      </c>
      <c r="P2095" t="str">
        <f t="shared" si="100"/>
        <v>SMAN</v>
      </c>
      <c r="Q2095" t="str">
        <f t="shared" si="101"/>
        <v>Negeri</v>
      </c>
      <c r="R2095" t="str">
        <f t="shared" si="99"/>
        <v>SMA</v>
      </c>
      <c r="S2095" t="s">
        <v>113</v>
      </c>
      <c r="T2095" t="s">
        <v>329</v>
      </c>
      <c r="U2095" t="s">
        <v>30</v>
      </c>
      <c r="Z2095" t="e">
        <f>VLOOKUP(A2095,[1]registrasi!$B$2:$C$3000,2,FALSE)</f>
        <v>#N/A</v>
      </c>
      <c r="AA2095">
        <f>VLOOKUP(D2095,[2]Sheet1!$B$2:$D$42,3,FALSE)</f>
        <v>929</v>
      </c>
      <c r="AB2095" t="e">
        <f>VLOOKUP(A2095,[1]nim!$A$2:$B$3000,2,FALSE)</f>
        <v>#N/A</v>
      </c>
    </row>
    <row r="2096" spans="1:28" x14ac:dyDescent="0.3">
      <c r="A2096" s="2">
        <v>221312260397</v>
      </c>
      <c r="B2096">
        <v>1</v>
      </c>
      <c r="C2096">
        <v>2021</v>
      </c>
      <c r="D2096" s="3">
        <v>3112184</v>
      </c>
      <c r="E2096" t="s">
        <v>206</v>
      </c>
      <c r="F2096" t="s">
        <v>323</v>
      </c>
      <c r="G2096" t="str">
        <f>VLOOKUP(F2096,Sheet1!$H$4:$I$11,2,FALSE)</f>
        <v>2_FKIP</v>
      </c>
      <c r="H2096" t="s">
        <v>2421</v>
      </c>
      <c r="I2096" t="s">
        <v>34</v>
      </c>
      <c r="J2096" t="s">
        <v>214</v>
      </c>
      <c r="K2096" t="s">
        <v>3680</v>
      </c>
      <c r="L2096" t="s">
        <v>27</v>
      </c>
      <c r="O2096" t="s">
        <v>3900</v>
      </c>
      <c r="P2096" t="str">
        <f t="shared" si="100"/>
        <v>SMA</v>
      </c>
      <c r="Q2096" t="str">
        <f t="shared" si="101"/>
        <v>Swasta</v>
      </c>
      <c r="R2096" t="str">
        <f t="shared" si="99"/>
        <v>SMA</v>
      </c>
      <c r="S2096" t="s">
        <v>4462</v>
      </c>
      <c r="T2096" t="s">
        <v>110</v>
      </c>
      <c r="U2096" t="s">
        <v>30</v>
      </c>
      <c r="Z2096" t="str">
        <f>VLOOKUP(A2096,[1]registrasi!$B$2:$C$3000,2,FALSE)</f>
        <v>registrasi</v>
      </c>
      <c r="AA2096">
        <f>VLOOKUP(D2096,[2]Sheet1!$B$2:$D$42,3,FALSE)</f>
        <v>109</v>
      </c>
      <c r="AB2096" t="e">
        <f>VLOOKUP(A2096,[1]nim!$A$2:$B$3000,2,FALSE)</f>
        <v>#N/A</v>
      </c>
    </row>
    <row r="2097" spans="1:28" x14ac:dyDescent="0.3">
      <c r="A2097" s="2">
        <v>221312270036</v>
      </c>
      <c r="B2097">
        <v>2</v>
      </c>
      <c r="C2097">
        <v>2019</v>
      </c>
      <c r="D2097" s="3">
        <v>3112192</v>
      </c>
      <c r="E2097" t="s">
        <v>177</v>
      </c>
      <c r="F2097" t="s">
        <v>327</v>
      </c>
      <c r="G2097" t="str">
        <f>VLOOKUP(F2097,Sheet1!$H$4:$I$11,2,FALSE)</f>
        <v>6_FISIP</v>
      </c>
      <c r="H2097" t="s">
        <v>2422</v>
      </c>
      <c r="I2097" t="s">
        <v>34</v>
      </c>
      <c r="J2097" t="s">
        <v>215</v>
      </c>
      <c r="K2097" t="s">
        <v>3741</v>
      </c>
      <c r="L2097" t="s">
        <v>27</v>
      </c>
      <c r="O2097" t="s">
        <v>134</v>
      </c>
      <c r="P2097" t="str">
        <f t="shared" si="100"/>
        <v>SMAN</v>
      </c>
      <c r="Q2097" t="str">
        <f t="shared" si="101"/>
        <v>Negeri</v>
      </c>
      <c r="R2097" t="str">
        <f t="shared" si="99"/>
        <v>SMA</v>
      </c>
      <c r="S2097" t="s">
        <v>38</v>
      </c>
      <c r="T2097" t="s">
        <v>28</v>
      </c>
      <c r="U2097" t="s">
        <v>30</v>
      </c>
      <c r="Z2097" t="str">
        <f>VLOOKUP(A2097,[1]registrasi!$B$2:$C$3000,2,FALSE)</f>
        <v>registrasi</v>
      </c>
      <c r="AA2097">
        <f>VLOOKUP(D2097,[2]Sheet1!$B$2:$D$42,3,FALSE)</f>
        <v>611</v>
      </c>
      <c r="AB2097" t="e">
        <f>VLOOKUP(A2097,[1]nim!$A$2:$B$3000,2,FALSE)</f>
        <v>#N/A</v>
      </c>
    </row>
    <row r="2098" spans="1:28" x14ac:dyDescent="0.3">
      <c r="A2098" s="2">
        <v>221312270051</v>
      </c>
      <c r="B2098">
        <v>2</v>
      </c>
      <c r="C2098">
        <v>2020</v>
      </c>
      <c r="D2098" s="3">
        <v>3112017</v>
      </c>
      <c r="E2098" t="s">
        <v>322</v>
      </c>
      <c r="F2098" t="s">
        <v>53</v>
      </c>
      <c r="G2098" t="str">
        <f>VLOOKUP(F2098,Sheet1!$H$4:$I$11,2,FALSE)</f>
        <v>1_Hukum</v>
      </c>
      <c r="H2098" t="s">
        <v>2423</v>
      </c>
      <c r="I2098" t="s">
        <v>34</v>
      </c>
      <c r="J2098" t="s">
        <v>214</v>
      </c>
      <c r="K2098" t="s">
        <v>3223</v>
      </c>
      <c r="L2098" t="s">
        <v>27</v>
      </c>
      <c r="O2098" t="s">
        <v>4313</v>
      </c>
      <c r="P2098" t="str">
        <f t="shared" si="100"/>
        <v>SMAN</v>
      </c>
      <c r="Q2098" t="str">
        <f t="shared" si="101"/>
        <v>Negeri</v>
      </c>
      <c r="R2098" t="str">
        <f t="shared" si="99"/>
        <v>SMA</v>
      </c>
      <c r="S2098" t="s">
        <v>4463</v>
      </c>
      <c r="T2098" t="s">
        <v>329</v>
      </c>
      <c r="U2098" t="s">
        <v>30</v>
      </c>
      <c r="Z2098" t="str">
        <f>VLOOKUP(A2098,[1]registrasi!$B$2:$C$3000,2,FALSE)</f>
        <v>registrasi</v>
      </c>
      <c r="AA2098">
        <f>VLOOKUP(D2098,[2]Sheet1!$B$2:$D$42,3,FALSE)</f>
        <v>1258</v>
      </c>
      <c r="AB2098" t="e">
        <f>VLOOKUP(A2098,[1]nim!$A$2:$B$3000,2,FALSE)</f>
        <v>#N/A</v>
      </c>
    </row>
    <row r="2099" spans="1:28" x14ac:dyDescent="0.3">
      <c r="A2099" s="2">
        <v>221312270104</v>
      </c>
      <c r="B2099">
        <v>2</v>
      </c>
      <c r="C2099">
        <v>2020</v>
      </c>
      <c r="D2099" s="3">
        <v>3112041</v>
      </c>
      <c r="E2099" t="s">
        <v>321</v>
      </c>
      <c r="F2099" t="s">
        <v>326</v>
      </c>
      <c r="G2099" t="str">
        <f>VLOOKUP(F2099,Sheet1!$H$4:$I$11,2,FALSE)</f>
        <v>5_FEB</v>
      </c>
      <c r="H2099" t="s">
        <v>2424</v>
      </c>
      <c r="I2099" t="s">
        <v>34</v>
      </c>
      <c r="J2099" t="s">
        <v>2883</v>
      </c>
      <c r="K2099" t="s">
        <v>3024</v>
      </c>
      <c r="L2099" t="s">
        <v>27</v>
      </c>
      <c r="O2099" t="s">
        <v>95</v>
      </c>
      <c r="P2099" t="str">
        <f t="shared" si="100"/>
        <v>SMAN</v>
      </c>
      <c r="Q2099" t="str">
        <f t="shared" si="101"/>
        <v>Negeri</v>
      </c>
      <c r="R2099" t="str">
        <f t="shared" si="99"/>
        <v>SMA</v>
      </c>
      <c r="S2099" t="s">
        <v>26</v>
      </c>
      <c r="T2099" t="s">
        <v>28</v>
      </c>
      <c r="U2099" t="s">
        <v>30</v>
      </c>
      <c r="Z2099" t="str">
        <f>VLOOKUP(A2099,[1]registrasi!$B$2:$C$3000,2,FALSE)</f>
        <v>registrasi</v>
      </c>
      <c r="AA2099">
        <f>VLOOKUP(D2099,[2]Sheet1!$B$2:$D$42,3,FALSE)</f>
        <v>675</v>
      </c>
      <c r="AB2099" t="e">
        <f>VLOOKUP(A2099,[1]nim!$A$2:$B$3000,2,FALSE)</f>
        <v>#N/A</v>
      </c>
    </row>
    <row r="2100" spans="1:28" x14ac:dyDescent="0.3">
      <c r="A2100" s="2">
        <v>221312270159</v>
      </c>
      <c r="B2100">
        <v>1</v>
      </c>
      <c r="C2100">
        <v>2020</v>
      </c>
      <c r="D2100" s="3">
        <v>3112064</v>
      </c>
      <c r="E2100" t="s">
        <v>190</v>
      </c>
      <c r="F2100" t="s">
        <v>327</v>
      </c>
      <c r="G2100" t="str">
        <f>VLOOKUP(F2100,Sheet1!$H$4:$I$11,2,FALSE)</f>
        <v>6_FISIP</v>
      </c>
      <c r="H2100" t="s">
        <v>2425</v>
      </c>
      <c r="I2100" t="s">
        <v>34</v>
      </c>
      <c r="J2100" t="s">
        <v>214</v>
      </c>
      <c r="K2100" t="s">
        <v>2931</v>
      </c>
      <c r="L2100" t="s">
        <v>27</v>
      </c>
      <c r="O2100" t="s">
        <v>4314</v>
      </c>
      <c r="P2100" t="str">
        <f t="shared" si="100"/>
        <v>SMKN</v>
      </c>
      <c r="Q2100" t="str">
        <f t="shared" si="101"/>
        <v>Negeri</v>
      </c>
      <c r="R2100" t="str">
        <f t="shared" si="99"/>
        <v>SMK</v>
      </c>
      <c r="S2100" t="s">
        <v>70</v>
      </c>
      <c r="T2100" t="s">
        <v>329</v>
      </c>
      <c r="U2100" t="s">
        <v>36</v>
      </c>
      <c r="Z2100" t="e">
        <f>VLOOKUP(A2100,[1]registrasi!$B$2:$C$3000,2,FALSE)</f>
        <v>#N/A</v>
      </c>
      <c r="AA2100">
        <f>VLOOKUP(D2100,[2]Sheet1!$B$2:$D$42,3,FALSE)</f>
        <v>1607</v>
      </c>
      <c r="AB2100" t="e">
        <f>VLOOKUP(A2100,[1]nim!$A$2:$B$3000,2,FALSE)</f>
        <v>#N/A</v>
      </c>
    </row>
    <row r="2101" spans="1:28" x14ac:dyDescent="0.3">
      <c r="A2101" s="2">
        <v>221312270301</v>
      </c>
      <c r="B2101">
        <v>1</v>
      </c>
      <c r="C2101">
        <v>2021</v>
      </c>
      <c r="D2101" s="3">
        <v>3112087</v>
      </c>
      <c r="E2101" t="s">
        <v>330</v>
      </c>
      <c r="F2101" t="s">
        <v>323</v>
      </c>
      <c r="G2101" t="str">
        <f>VLOOKUP(F2101,Sheet1!$H$4:$I$11,2,FALSE)</f>
        <v>2_FKIP</v>
      </c>
      <c r="H2101" t="s">
        <v>2426</v>
      </c>
      <c r="I2101" t="s">
        <v>34</v>
      </c>
      <c r="J2101" t="s">
        <v>215</v>
      </c>
      <c r="K2101" t="s">
        <v>3742</v>
      </c>
      <c r="L2101" t="s">
        <v>27</v>
      </c>
      <c r="O2101" t="s">
        <v>286</v>
      </c>
      <c r="P2101" t="str">
        <f t="shared" si="100"/>
        <v>SMAN</v>
      </c>
      <c r="Q2101" t="str">
        <f t="shared" si="101"/>
        <v>Negeri</v>
      </c>
      <c r="R2101" t="str">
        <f t="shared" si="99"/>
        <v>SMA</v>
      </c>
      <c r="S2101" t="s">
        <v>26</v>
      </c>
      <c r="T2101" t="s">
        <v>28</v>
      </c>
      <c r="U2101" t="s">
        <v>30</v>
      </c>
      <c r="Z2101" t="str">
        <f>VLOOKUP(A2101,[1]registrasi!$B$2:$C$3000,2,FALSE)</f>
        <v>registrasi</v>
      </c>
      <c r="AA2101">
        <f>VLOOKUP(D2101,[2]Sheet1!$B$2:$D$42,3,FALSE)</f>
        <v>363</v>
      </c>
      <c r="AB2101" t="e">
        <f>VLOOKUP(A2101,[1]nim!$A$2:$B$3000,2,FALSE)</f>
        <v>#N/A</v>
      </c>
    </row>
    <row r="2102" spans="1:28" x14ac:dyDescent="0.3">
      <c r="A2102" s="2">
        <v>221312270408</v>
      </c>
      <c r="B2102">
        <v>2</v>
      </c>
      <c r="C2102">
        <v>2020</v>
      </c>
      <c r="D2102" s="3">
        <v>3112025</v>
      </c>
      <c r="E2102" t="s">
        <v>197</v>
      </c>
      <c r="F2102" t="s">
        <v>326</v>
      </c>
      <c r="G2102" t="str">
        <f>VLOOKUP(F2102,Sheet1!$H$4:$I$11,2,FALSE)</f>
        <v>5_FEB</v>
      </c>
      <c r="H2102" t="s">
        <v>2427</v>
      </c>
      <c r="I2102" t="s">
        <v>34</v>
      </c>
      <c r="J2102" t="s">
        <v>215</v>
      </c>
      <c r="K2102" t="s">
        <v>2828</v>
      </c>
      <c r="L2102" t="s">
        <v>250</v>
      </c>
      <c r="O2102" t="s">
        <v>172</v>
      </c>
      <c r="P2102" t="str">
        <f t="shared" si="100"/>
        <v>SMAN</v>
      </c>
      <c r="Q2102" t="str">
        <f t="shared" si="101"/>
        <v>Negeri</v>
      </c>
      <c r="R2102" t="str">
        <f t="shared" si="99"/>
        <v>SMA</v>
      </c>
      <c r="S2102" t="s">
        <v>26</v>
      </c>
      <c r="T2102" t="s">
        <v>28</v>
      </c>
      <c r="U2102" t="s">
        <v>30</v>
      </c>
      <c r="Z2102" t="str">
        <f>VLOOKUP(A2102,[1]registrasi!$B$2:$C$3000,2,FALSE)</f>
        <v>registrasi</v>
      </c>
      <c r="AA2102">
        <f>VLOOKUP(D2102,[2]Sheet1!$B$2:$D$42,3,FALSE)</f>
        <v>1577</v>
      </c>
      <c r="AB2102" t="e">
        <f>VLOOKUP(A2102,[1]nim!$A$2:$B$3000,2,FALSE)</f>
        <v>#N/A</v>
      </c>
    </row>
    <row r="2103" spans="1:28" x14ac:dyDescent="0.3">
      <c r="A2103" s="2">
        <v>221312280253</v>
      </c>
      <c r="B2103">
        <v>2</v>
      </c>
      <c r="C2103">
        <v>2020</v>
      </c>
      <c r="D2103" s="3">
        <v>3112192</v>
      </c>
      <c r="E2103" t="s">
        <v>177</v>
      </c>
      <c r="F2103" t="s">
        <v>327</v>
      </c>
      <c r="G2103" t="str">
        <f>VLOOKUP(F2103,Sheet1!$H$4:$I$11,2,FALSE)</f>
        <v>6_FISIP</v>
      </c>
      <c r="H2103" t="s">
        <v>2428</v>
      </c>
      <c r="I2103" t="s">
        <v>34</v>
      </c>
      <c r="J2103" t="s">
        <v>215</v>
      </c>
      <c r="K2103" t="s">
        <v>3358</v>
      </c>
      <c r="L2103" t="s">
        <v>27</v>
      </c>
      <c r="O2103" t="s">
        <v>172</v>
      </c>
      <c r="P2103" t="str">
        <f t="shared" si="100"/>
        <v>SMAN</v>
      </c>
      <c r="Q2103" t="str">
        <f t="shared" si="101"/>
        <v>Negeri</v>
      </c>
      <c r="R2103" t="str">
        <f t="shared" si="99"/>
        <v>SMA</v>
      </c>
      <c r="S2103" t="s">
        <v>26</v>
      </c>
      <c r="T2103" t="s">
        <v>28</v>
      </c>
      <c r="U2103" t="s">
        <v>30</v>
      </c>
      <c r="Z2103" t="e">
        <f>VLOOKUP(A2103,[1]registrasi!$B$2:$C$3000,2,FALSE)</f>
        <v>#N/A</v>
      </c>
      <c r="AA2103">
        <f>VLOOKUP(D2103,[2]Sheet1!$B$2:$D$42,3,FALSE)</f>
        <v>611</v>
      </c>
      <c r="AB2103" t="e">
        <f>VLOOKUP(A2103,[1]nim!$A$2:$B$3000,2,FALSE)</f>
        <v>#N/A</v>
      </c>
    </row>
    <row r="2104" spans="1:28" x14ac:dyDescent="0.3">
      <c r="A2104" s="2">
        <v>221321010365</v>
      </c>
      <c r="B2104">
        <v>1</v>
      </c>
      <c r="C2104">
        <v>2020</v>
      </c>
      <c r="D2104" s="3">
        <v>3112041</v>
      </c>
      <c r="E2104" t="s">
        <v>321</v>
      </c>
      <c r="F2104" t="s">
        <v>326</v>
      </c>
      <c r="G2104" t="str">
        <f>VLOOKUP(F2104,Sheet1!$H$4:$I$11,2,FALSE)</f>
        <v>5_FEB</v>
      </c>
      <c r="H2104" t="s">
        <v>2429</v>
      </c>
      <c r="I2104" t="s">
        <v>25</v>
      </c>
      <c r="J2104" t="s">
        <v>2950</v>
      </c>
      <c r="K2104" t="s">
        <v>3205</v>
      </c>
      <c r="L2104" t="s">
        <v>27</v>
      </c>
      <c r="O2104" t="s">
        <v>3929</v>
      </c>
      <c r="P2104" t="str">
        <f t="shared" si="100"/>
        <v>SMAN</v>
      </c>
      <c r="Q2104" t="str">
        <f t="shared" si="101"/>
        <v>Negeri</v>
      </c>
      <c r="R2104" t="str">
        <f t="shared" si="99"/>
        <v>SMA</v>
      </c>
      <c r="S2104" t="s">
        <v>141</v>
      </c>
      <c r="T2104" t="s">
        <v>110</v>
      </c>
      <c r="U2104" t="s">
        <v>36</v>
      </c>
      <c r="Z2104" t="str">
        <f>VLOOKUP(A2104,[1]registrasi!$B$2:$C$3000,2,FALSE)</f>
        <v>registrasi</v>
      </c>
      <c r="AA2104">
        <f>VLOOKUP(D2104,[2]Sheet1!$B$2:$D$42,3,FALSE)</f>
        <v>675</v>
      </c>
      <c r="AB2104" t="e">
        <f>VLOOKUP(A2104,[1]nim!$A$2:$B$3000,2,FALSE)</f>
        <v>#N/A</v>
      </c>
    </row>
    <row r="2105" spans="1:28" x14ac:dyDescent="0.3">
      <c r="A2105" s="2">
        <v>221321010535</v>
      </c>
      <c r="B2105">
        <v>2</v>
      </c>
      <c r="C2105">
        <v>2020</v>
      </c>
      <c r="D2105" s="3">
        <v>3112106</v>
      </c>
      <c r="E2105" t="s">
        <v>186</v>
      </c>
      <c r="F2105" t="s">
        <v>323</v>
      </c>
      <c r="G2105" t="str">
        <f>VLOOKUP(F2105,Sheet1!$H$4:$I$11,2,FALSE)</f>
        <v>2_FKIP</v>
      </c>
      <c r="H2105" t="s">
        <v>2430</v>
      </c>
      <c r="I2105" t="s">
        <v>34</v>
      </c>
      <c r="J2105" t="s">
        <v>220</v>
      </c>
      <c r="K2105" t="s">
        <v>3118</v>
      </c>
      <c r="L2105" t="s">
        <v>27</v>
      </c>
      <c r="O2105" t="s">
        <v>4315</v>
      </c>
      <c r="P2105" t="str">
        <f t="shared" si="100"/>
        <v>SMKN</v>
      </c>
      <c r="Q2105" t="str">
        <f t="shared" si="101"/>
        <v>Negeri</v>
      </c>
      <c r="R2105" t="str">
        <f t="shared" si="99"/>
        <v>SMK</v>
      </c>
      <c r="S2105" t="s">
        <v>113</v>
      </c>
      <c r="T2105" t="s">
        <v>329</v>
      </c>
      <c r="U2105" t="s">
        <v>36</v>
      </c>
      <c r="Z2105" t="str">
        <f>VLOOKUP(A2105,[1]registrasi!$B$2:$C$3000,2,FALSE)</f>
        <v>registrasi</v>
      </c>
      <c r="AA2105">
        <f>VLOOKUP(D2105,[2]Sheet1!$B$2:$D$42,3,FALSE)</f>
        <v>607</v>
      </c>
      <c r="AB2105" t="e">
        <f>VLOOKUP(A2105,[1]nim!$A$2:$B$3000,2,FALSE)</f>
        <v>#N/A</v>
      </c>
    </row>
    <row r="2106" spans="1:28" x14ac:dyDescent="0.3">
      <c r="A2106" s="2">
        <v>221321020226</v>
      </c>
      <c r="B2106">
        <v>2</v>
      </c>
      <c r="C2106">
        <v>2021</v>
      </c>
      <c r="D2106" s="3">
        <v>3112025</v>
      </c>
      <c r="E2106" t="s">
        <v>197</v>
      </c>
      <c r="F2106" t="s">
        <v>326</v>
      </c>
      <c r="G2106" t="str">
        <f>VLOOKUP(F2106,Sheet1!$H$4:$I$11,2,FALSE)</f>
        <v>5_FEB</v>
      </c>
      <c r="H2106" t="s">
        <v>2431</v>
      </c>
      <c r="I2106" t="s">
        <v>25</v>
      </c>
      <c r="J2106" t="s">
        <v>214</v>
      </c>
      <c r="K2106" t="s">
        <v>3736</v>
      </c>
      <c r="L2106" t="s">
        <v>27</v>
      </c>
      <c r="O2106" t="s">
        <v>4316</v>
      </c>
      <c r="P2106" t="str">
        <f t="shared" si="100"/>
        <v>SMAS</v>
      </c>
      <c r="Q2106" t="str">
        <f t="shared" si="101"/>
        <v>Swasta</v>
      </c>
      <c r="R2106" t="str">
        <f t="shared" si="99"/>
        <v>SMA</v>
      </c>
      <c r="S2106" t="s">
        <v>171</v>
      </c>
      <c r="T2106" t="s">
        <v>110</v>
      </c>
      <c r="U2106" t="s">
        <v>30</v>
      </c>
      <c r="Z2106" t="str">
        <f>VLOOKUP(A2106,[1]registrasi!$B$2:$C$3000,2,FALSE)</f>
        <v>registrasi</v>
      </c>
      <c r="AA2106">
        <f>VLOOKUP(D2106,[2]Sheet1!$B$2:$D$42,3,FALSE)</f>
        <v>1577</v>
      </c>
      <c r="AB2106" t="e">
        <f>VLOOKUP(A2106,[1]nim!$A$2:$B$3000,2,FALSE)</f>
        <v>#N/A</v>
      </c>
    </row>
    <row r="2107" spans="1:28" x14ac:dyDescent="0.3">
      <c r="A2107" s="2">
        <v>221321020425</v>
      </c>
      <c r="B2107">
        <v>2</v>
      </c>
      <c r="C2107">
        <v>2020</v>
      </c>
      <c r="D2107" s="3">
        <v>3112017</v>
      </c>
      <c r="E2107" t="s">
        <v>322</v>
      </c>
      <c r="F2107" t="s">
        <v>53</v>
      </c>
      <c r="G2107" t="str">
        <f>VLOOKUP(F2107,Sheet1!$H$4:$I$11,2,FALSE)</f>
        <v>1_Hukum</v>
      </c>
      <c r="H2107" t="s">
        <v>2432</v>
      </c>
      <c r="I2107" t="s">
        <v>34</v>
      </c>
      <c r="J2107" t="s">
        <v>218</v>
      </c>
      <c r="K2107" t="s">
        <v>3743</v>
      </c>
      <c r="L2107" t="s">
        <v>27</v>
      </c>
      <c r="O2107" t="s">
        <v>3883</v>
      </c>
      <c r="P2107" t="str">
        <f t="shared" si="100"/>
        <v>MAN</v>
      </c>
      <c r="Q2107" t="str">
        <f t="shared" si="101"/>
        <v>Negeri</v>
      </c>
      <c r="R2107" t="str">
        <f t="shared" si="99"/>
        <v>MA</v>
      </c>
      <c r="S2107" t="s">
        <v>141</v>
      </c>
      <c r="T2107" t="s">
        <v>110</v>
      </c>
      <c r="U2107" t="s">
        <v>30</v>
      </c>
      <c r="Z2107" t="str">
        <f>VLOOKUP(A2107,[1]registrasi!$B$2:$C$3000,2,FALSE)</f>
        <v>registrasi</v>
      </c>
      <c r="AA2107">
        <f>VLOOKUP(D2107,[2]Sheet1!$B$2:$D$42,3,FALSE)</f>
        <v>1258</v>
      </c>
      <c r="AB2107" t="e">
        <f>VLOOKUP(A2107,[1]nim!$A$2:$B$3000,2,FALSE)</f>
        <v>#N/A</v>
      </c>
    </row>
    <row r="2108" spans="1:28" x14ac:dyDescent="0.3">
      <c r="A2108" s="2">
        <v>221321040279</v>
      </c>
      <c r="B2108">
        <v>2</v>
      </c>
      <c r="C2108">
        <v>2021</v>
      </c>
      <c r="D2108" s="3">
        <v>3112106</v>
      </c>
      <c r="E2108" t="s">
        <v>186</v>
      </c>
      <c r="F2108" t="s">
        <v>323</v>
      </c>
      <c r="G2108" t="str">
        <f>VLOOKUP(F2108,Sheet1!$H$4:$I$11,2,FALSE)</f>
        <v>2_FKIP</v>
      </c>
      <c r="H2108" t="s">
        <v>2433</v>
      </c>
      <c r="I2108" t="s">
        <v>34</v>
      </c>
      <c r="J2108" t="s">
        <v>215</v>
      </c>
      <c r="K2108" t="s">
        <v>2932</v>
      </c>
      <c r="L2108" t="s">
        <v>27</v>
      </c>
      <c r="O2108" t="s">
        <v>3989</v>
      </c>
      <c r="P2108" t="str">
        <f t="shared" si="100"/>
        <v>SMAN</v>
      </c>
      <c r="Q2108" t="str">
        <f t="shared" si="101"/>
        <v>Negeri</v>
      </c>
      <c r="R2108" t="str">
        <f t="shared" si="99"/>
        <v>SMA</v>
      </c>
      <c r="S2108" t="s">
        <v>38</v>
      </c>
      <c r="T2108" t="s">
        <v>28</v>
      </c>
      <c r="U2108" t="s">
        <v>30</v>
      </c>
      <c r="Z2108" t="str">
        <f>VLOOKUP(A2108,[1]registrasi!$B$2:$C$3000,2,FALSE)</f>
        <v>registrasi</v>
      </c>
      <c r="AA2108">
        <f>VLOOKUP(D2108,[2]Sheet1!$B$2:$D$42,3,FALSE)</f>
        <v>607</v>
      </c>
      <c r="AB2108" t="e">
        <f>VLOOKUP(A2108,[1]nim!$A$2:$B$3000,2,FALSE)</f>
        <v>#N/A</v>
      </c>
    </row>
    <row r="2109" spans="1:28" x14ac:dyDescent="0.3">
      <c r="A2109" s="2">
        <v>221321040469</v>
      </c>
      <c r="B2109">
        <v>2</v>
      </c>
      <c r="C2109">
        <v>2019</v>
      </c>
      <c r="D2109" s="3">
        <v>3112106</v>
      </c>
      <c r="E2109" t="s">
        <v>186</v>
      </c>
      <c r="F2109" t="s">
        <v>323</v>
      </c>
      <c r="G2109" t="str">
        <f>VLOOKUP(F2109,Sheet1!$H$4:$I$11,2,FALSE)</f>
        <v>2_FKIP</v>
      </c>
      <c r="H2109" t="s">
        <v>2434</v>
      </c>
      <c r="I2109" t="s">
        <v>34</v>
      </c>
      <c r="J2109" t="s">
        <v>214</v>
      </c>
      <c r="K2109" t="s">
        <v>3744</v>
      </c>
      <c r="L2109" t="s">
        <v>27</v>
      </c>
      <c r="O2109" t="s">
        <v>3939</v>
      </c>
      <c r="P2109" t="str">
        <f t="shared" si="100"/>
        <v>MAN</v>
      </c>
      <c r="Q2109" t="str">
        <f t="shared" si="101"/>
        <v>Negeri</v>
      </c>
      <c r="R2109" t="str">
        <f t="shared" si="99"/>
        <v>MA</v>
      </c>
      <c r="S2109" t="s">
        <v>4465</v>
      </c>
      <c r="T2109" t="s">
        <v>329</v>
      </c>
      <c r="U2109" t="s">
        <v>36</v>
      </c>
      <c r="Z2109" t="str">
        <f>VLOOKUP(A2109,[1]registrasi!$B$2:$C$3000,2,FALSE)</f>
        <v>registrasi</v>
      </c>
      <c r="AA2109">
        <f>VLOOKUP(D2109,[2]Sheet1!$B$2:$D$42,3,FALSE)</f>
        <v>607</v>
      </c>
      <c r="AB2109" t="e">
        <f>VLOOKUP(A2109,[1]nim!$A$2:$B$3000,2,FALSE)</f>
        <v>#N/A</v>
      </c>
    </row>
    <row r="2110" spans="1:28" x14ac:dyDescent="0.3">
      <c r="A2110" s="2">
        <v>221321050109</v>
      </c>
      <c r="B2110">
        <v>1</v>
      </c>
      <c r="C2110">
        <v>2021</v>
      </c>
      <c r="D2110" s="3">
        <v>3112064</v>
      </c>
      <c r="E2110" t="s">
        <v>190</v>
      </c>
      <c r="F2110" t="s">
        <v>327</v>
      </c>
      <c r="G2110" t="str">
        <f>VLOOKUP(F2110,Sheet1!$H$4:$I$11,2,FALSE)</f>
        <v>6_FISIP</v>
      </c>
      <c r="H2110" t="s">
        <v>2435</v>
      </c>
      <c r="I2110" t="s">
        <v>34</v>
      </c>
      <c r="J2110" t="s">
        <v>214</v>
      </c>
      <c r="K2110" t="s">
        <v>3189</v>
      </c>
      <c r="L2110" t="s">
        <v>27</v>
      </c>
      <c r="O2110" t="s">
        <v>4317</v>
      </c>
      <c r="P2110" t="str">
        <f t="shared" si="100"/>
        <v>SMAS</v>
      </c>
      <c r="Q2110" t="str">
        <f t="shared" si="101"/>
        <v>Swasta</v>
      </c>
      <c r="R2110" t="str">
        <f t="shared" si="99"/>
        <v>SMA</v>
      </c>
      <c r="S2110" t="s">
        <v>171</v>
      </c>
      <c r="T2110" t="s">
        <v>110</v>
      </c>
      <c r="U2110" t="s">
        <v>30</v>
      </c>
      <c r="Z2110" t="str">
        <f>VLOOKUP(A2110,[1]registrasi!$B$2:$C$3000,2,FALSE)</f>
        <v>registrasi</v>
      </c>
      <c r="AA2110">
        <f>VLOOKUP(D2110,[2]Sheet1!$B$2:$D$42,3,FALSE)</f>
        <v>1607</v>
      </c>
      <c r="AB2110" t="e">
        <f>VLOOKUP(A2110,[1]nim!$A$2:$B$3000,2,FALSE)</f>
        <v>#N/A</v>
      </c>
    </row>
    <row r="2111" spans="1:28" x14ac:dyDescent="0.3">
      <c r="A2111" s="2">
        <v>221321060313</v>
      </c>
      <c r="B2111">
        <v>1</v>
      </c>
      <c r="C2111">
        <v>2020</v>
      </c>
      <c r="D2111" s="3">
        <v>3112041</v>
      </c>
      <c r="E2111" t="s">
        <v>321</v>
      </c>
      <c r="F2111" t="s">
        <v>326</v>
      </c>
      <c r="G2111" t="str">
        <f>VLOOKUP(F2111,Sheet1!$H$4:$I$11,2,FALSE)</f>
        <v>5_FEB</v>
      </c>
      <c r="H2111" t="s">
        <v>2436</v>
      </c>
      <c r="I2111" t="s">
        <v>25</v>
      </c>
      <c r="J2111" t="s">
        <v>214</v>
      </c>
      <c r="K2111" t="s">
        <v>3448</v>
      </c>
      <c r="L2111" t="s">
        <v>27</v>
      </c>
      <c r="O2111" t="s">
        <v>4318</v>
      </c>
      <c r="P2111" t="str">
        <f t="shared" si="100"/>
        <v>SMAN</v>
      </c>
      <c r="Q2111" t="str">
        <f t="shared" si="101"/>
        <v>Negeri</v>
      </c>
      <c r="R2111" t="str">
        <f t="shared" si="99"/>
        <v>SMA</v>
      </c>
      <c r="S2111" t="s">
        <v>4471</v>
      </c>
      <c r="T2111" t="s">
        <v>110</v>
      </c>
      <c r="U2111" t="s">
        <v>36</v>
      </c>
      <c r="Z2111" t="str">
        <f>VLOOKUP(A2111,[1]registrasi!$B$2:$C$3000,2,FALSE)</f>
        <v>registrasi</v>
      </c>
      <c r="AA2111">
        <f>VLOOKUP(D2111,[2]Sheet1!$B$2:$D$42,3,FALSE)</f>
        <v>675</v>
      </c>
      <c r="AB2111" t="e">
        <f>VLOOKUP(A2111,[1]nim!$A$2:$B$3000,2,FALSE)</f>
        <v>#N/A</v>
      </c>
    </row>
    <row r="2112" spans="1:28" x14ac:dyDescent="0.3">
      <c r="A2112" s="2">
        <v>221321060670</v>
      </c>
      <c r="B2112">
        <v>2</v>
      </c>
      <c r="C2112">
        <v>2020</v>
      </c>
      <c r="D2112" s="3">
        <v>3112192</v>
      </c>
      <c r="E2112" t="s">
        <v>177</v>
      </c>
      <c r="F2112" t="s">
        <v>327</v>
      </c>
      <c r="G2112" t="str">
        <f>VLOOKUP(F2112,Sheet1!$H$4:$I$11,2,FALSE)</f>
        <v>6_FISIP</v>
      </c>
      <c r="H2112" t="s">
        <v>2437</v>
      </c>
      <c r="I2112" t="s">
        <v>34</v>
      </c>
      <c r="J2112" t="s">
        <v>214</v>
      </c>
      <c r="K2112" t="s">
        <v>3406</v>
      </c>
      <c r="L2112" t="s">
        <v>27</v>
      </c>
      <c r="O2112" t="s">
        <v>4063</v>
      </c>
      <c r="P2112" t="str">
        <f t="shared" si="100"/>
        <v>SMAN</v>
      </c>
      <c r="Q2112" t="str">
        <f t="shared" si="101"/>
        <v>Negeri</v>
      </c>
      <c r="R2112" t="str">
        <f t="shared" si="99"/>
        <v>SMA</v>
      </c>
      <c r="S2112" t="s">
        <v>4463</v>
      </c>
      <c r="T2112" t="s">
        <v>329</v>
      </c>
      <c r="U2112" t="s">
        <v>36</v>
      </c>
      <c r="Z2112" t="e">
        <f>VLOOKUP(A2112,[1]registrasi!$B$2:$C$3000,2,FALSE)</f>
        <v>#N/A</v>
      </c>
      <c r="AA2112">
        <f>VLOOKUP(D2112,[2]Sheet1!$B$2:$D$42,3,FALSE)</f>
        <v>611</v>
      </c>
      <c r="AB2112" t="e">
        <f>VLOOKUP(A2112,[1]nim!$A$2:$B$3000,2,FALSE)</f>
        <v>#N/A</v>
      </c>
    </row>
    <row r="2113" spans="1:28" x14ac:dyDescent="0.3">
      <c r="A2113" s="2">
        <v>221321070305</v>
      </c>
      <c r="B2113">
        <v>1</v>
      </c>
      <c r="C2113">
        <v>2020</v>
      </c>
      <c r="D2113" s="3">
        <v>3112064</v>
      </c>
      <c r="E2113" t="s">
        <v>190</v>
      </c>
      <c r="F2113" t="s">
        <v>327</v>
      </c>
      <c r="G2113" t="str">
        <f>VLOOKUP(F2113,Sheet1!$H$4:$I$11,2,FALSE)</f>
        <v>6_FISIP</v>
      </c>
      <c r="H2113" t="s">
        <v>2438</v>
      </c>
      <c r="I2113" t="s">
        <v>34</v>
      </c>
      <c r="J2113" t="s">
        <v>214</v>
      </c>
      <c r="K2113" t="s">
        <v>3622</v>
      </c>
      <c r="L2113" t="s">
        <v>27</v>
      </c>
      <c r="O2113" t="s">
        <v>4319</v>
      </c>
      <c r="P2113" t="str">
        <f t="shared" si="100"/>
        <v>SMAN</v>
      </c>
      <c r="Q2113" t="str">
        <f t="shared" si="101"/>
        <v>Negeri</v>
      </c>
      <c r="R2113" t="str">
        <f t="shared" si="99"/>
        <v>SMA</v>
      </c>
      <c r="S2113" t="s">
        <v>4471</v>
      </c>
      <c r="T2113" t="s">
        <v>110</v>
      </c>
      <c r="U2113" t="s">
        <v>30</v>
      </c>
      <c r="Z2113" t="str">
        <f>VLOOKUP(A2113,[1]registrasi!$B$2:$C$3000,2,FALSE)</f>
        <v>registrasi</v>
      </c>
      <c r="AA2113">
        <f>VLOOKUP(D2113,[2]Sheet1!$B$2:$D$42,3,FALSE)</f>
        <v>1607</v>
      </c>
      <c r="AB2113" t="e">
        <f>VLOOKUP(A2113,[1]nim!$A$2:$B$3000,2,FALSE)</f>
        <v>#N/A</v>
      </c>
    </row>
    <row r="2114" spans="1:28" x14ac:dyDescent="0.3">
      <c r="A2114" s="2">
        <v>221321070433</v>
      </c>
      <c r="B2114">
        <v>1</v>
      </c>
      <c r="C2114">
        <v>2020</v>
      </c>
      <c r="D2114" s="3">
        <v>3112064</v>
      </c>
      <c r="E2114" t="s">
        <v>190</v>
      </c>
      <c r="F2114" t="s">
        <v>327</v>
      </c>
      <c r="G2114" t="str">
        <f>VLOOKUP(F2114,Sheet1!$H$4:$I$11,2,FALSE)</f>
        <v>6_FISIP</v>
      </c>
      <c r="H2114" t="s">
        <v>2439</v>
      </c>
      <c r="I2114" t="s">
        <v>25</v>
      </c>
      <c r="J2114" t="s">
        <v>3745</v>
      </c>
      <c r="K2114" t="s">
        <v>2855</v>
      </c>
      <c r="L2114" t="s">
        <v>27</v>
      </c>
      <c r="O2114" t="s">
        <v>4320</v>
      </c>
      <c r="P2114" t="str">
        <f t="shared" si="100"/>
        <v>SMAN</v>
      </c>
      <c r="Q2114" t="str">
        <f t="shared" si="101"/>
        <v>Negeri</v>
      </c>
      <c r="R2114" t="str">
        <f t="shared" si="99"/>
        <v>SMA</v>
      </c>
      <c r="S2114" t="s">
        <v>113</v>
      </c>
      <c r="T2114" t="s">
        <v>329</v>
      </c>
      <c r="U2114" t="s">
        <v>30</v>
      </c>
      <c r="Z2114" t="str">
        <f>VLOOKUP(A2114,[1]registrasi!$B$2:$C$3000,2,FALSE)</f>
        <v>registrasi</v>
      </c>
      <c r="AA2114">
        <f>VLOOKUP(D2114,[2]Sheet1!$B$2:$D$42,3,FALSE)</f>
        <v>1607</v>
      </c>
      <c r="AB2114" t="e">
        <f>VLOOKUP(A2114,[1]nim!$A$2:$B$3000,2,FALSE)</f>
        <v>#N/A</v>
      </c>
    </row>
    <row r="2115" spans="1:28" x14ac:dyDescent="0.3">
      <c r="A2115" s="2">
        <v>221321070439</v>
      </c>
      <c r="B2115">
        <v>2</v>
      </c>
      <c r="C2115">
        <v>2020</v>
      </c>
      <c r="D2115" s="3">
        <v>3112114</v>
      </c>
      <c r="E2115" t="s">
        <v>204</v>
      </c>
      <c r="F2115" t="s">
        <v>323</v>
      </c>
      <c r="G2115" t="str">
        <f>VLOOKUP(F2115,Sheet1!$H$4:$I$11,2,FALSE)</f>
        <v>2_FKIP</v>
      </c>
      <c r="H2115" t="s">
        <v>2440</v>
      </c>
      <c r="I2115" t="s">
        <v>34</v>
      </c>
      <c r="J2115" t="s">
        <v>2950</v>
      </c>
      <c r="K2115" t="s">
        <v>3523</v>
      </c>
      <c r="L2115" t="s">
        <v>27</v>
      </c>
      <c r="O2115" t="s">
        <v>4321</v>
      </c>
      <c r="P2115" t="str">
        <f t="shared" si="100"/>
        <v>SMAN</v>
      </c>
      <c r="Q2115" t="str">
        <f t="shared" si="101"/>
        <v>Negeri</v>
      </c>
      <c r="R2115" t="str">
        <f t="shared" si="99"/>
        <v>SMA</v>
      </c>
      <c r="S2115" t="s">
        <v>171</v>
      </c>
      <c r="T2115" t="s">
        <v>110</v>
      </c>
      <c r="U2115" t="s">
        <v>30</v>
      </c>
      <c r="Z2115" t="e">
        <f>VLOOKUP(A2115,[1]registrasi!$B$2:$C$3000,2,FALSE)</f>
        <v>#N/A</v>
      </c>
      <c r="AA2115">
        <f>VLOOKUP(D2115,[2]Sheet1!$B$2:$D$42,3,FALSE)</f>
        <v>169</v>
      </c>
      <c r="AB2115" t="e">
        <f>VLOOKUP(A2115,[1]nim!$A$2:$B$3000,2,FALSE)</f>
        <v>#N/A</v>
      </c>
    </row>
    <row r="2116" spans="1:28" x14ac:dyDescent="0.3">
      <c r="A2116" s="2">
        <v>221321070635</v>
      </c>
      <c r="B2116">
        <v>2</v>
      </c>
      <c r="C2116">
        <v>2020</v>
      </c>
      <c r="D2116" s="3">
        <v>3112064</v>
      </c>
      <c r="E2116" t="s">
        <v>190</v>
      </c>
      <c r="F2116" t="s">
        <v>327</v>
      </c>
      <c r="G2116" t="str">
        <f>VLOOKUP(F2116,Sheet1!$H$4:$I$11,2,FALSE)</f>
        <v>6_FISIP</v>
      </c>
      <c r="H2116" t="s">
        <v>2441</v>
      </c>
      <c r="I2116" t="s">
        <v>34</v>
      </c>
      <c r="J2116" t="s">
        <v>3746</v>
      </c>
      <c r="K2116" t="s">
        <v>3242</v>
      </c>
      <c r="L2116" t="s">
        <v>27</v>
      </c>
      <c r="O2116" t="s">
        <v>4322</v>
      </c>
      <c r="P2116" t="str">
        <f t="shared" si="100"/>
        <v>SMAN</v>
      </c>
      <c r="Q2116" t="str">
        <f t="shared" si="101"/>
        <v>Negeri</v>
      </c>
      <c r="R2116" t="str">
        <f t="shared" si="99"/>
        <v>SMA</v>
      </c>
      <c r="S2116" t="s">
        <v>4471</v>
      </c>
      <c r="T2116" t="s">
        <v>110</v>
      </c>
      <c r="U2116" t="s">
        <v>30</v>
      </c>
      <c r="Z2116" t="str">
        <f>VLOOKUP(A2116,[1]registrasi!$B$2:$C$3000,2,FALSE)</f>
        <v>registrasi</v>
      </c>
      <c r="AA2116">
        <f>VLOOKUP(D2116,[2]Sheet1!$B$2:$D$42,3,FALSE)</f>
        <v>1607</v>
      </c>
      <c r="AB2116" t="e">
        <f>VLOOKUP(A2116,[1]nim!$A$2:$B$3000,2,FALSE)</f>
        <v>#N/A</v>
      </c>
    </row>
    <row r="2117" spans="1:28" x14ac:dyDescent="0.3">
      <c r="A2117" s="2">
        <v>221321080191</v>
      </c>
      <c r="B2117">
        <v>1</v>
      </c>
      <c r="C2117">
        <v>2020</v>
      </c>
      <c r="D2117" s="3">
        <v>3112017</v>
      </c>
      <c r="E2117" t="s">
        <v>322</v>
      </c>
      <c r="F2117" t="s">
        <v>53</v>
      </c>
      <c r="G2117" t="str">
        <f>VLOOKUP(F2117,Sheet1!$H$4:$I$11,2,FALSE)</f>
        <v>1_Hukum</v>
      </c>
      <c r="H2117" t="s">
        <v>2442</v>
      </c>
      <c r="I2117" t="s">
        <v>25</v>
      </c>
      <c r="J2117" t="s">
        <v>214</v>
      </c>
      <c r="K2117" t="s">
        <v>3141</v>
      </c>
      <c r="L2117" t="s">
        <v>27</v>
      </c>
      <c r="O2117" t="s">
        <v>4011</v>
      </c>
      <c r="P2117" t="str">
        <f t="shared" si="100"/>
        <v>SMAN</v>
      </c>
      <c r="Q2117" t="str">
        <f t="shared" si="101"/>
        <v>Negeri</v>
      </c>
      <c r="R2117" t="str">
        <f t="shared" ref="R2117:R2180" si="102">IF(Q2117="Negeri",LEFT(P2117,LEN(P2117)-1),IF(RIGHT(P2117,1)="S",LEFT(P2117,LEN(P2117)-1),P2117))</f>
        <v>SMA</v>
      </c>
      <c r="S2117" t="s">
        <v>171</v>
      </c>
      <c r="T2117" t="s">
        <v>110</v>
      </c>
      <c r="U2117" t="s">
        <v>30</v>
      </c>
      <c r="Z2117" t="str">
        <f>VLOOKUP(A2117,[1]registrasi!$B$2:$C$3000,2,FALSE)</f>
        <v>registrasi</v>
      </c>
      <c r="AA2117">
        <f>VLOOKUP(D2117,[2]Sheet1!$B$2:$D$42,3,FALSE)</f>
        <v>1258</v>
      </c>
      <c r="AB2117" t="e">
        <f>VLOOKUP(A2117,[1]nim!$A$2:$B$3000,2,FALSE)</f>
        <v>#N/A</v>
      </c>
    </row>
    <row r="2118" spans="1:28" x14ac:dyDescent="0.3">
      <c r="A2118" s="2">
        <v>221321080444</v>
      </c>
      <c r="B2118">
        <v>2</v>
      </c>
      <c r="C2118">
        <v>2020</v>
      </c>
      <c r="D2118" s="3">
        <v>3112056</v>
      </c>
      <c r="E2118" t="s">
        <v>199</v>
      </c>
      <c r="F2118" t="s">
        <v>327</v>
      </c>
      <c r="G2118" t="str">
        <f>VLOOKUP(F2118,Sheet1!$H$4:$I$11,2,FALSE)</f>
        <v>6_FISIP</v>
      </c>
      <c r="H2118" t="s">
        <v>2443</v>
      </c>
      <c r="I2118" t="s">
        <v>34</v>
      </c>
      <c r="J2118" t="s">
        <v>214</v>
      </c>
      <c r="K2118" t="s">
        <v>2836</v>
      </c>
      <c r="L2118" t="s">
        <v>27</v>
      </c>
      <c r="O2118" t="s">
        <v>3927</v>
      </c>
      <c r="P2118" t="str">
        <f t="shared" si="100"/>
        <v>SMAN</v>
      </c>
      <c r="Q2118" t="str">
        <f t="shared" si="101"/>
        <v>Negeri</v>
      </c>
      <c r="R2118" t="str">
        <f t="shared" si="102"/>
        <v>SMA</v>
      </c>
      <c r="S2118" t="s">
        <v>113</v>
      </c>
      <c r="T2118" t="s">
        <v>329</v>
      </c>
      <c r="U2118" t="s">
        <v>30</v>
      </c>
      <c r="Z2118" t="str">
        <f>VLOOKUP(A2118,[1]registrasi!$B$2:$C$3000,2,FALSE)</f>
        <v>registrasi</v>
      </c>
      <c r="AA2118">
        <f>VLOOKUP(D2118,[2]Sheet1!$B$2:$D$42,3,FALSE)</f>
        <v>929</v>
      </c>
      <c r="AB2118" t="e">
        <f>VLOOKUP(A2118,[1]nim!$A$2:$B$3000,2,FALSE)</f>
        <v>#N/A</v>
      </c>
    </row>
    <row r="2119" spans="1:28" x14ac:dyDescent="0.3">
      <c r="A2119" s="2">
        <v>221321080691</v>
      </c>
      <c r="B2119">
        <v>2</v>
      </c>
      <c r="C2119">
        <v>2020</v>
      </c>
      <c r="D2119" s="3">
        <v>3112072</v>
      </c>
      <c r="E2119" t="s">
        <v>178</v>
      </c>
      <c r="F2119" t="s">
        <v>323</v>
      </c>
      <c r="G2119" t="str">
        <f>VLOOKUP(F2119,Sheet1!$H$4:$I$11,2,FALSE)</f>
        <v>2_FKIP</v>
      </c>
      <c r="H2119" t="s">
        <v>2444</v>
      </c>
      <c r="I2119" t="s">
        <v>25</v>
      </c>
      <c r="J2119" t="s">
        <v>214</v>
      </c>
      <c r="K2119" t="s">
        <v>3174</v>
      </c>
      <c r="L2119" t="s">
        <v>27</v>
      </c>
      <c r="O2119" t="s">
        <v>4323</v>
      </c>
      <c r="P2119" t="str">
        <f t="shared" si="100"/>
        <v>SMKN</v>
      </c>
      <c r="Q2119" t="str">
        <f t="shared" si="101"/>
        <v>Negeri</v>
      </c>
      <c r="R2119" t="str">
        <f t="shared" si="102"/>
        <v>SMK</v>
      </c>
      <c r="S2119" t="s">
        <v>83</v>
      </c>
      <c r="T2119" t="s">
        <v>329</v>
      </c>
      <c r="U2119" t="s">
        <v>30</v>
      </c>
      <c r="Z2119" t="str">
        <f>VLOOKUP(A2119,[1]registrasi!$B$2:$C$3000,2,FALSE)</f>
        <v>registrasi</v>
      </c>
      <c r="AA2119">
        <f>VLOOKUP(D2119,[2]Sheet1!$B$2:$D$42,3,FALSE)</f>
        <v>154</v>
      </c>
      <c r="AB2119" t="e">
        <f>VLOOKUP(A2119,[1]nim!$A$2:$B$3000,2,FALSE)</f>
        <v>#N/A</v>
      </c>
    </row>
    <row r="2120" spans="1:28" x14ac:dyDescent="0.3">
      <c r="A2120" s="2">
        <v>221321090201</v>
      </c>
      <c r="B2120">
        <v>1</v>
      </c>
      <c r="C2120">
        <v>2020</v>
      </c>
      <c r="D2120" s="3">
        <v>3112122</v>
      </c>
      <c r="E2120" t="s">
        <v>211</v>
      </c>
      <c r="F2120" t="s">
        <v>326</v>
      </c>
      <c r="G2120" t="str">
        <f>VLOOKUP(F2120,Sheet1!$H$4:$I$11,2,FALSE)</f>
        <v>5_FEB</v>
      </c>
      <c r="H2120" t="s">
        <v>2445</v>
      </c>
      <c r="I2120" t="s">
        <v>25</v>
      </c>
      <c r="J2120" t="s">
        <v>215</v>
      </c>
      <c r="K2120" t="s">
        <v>3744</v>
      </c>
      <c r="L2120" t="s">
        <v>27</v>
      </c>
      <c r="O2120" t="s">
        <v>4324</v>
      </c>
      <c r="P2120" t="str">
        <f t="shared" si="100"/>
        <v>MAS</v>
      </c>
      <c r="Q2120" t="str">
        <f t="shared" si="101"/>
        <v>Swasta</v>
      </c>
      <c r="R2120" t="str">
        <f t="shared" si="102"/>
        <v>MA</v>
      </c>
      <c r="S2120" t="s">
        <v>136</v>
      </c>
      <c r="T2120" t="s">
        <v>110</v>
      </c>
      <c r="U2120" t="s">
        <v>30</v>
      </c>
      <c r="Z2120" t="e">
        <f>VLOOKUP(A2120,[1]registrasi!$B$2:$C$3000,2,FALSE)</f>
        <v>#N/A</v>
      </c>
      <c r="AA2120">
        <f>VLOOKUP(D2120,[2]Sheet1!$B$2:$D$42,3,FALSE)</f>
        <v>375</v>
      </c>
      <c r="AB2120" t="e">
        <f>VLOOKUP(A2120,[1]nim!$A$2:$B$3000,2,FALSE)</f>
        <v>#N/A</v>
      </c>
    </row>
    <row r="2121" spans="1:28" x14ac:dyDescent="0.3">
      <c r="A2121" s="2">
        <v>221321090258</v>
      </c>
      <c r="B2121">
        <v>1</v>
      </c>
      <c r="C2121">
        <v>2020</v>
      </c>
      <c r="D2121" s="3">
        <v>3112017</v>
      </c>
      <c r="E2121" t="s">
        <v>322</v>
      </c>
      <c r="F2121" t="s">
        <v>53</v>
      </c>
      <c r="G2121" t="str">
        <f>VLOOKUP(F2121,Sheet1!$H$4:$I$11,2,FALSE)</f>
        <v>1_Hukum</v>
      </c>
      <c r="H2121" t="s">
        <v>2446</v>
      </c>
      <c r="I2121" t="s">
        <v>34</v>
      </c>
      <c r="J2121" t="s">
        <v>218</v>
      </c>
      <c r="K2121" t="s">
        <v>3190</v>
      </c>
      <c r="L2121" t="s">
        <v>27</v>
      </c>
      <c r="O2121" t="s">
        <v>3930</v>
      </c>
      <c r="P2121" t="str">
        <f t="shared" si="100"/>
        <v>SMAN</v>
      </c>
      <c r="Q2121" t="str">
        <f t="shared" si="101"/>
        <v>Negeri</v>
      </c>
      <c r="R2121" t="str">
        <f t="shared" si="102"/>
        <v>SMA</v>
      </c>
      <c r="S2121" t="s">
        <v>141</v>
      </c>
      <c r="T2121" t="s">
        <v>110</v>
      </c>
      <c r="U2121" t="s">
        <v>30</v>
      </c>
      <c r="Z2121" t="str">
        <f>VLOOKUP(A2121,[1]registrasi!$B$2:$C$3000,2,FALSE)</f>
        <v>registrasi</v>
      </c>
      <c r="AA2121">
        <f>VLOOKUP(D2121,[2]Sheet1!$B$2:$D$42,3,FALSE)</f>
        <v>1258</v>
      </c>
      <c r="AB2121" t="e">
        <f>VLOOKUP(A2121,[1]nim!$A$2:$B$3000,2,FALSE)</f>
        <v>#N/A</v>
      </c>
    </row>
    <row r="2122" spans="1:28" x14ac:dyDescent="0.3">
      <c r="A2122" s="2">
        <v>221321090578</v>
      </c>
      <c r="B2122">
        <v>2</v>
      </c>
      <c r="C2122">
        <v>2021</v>
      </c>
      <c r="D2122" s="3">
        <v>3112041</v>
      </c>
      <c r="E2122" t="s">
        <v>321</v>
      </c>
      <c r="F2122" t="s">
        <v>326</v>
      </c>
      <c r="G2122" t="str">
        <f>VLOOKUP(F2122,Sheet1!$H$4:$I$11,2,FALSE)</f>
        <v>5_FEB</v>
      </c>
      <c r="H2122" t="s">
        <v>2447</v>
      </c>
      <c r="I2122" t="s">
        <v>34</v>
      </c>
      <c r="J2122" t="s">
        <v>3723</v>
      </c>
      <c r="K2122" t="s">
        <v>3111</v>
      </c>
      <c r="L2122" t="s">
        <v>27</v>
      </c>
      <c r="O2122" t="s">
        <v>4211</v>
      </c>
      <c r="P2122" t="str">
        <f t="shared" si="100"/>
        <v>SMAN</v>
      </c>
      <c r="Q2122" t="str">
        <f t="shared" si="101"/>
        <v>Negeri</v>
      </c>
      <c r="R2122" t="str">
        <f t="shared" si="102"/>
        <v>SMA</v>
      </c>
      <c r="S2122" t="s">
        <v>4463</v>
      </c>
      <c r="T2122" t="s">
        <v>329</v>
      </c>
      <c r="U2122" t="s">
        <v>30</v>
      </c>
      <c r="Z2122" t="str">
        <f>VLOOKUP(A2122,[1]registrasi!$B$2:$C$3000,2,FALSE)</f>
        <v>registrasi</v>
      </c>
      <c r="AA2122">
        <f>VLOOKUP(D2122,[2]Sheet1!$B$2:$D$42,3,FALSE)</f>
        <v>675</v>
      </c>
      <c r="AB2122" t="e">
        <f>VLOOKUP(A2122,[1]nim!$A$2:$B$3000,2,FALSE)</f>
        <v>#N/A</v>
      </c>
    </row>
    <row r="2123" spans="1:28" x14ac:dyDescent="0.3">
      <c r="A2123" s="2">
        <v>221321100391</v>
      </c>
      <c r="B2123">
        <v>2</v>
      </c>
      <c r="C2123">
        <v>2020</v>
      </c>
      <c r="D2123" s="3">
        <v>3112041</v>
      </c>
      <c r="E2123" t="s">
        <v>321</v>
      </c>
      <c r="F2123" t="s">
        <v>326</v>
      </c>
      <c r="G2123" t="str">
        <f>VLOOKUP(F2123,Sheet1!$H$4:$I$11,2,FALSE)</f>
        <v>5_FEB</v>
      </c>
      <c r="H2123" t="s">
        <v>2448</v>
      </c>
      <c r="I2123" t="s">
        <v>25</v>
      </c>
      <c r="J2123" t="s">
        <v>214</v>
      </c>
      <c r="K2123" t="s">
        <v>3747</v>
      </c>
      <c r="L2123" t="s">
        <v>250</v>
      </c>
      <c r="O2123" t="s">
        <v>3927</v>
      </c>
      <c r="P2123" t="str">
        <f t="shared" si="100"/>
        <v>SMAN</v>
      </c>
      <c r="Q2123" t="str">
        <f t="shared" si="101"/>
        <v>Negeri</v>
      </c>
      <c r="R2123" t="str">
        <f t="shared" si="102"/>
        <v>SMA</v>
      </c>
      <c r="S2123" t="s">
        <v>113</v>
      </c>
      <c r="T2123" t="s">
        <v>329</v>
      </c>
      <c r="U2123" t="s">
        <v>30</v>
      </c>
      <c r="Z2123" t="str">
        <f>VLOOKUP(A2123,[1]registrasi!$B$2:$C$3000,2,FALSE)</f>
        <v>registrasi</v>
      </c>
      <c r="AA2123">
        <f>VLOOKUP(D2123,[2]Sheet1!$B$2:$D$42,3,FALSE)</f>
        <v>675</v>
      </c>
      <c r="AB2123" t="e">
        <f>VLOOKUP(A2123,[1]nim!$A$2:$B$3000,2,FALSE)</f>
        <v>#N/A</v>
      </c>
    </row>
    <row r="2124" spans="1:28" x14ac:dyDescent="0.3">
      <c r="A2124" s="2">
        <v>221321100525</v>
      </c>
      <c r="B2124">
        <v>2</v>
      </c>
      <c r="C2124">
        <v>2020</v>
      </c>
      <c r="D2124" s="3">
        <v>3112122</v>
      </c>
      <c r="E2124" t="s">
        <v>211</v>
      </c>
      <c r="F2124" t="s">
        <v>326</v>
      </c>
      <c r="G2124" t="str">
        <f>VLOOKUP(F2124,Sheet1!$H$4:$I$11,2,FALSE)</f>
        <v>5_FEB</v>
      </c>
      <c r="H2124" t="s">
        <v>2449</v>
      </c>
      <c r="I2124" t="s">
        <v>25</v>
      </c>
      <c r="J2124" t="s">
        <v>3748</v>
      </c>
      <c r="K2124" t="s">
        <v>2793</v>
      </c>
      <c r="L2124" t="s">
        <v>27</v>
      </c>
      <c r="O2124" t="s">
        <v>4099</v>
      </c>
      <c r="P2124" t="str">
        <f t="shared" si="100"/>
        <v>SMAN</v>
      </c>
      <c r="Q2124" t="str">
        <f t="shared" si="101"/>
        <v>Negeri</v>
      </c>
      <c r="R2124" t="str">
        <f t="shared" si="102"/>
        <v>SMA</v>
      </c>
      <c r="S2124" t="s">
        <v>113</v>
      </c>
      <c r="T2124" t="s">
        <v>329</v>
      </c>
      <c r="U2124" t="s">
        <v>30</v>
      </c>
      <c r="Z2124" t="e">
        <f>VLOOKUP(A2124,[1]registrasi!$B$2:$C$3000,2,FALSE)</f>
        <v>#N/A</v>
      </c>
      <c r="AA2124">
        <f>VLOOKUP(D2124,[2]Sheet1!$B$2:$D$42,3,FALSE)</f>
        <v>375</v>
      </c>
      <c r="AB2124" t="e">
        <f>VLOOKUP(A2124,[1]nim!$A$2:$B$3000,2,FALSE)</f>
        <v>#N/A</v>
      </c>
    </row>
    <row r="2125" spans="1:28" x14ac:dyDescent="0.3">
      <c r="A2125" s="2">
        <v>221321100684</v>
      </c>
      <c r="B2125">
        <v>2</v>
      </c>
      <c r="C2125">
        <v>2020</v>
      </c>
      <c r="D2125" s="3">
        <v>3112041</v>
      </c>
      <c r="E2125" t="s">
        <v>321</v>
      </c>
      <c r="F2125" t="s">
        <v>326</v>
      </c>
      <c r="G2125" t="str">
        <f>VLOOKUP(F2125,Sheet1!$H$4:$I$11,2,FALSE)</f>
        <v>5_FEB</v>
      </c>
      <c r="H2125" t="s">
        <v>2450</v>
      </c>
      <c r="I2125" t="s">
        <v>25</v>
      </c>
      <c r="J2125" t="s">
        <v>3749</v>
      </c>
      <c r="K2125" t="s">
        <v>3750</v>
      </c>
      <c r="L2125" t="s">
        <v>27</v>
      </c>
      <c r="O2125" t="s">
        <v>4325</v>
      </c>
      <c r="P2125" t="str">
        <f t="shared" si="100"/>
        <v>SMAN</v>
      </c>
      <c r="Q2125" t="str">
        <f t="shared" si="101"/>
        <v>Negeri</v>
      </c>
      <c r="R2125" t="str">
        <f t="shared" si="102"/>
        <v>SMA</v>
      </c>
      <c r="S2125" t="s">
        <v>113</v>
      </c>
      <c r="T2125" t="s">
        <v>329</v>
      </c>
      <c r="U2125" t="s">
        <v>36</v>
      </c>
      <c r="Z2125" t="str">
        <f>VLOOKUP(A2125,[1]registrasi!$B$2:$C$3000,2,FALSE)</f>
        <v>registrasi</v>
      </c>
      <c r="AA2125">
        <f>VLOOKUP(D2125,[2]Sheet1!$B$2:$D$42,3,FALSE)</f>
        <v>675</v>
      </c>
      <c r="AB2125" t="e">
        <f>VLOOKUP(A2125,[1]nim!$A$2:$B$3000,2,FALSE)</f>
        <v>#N/A</v>
      </c>
    </row>
    <row r="2126" spans="1:28" x14ac:dyDescent="0.3">
      <c r="A2126" s="2">
        <v>221321100695</v>
      </c>
      <c r="B2126">
        <v>1</v>
      </c>
      <c r="C2126">
        <v>2020</v>
      </c>
      <c r="D2126" s="3">
        <v>3112017</v>
      </c>
      <c r="E2126" t="s">
        <v>322</v>
      </c>
      <c r="F2126" t="s">
        <v>53</v>
      </c>
      <c r="G2126" t="str">
        <f>VLOOKUP(F2126,Sheet1!$H$4:$I$11,2,FALSE)</f>
        <v>1_Hukum</v>
      </c>
      <c r="H2126" t="s">
        <v>2451</v>
      </c>
      <c r="I2126" t="s">
        <v>25</v>
      </c>
      <c r="J2126" t="s">
        <v>214</v>
      </c>
      <c r="K2126" t="s">
        <v>3751</v>
      </c>
      <c r="L2126" t="s">
        <v>27</v>
      </c>
      <c r="O2126" t="s">
        <v>4274</v>
      </c>
      <c r="P2126" t="str">
        <f t="shared" si="100"/>
        <v>SMAN</v>
      </c>
      <c r="Q2126" t="str">
        <f t="shared" si="101"/>
        <v>Negeri</v>
      </c>
      <c r="R2126" t="str">
        <f t="shared" si="102"/>
        <v>SMA</v>
      </c>
      <c r="S2126" t="s">
        <v>171</v>
      </c>
      <c r="T2126" t="s">
        <v>110</v>
      </c>
      <c r="U2126" t="s">
        <v>30</v>
      </c>
      <c r="Z2126" t="str">
        <f>VLOOKUP(A2126,[1]registrasi!$B$2:$C$3000,2,FALSE)</f>
        <v>registrasi</v>
      </c>
      <c r="AA2126">
        <f>VLOOKUP(D2126,[2]Sheet1!$B$2:$D$42,3,FALSE)</f>
        <v>1258</v>
      </c>
      <c r="AB2126" t="e">
        <f>VLOOKUP(A2126,[1]nim!$A$2:$B$3000,2,FALSE)</f>
        <v>#N/A</v>
      </c>
    </row>
    <row r="2127" spans="1:28" x14ac:dyDescent="0.3">
      <c r="A2127" s="2">
        <v>221321150556</v>
      </c>
      <c r="B2127">
        <v>2</v>
      </c>
      <c r="C2127">
        <v>2020</v>
      </c>
      <c r="D2127" s="3">
        <v>3112184</v>
      </c>
      <c r="E2127" t="s">
        <v>206</v>
      </c>
      <c r="F2127" t="s">
        <v>323</v>
      </c>
      <c r="G2127" t="str">
        <f>VLOOKUP(F2127,Sheet1!$H$4:$I$11,2,FALSE)</f>
        <v>2_FKIP</v>
      </c>
      <c r="H2127" t="s">
        <v>2452</v>
      </c>
      <c r="I2127" t="s">
        <v>34</v>
      </c>
      <c r="J2127" t="s">
        <v>214</v>
      </c>
      <c r="K2127" t="s">
        <v>3167</v>
      </c>
      <c r="L2127" t="s">
        <v>251</v>
      </c>
      <c r="O2127" t="s">
        <v>4326</v>
      </c>
      <c r="P2127" t="str">
        <f t="shared" si="100"/>
        <v>SMAN</v>
      </c>
      <c r="Q2127" t="str">
        <f t="shared" si="101"/>
        <v>Negeri</v>
      </c>
      <c r="R2127" t="str">
        <f t="shared" si="102"/>
        <v>SMA</v>
      </c>
      <c r="S2127" t="s">
        <v>4463</v>
      </c>
      <c r="T2127" t="s">
        <v>329</v>
      </c>
      <c r="U2127" t="s">
        <v>30</v>
      </c>
      <c r="Z2127" t="e">
        <f>VLOOKUP(A2127,[1]registrasi!$B$2:$C$3000,2,FALSE)</f>
        <v>#N/A</v>
      </c>
      <c r="AA2127">
        <f>VLOOKUP(D2127,[2]Sheet1!$B$2:$D$42,3,FALSE)</f>
        <v>109</v>
      </c>
      <c r="AB2127" t="e">
        <f>VLOOKUP(A2127,[1]nim!$A$2:$B$3000,2,FALSE)</f>
        <v>#N/A</v>
      </c>
    </row>
    <row r="2128" spans="1:28" x14ac:dyDescent="0.3">
      <c r="A2128" s="2">
        <v>221321150777</v>
      </c>
      <c r="B2128">
        <v>2</v>
      </c>
      <c r="C2128">
        <v>2020</v>
      </c>
      <c r="D2128" s="3">
        <v>3112114</v>
      </c>
      <c r="E2128" t="s">
        <v>204</v>
      </c>
      <c r="F2128" t="s">
        <v>323</v>
      </c>
      <c r="G2128" t="str">
        <f>VLOOKUP(F2128,Sheet1!$H$4:$I$11,2,FALSE)</f>
        <v>2_FKIP</v>
      </c>
      <c r="H2128" t="s">
        <v>2453</v>
      </c>
      <c r="I2128" t="s">
        <v>34</v>
      </c>
      <c r="J2128" t="s">
        <v>215</v>
      </c>
      <c r="K2128" t="s">
        <v>3752</v>
      </c>
      <c r="L2128" t="s">
        <v>27</v>
      </c>
      <c r="O2128" t="s">
        <v>4234</v>
      </c>
      <c r="P2128" t="str">
        <f t="shared" si="100"/>
        <v>SMAS</v>
      </c>
      <c r="Q2128" t="str">
        <f t="shared" si="101"/>
        <v>Swasta</v>
      </c>
      <c r="R2128" t="str">
        <f t="shared" si="102"/>
        <v>SMA</v>
      </c>
      <c r="S2128" t="s">
        <v>38</v>
      </c>
      <c r="T2128" t="s">
        <v>28</v>
      </c>
      <c r="U2128" t="s">
        <v>30</v>
      </c>
      <c r="Z2128" t="e">
        <f>VLOOKUP(A2128,[1]registrasi!$B$2:$C$3000,2,FALSE)</f>
        <v>#N/A</v>
      </c>
      <c r="AA2128">
        <f>VLOOKUP(D2128,[2]Sheet1!$B$2:$D$42,3,FALSE)</f>
        <v>169</v>
      </c>
      <c r="AB2128" t="e">
        <f>VLOOKUP(A2128,[1]nim!$A$2:$B$3000,2,FALSE)</f>
        <v>#N/A</v>
      </c>
    </row>
    <row r="2129" spans="1:28" x14ac:dyDescent="0.3">
      <c r="A2129" s="2">
        <v>221321160330</v>
      </c>
      <c r="B2129">
        <v>1</v>
      </c>
      <c r="C2129">
        <v>2019</v>
      </c>
      <c r="D2129" s="3">
        <v>3112106</v>
      </c>
      <c r="E2129" t="s">
        <v>186</v>
      </c>
      <c r="F2129" t="s">
        <v>323</v>
      </c>
      <c r="G2129" t="str">
        <f>VLOOKUP(F2129,Sheet1!$H$4:$I$11,2,FALSE)</f>
        <v>2_FKIP</v>
      </c>
      <c r="H2129" t="s">
        <v>2454</v>
      </c>
      <c r="I2129" t="s">
        <v>34</v>
      </c>
      <c r="J2129" t="s">
        <v>214</v>
      </c>
      <c r="K2129" t="s">
        <v>3753</v>
      </c>
      <c r="L2129" t="s">
        <v>27</v>
      </c>
      <c r="O2129" t="s">
        <v>4327</v>
      </c>
      <c r="P2129" t="str">
        <f t="shared" si="100"/>
        <v>SMAS</v>
      </c>
      <c r="Q2129" t="str">
        <f t="shared" si="101"/>
        <v>Swasta</v>
      </c>
      <c r="R2129" t="str">
        <f t="shared" si="102"/>
        <v>SMA</v>
      </c>
      <c r="S2129" t="s">
        <v>4471</v>
      </c>
      <c r="T2129" t="s">
        <v>110</v>
      </c>
      <c r="U2129" t="s">
        <v>30</v>
      </c>
      <c r="Z2129" t="e">
        <f>VLOOKUP(A2129,[1]registrasi!$B$2:$C$3000,2,FALSE)</f>
        <v>#N/A</v>
      </c>
      <c r="AA2129">
        <f>VLOOKUP(D2129,[2]Sheet1!$B$2:$D$42,3,FALSE)</f>
        <v>607</v>
      </c>
      <c r="AB2129" t="e">
        <f>VLOOKUP(A2129,[1]nim!$A$2:$B$3000,2,FALSE)</f>
        <v>#N/A</v>
      </c>
    </row>
    <row r="2130" spans="1:28" x14ac:dyDescent="0.3">
      <c r="A2130" s="2">
        <v>221321170394</v>
      </c>
      <c r="B2130">
        <v>1</v>
      </c>
      <c r="C2130">
        <v>2020</v>
      </c>
      <c r="D2130" s="3">
        <v>3112025</v>
      </c>
      <c r="E2130" t="s">
        <v>197</v>
      </c>
      <c r="F2130" t="s">
        <v>326</v>
      </c>
      <c r="G2130" t="str">
        <f>VLOOKUP(F2130,Sheet1!$H$4:$I$11,2,FALSE)</f>
        <v>5_FEB</v>
      </c>
      <c r="H2130" t="s">
        <v>2455</v>
      </c>
      <c r="I2130" t="s">
        <v>25</v>
      </c>
      <c r="J2130" t="s">
        <v>214</v>
      </c>
      <c r="K2130" t="s">
        <v>3424</v>
      </c>
      <c r="L2130" t="s">
        <v>27</v>
      </c>
      <c r="O2130" t="s">
        <v>4320</v>
      </c>
      <c r="P2130" t="str">
        <f t="shared" si="100"/>
        <v>SMAN</v>
      </c>
      <c r="Q2130" t="str">
        <f t="shared" si="101"/>
        <v>Negeri</v>
      </c>
      <c r="R2130" t="str">
        <f t="shared" si="102"/>
        <v>SMA</v>
      </c>
      <c r="S2130" t="s">
        <v>113</v>
      </c>
      <c r="T2130" t="s">
        <v>329</v>
      </c>
      <c r="U2130" t="s">
        <v>30</v>
      </c>
      <c r="Z2130" t="e">
        <f>VLOOKUP(A2130,[1]registrasi!$B$2:$C$3000,2,FALSE)</f>
        <v>#N/A</v>
      </c>
      <c r="AA2130">
        <f>VLOOKUP(D2130,[2]Sheet1!$B$2:$D$42,3,FALSE)</f>
        <v>1577</v>
      </c>
      <c r="AB2130" t="e">
        <f>VLOOKUP(A2130,[1]nim!$A$2:$B$3000,2,FALSE)</f>
        <v>#N/A</v>
      </c>
    </row>
    <row r="2131" spans="1:28" x14ac:dyDescent="0.3">
      <c r="A2131" s="2">
        <v>221321170457</v>
      </c>
      <c r="B2131">
        <v>2</v>
      </c>
      <c r="C2131">
        <v>2020</v>
      </c>
      <c r="D2131" s="3">
        <v>3112106</v>
      </c>
      <c r="E2131" t="s">
        <v>186</v>
      </c>
      <c r="F2131" t="s">
        <v>323</v>
      </c>
      <c r="G2131" t="str">
        <f>VLOOKUP(F2131,Sheet1!$H$4:$I$11,2,FALSE)</f>
        <v>2_FKIP</v>
      </c>
      <c r="H2131" t="s">
        <v>2456</v>
      </c>
      <c r="I2131" t="s">
        <v>25</v>
      </c>
      <c r="J2131" t="s">
        <v>215</v>
      </c>
      <c r="K2131" t="s">
        <v>3494</v>
      </c>
      <c r="L2131" t="s">
        <v>27</v>
      </c>
      <c r="O2131" t="s">
        <v>90</v>
      </c>
      <c r="P2131" t="str">
        <f t="shared" si="100"/>
        <v>SMAN</v>
      </c>
      <c r="Q2131" t="str">
        <f t="shared" si="101"/>
        <v>Negeri</v>
      </c>
      <c r="R2131" t="str">
        <f t="shared" si="102"/>
        <v>SMA</v>
      </c>
      <c r="S2131" t="s">
        <v>38</v>
      </c>
      <c r="T2131" t="s">
        <v>28</v>
      </c>
      <c r="U2131" t="s">
        <v>30</v>
      </c>
      <c r="Z2131" t="str">
        <f>VLOOKUP(A2131,[1]registrasi!$B$2:$C$3000,2,FALSE)</f>
        <v>registrasi</v>
      </c>
      <c r="AA2131">
        <f>VLOOKUP(D2131,[2]Sheet1!$B$2:$D$42,3,FALSE)</f>
        <v>607</v>
      </c>
      <c r="AB2131" t="e">
        <f>VLOOKUP(A2131,[1]nim!$A$2:$B$3000,2,FALSE)</f>
        <v>#N/A</v>
      </c>
    </row>
    <row r="2132" spans="1:28" x14ac:dyDescent="0.3">
      <c r="A2132" s="2">
        <v>221321170494</v>
      </c>
      <c r="B2132">
        <v>1</v>
      </c>
      <c r="C2132">
        <v>2020</v>
      </c>
      <c r="D2132" s="3">
        <v>3112017</v>
      </c>
      <c r="E2132" t="s">
        <v>322</v>
      </c>
      <c r="F2132" t="s">
        <v>53</v>
      </c>
      <c r="G2132" t="str">
        <f>VLOOKUP(F2132,Sheet1!$H$4:$I$11,2,FALSE)</f>
        <v>1_Hukum</v>
      </c>
      <c r="H2132" t="s">
        <v>2457</v>
      </c>
      <c r="I2132" t="s">
        <v>34</v>
      </c>
      <c r="J2132" t="s">
        <v>214</v>
      </c>
      <c r="K2132" t="s">
        <v>2964</v>
      </c>
      <c r="L2132" t="s">
        <v>27</v>
      </c>
      <c r="O2132" t="s">
        <v>4328</v>
      </c>
      <c r="P2132" t="str">
        <f t="shared" si="100"/>
        <v>SMAS</v>
      </c>
      <c r="Q2132" t="str">
        <f t="shared" si="101"/>
        <v>Swasta</v>
      </c>
      <c r="R2132" t="str">
        <f t="shared" si="102"/>
        <v>SMA</v>
      </c>
      <c r="S2132" t="s">
        <v>171</v>
      </c>
      <c r="T2132" t="s">
        <v>110</v>
      </c>
      <c r="U2132" t="s">
        <v>30</v>
      </c>
      <c r="Z2132" t="str">
        <f>VLOOKUP(A2132,[1]registrasi!$B$2:$C$3000,2,FALSE)</f>
        <v>registrasi</v>
      </c>
      <c r="AA2132">
        <f>VLOOKUP(D2132,[2]Sheet1!$B$2:$D$42,3,FALSE)</f>
        <v>1258</v>
      </c>
      <c r="AB2132" t="e">
        <f>VLOOKUP(A2132,[1]nim!$A$2:$B$3000,2,FALSE)</f>
        <v>#N/A</v>
      </c>
    </row>
    <row r="2133" spans="1:28" x14ac:dyDescent="0.3">
      <c r="A2133" s="2">
        <v>221321180117</v>
      </c>
      <c r="B2133">
        <v>1</v>
      </c>
      <c r="C2133">
        <v>2020</v>
      </c>
      <c r="D2133" s="3">
        <v>3112017</v>
      </c>
      <c r="E2133" t="s">
        <v>322</v>
      </c>
      <c r="F2133" t="s">
        <v>53</v>
      </c>
      <c r="G2133" t="str">
        <f>VLOOKUP(F2133,Sheet1!$H$4:$I$11,2,FALSE)</f>
        <v>1_Hukum</v>
      </c>
      <c r="H2133" t="s">
        <v>2458</v>
      </c>
      <c r="I2133" t="s">
        <v>25</v>
      </c>
      <c r="J2133" t="s">
        <v>215</v>
      </c>
      <c r="K2133" t="s">
        <v>2933</v>
      </c>
      <c r="L2133" t="s">
        <v>27</v>
      </c>
      <c r="O2133" t="s">
        <v>151</v>
      </c>
      <c r="P2133" t="str">
        <f t="shared" ref="P2133:P2196" si="103">TRIM(LEFT(O2133,FIND(" ",O2133,1)))</f>
        <v>SMAN</v>
      </c>
      <c r="Q2133" t="str">
        <f t="shared" ref="Q2133:Q2196" si="104">IF(RIGHT(P2133,1)="N","Negeri","Swasta")</f>
        <v>Negeri</v>
      </c>
      <c r="R2133" t="str">
        <f t="shared" si="102"/>
        <v>SMA</v>
      </c>
      <c r="S2133" t="s">
        <v>38</v>
      </c>
      <c r="T2133" t="s">
        <v>28</v>
      </c>
      <c r="U2133" t="s">
        <v>30</v>
      </c>
      <c r="Z2133" t="str">
        <f>VLOOKUP(A2133,[1]registrasi!$B$2:$C$3000,2,FALSE)</f>
        <v>registrasi</v>
      </c>
      <c r="AA2133">
        <f>VLOOKUP(D2133,[2]Sheet1!$B$2:$D$42,3,FALSE)</f>
        <v>1258</v>
      </c>
      <c r="AB2133" t="e">
        <f>VLOOKUP(A2133,[1]nim!$A$2:$B$3000,2,FALSE)</f>
        <v>#N/A</v>
      </c>
    </row>
    <row r="2134" spans="1:28" x14ac:dyDescent="0.3">
      <c r="A2134" s="2">
        <v>221321190045</v>
      </c>
      <c r="B2134">
        <v>2</v>
      </c>
      <c r="C2134">
        <v>2021</v>
      </c>
      <c r="D2134" s="3">
        <v>3112017</v>
      </c>
      <c r="E2134" t="s">
        <v>322</v>
      </c>
      <c r="F2134" t="s">
        <v>53</v>
      </c>
      <c r="G2134" t="str">
        <f>VLOOKUP(F2134,Sheet1!$H$4:$I$11,2,FALSE)</f>
        <v>1_Hukum</v>
      </c>
      <c r="H2134" t="s">
        <v>2459</v>
      </c>
      <c r="I2134" t="s">
        <v>34</v>
      </c>
      <c r="J2134" t="s">
        <v>2950</v>
      </c>
      <c r="K2134" t="s">
        <v>2865</v>
      </c>
      <c r="L2134" t="s">
        <v>27</v>
      </c>
      <c r="O2134" t="s">
        <v>4329</v>
      </c>
      <c r="P2134" t="str">
        <f t="shared" si="103"/>
        <v>SMAS</v>
      </c>
      <c r="Q2134" t="str">
        <f t="shared" si="104"/>
        <v>Swasta</v>
      </c>
      <c r="R2134" t="str">
        <f t="shared" si="102"/>
        <v>SMA</v>
      </c>
      <c r="S2134" t="s">
        <v>171</v>
      </c>
      <c r="T2134" t="s">
        <v>110</v>
      </c>
      <c r="U2134" t="s">
        <v>30</v>
      </c>
      <c r="Z2134" t="str">
        <f>VLOOKUP(A2134,[1]registrasi!$B$2:$C$3000,2,FALSE)</f>
        <v>registrasi</v>
      </c>
      <c r="AA2134">
        <f>VLOOKUP(D2134,[2]Sheet1!$B$2:$D$42,3,FALSE)</f>
        <v>1258</v>
      </c>
      <c r="AB2134" t="e">
        <f>VLOOKUP(A2134,[1]nim!$A$2:$B$3000,2,FALSE)</f>
        <v>#N/A</v>
      </c>
    </row>
    <row r="2135" spans="1:28" x14ac:dyDescent="0.3">
      <c r="A2135" s="2">
        <v>221321190432</v>
      </c>
      <c r="B2135">
        <v>1</v>
      </c>
      <c r="C2135">
        <v>2021</v>
      </c>
      <c r="D2135" s="3">
        <v>3112192</v>
      </c>
      <c r="E2135" t="s">
        <v>177</v>
      </c>
      <c r="F2135" t="s">
        <v>327</v>
      </c>
      <c r="G2135" t="str">
        <f>VLOOKUP(F2135,Sheet1!$H$4:$I$11,2,FALSE)</f>
        <v>6_FISIP</v>
      </c>
      <c r="H2135" t="s">
        <v>418</v>
      </c>
      <c r="I2135" t="s">
        <v>34</v>
      </c>
      <c r="J2135" t="s">
        <v>214</v>
      </c>
      <c r="K2135" t="s">
        <v>2958</v>
      </c>
      <c r="L2135" t="s">
        <v>27</v>
      </c>
      <c r="O2135" t="s">
        <v>4048</v>
      </c>
      <c r="P2135" t="str">
        <f t="shared" si="103"/>
        <v>SMAN</v>
      </c>
      <c r="Q2135" t="str">
        <f t="shared" si="104"/>
        <v>Negeri</v>
      </c>
      <c r="R2135" t="str">
        <f t="shared" si="102"/>
        <v>SMA</v>
      </c>
      <c r="S2135" t="s">
        <v>113</v>
      </c>
      <c r="T2135" t="s">
        <v>329</v>
      </c>
      <c r="U2135" t="s">
        <v>30</v>
      </c>
      <c r="Z2135" t="str">
        <f>VLOOKUP(A2135,[1]registrasi!$B$2:$C$3000,2,FALSE)</f>
        <v>registrasi</v>
      </c>
      <c r="AA2135">
        <f>VLOOKUP(D2135,[2]Sheet1!$B$2:$D$42,3,FALSE)</f>
        <v>611</v>
      </c>
      <c r="AB2135" t="e">
        <f>VLOOKUP(A2135,[1]nim!$A$2:$B$3000,2,FALSE)</f>
        <v>#N/A</v>
      </c>
    </row>
    <row r="2136" spans="1:28" x14ac:dyDescent="0.3">
      <c r="A2136" s="2">
        <v>221321200164</v>
      </c>
      <c r="B2136">
        <v>2</v>
      </c>
      <c r="C2136">
        <v>2021</v>
      </c>
      <c r="D2136" s="3">
        <v>3112064</v>
      </c>
      <c r="E2136" t="s">
        <v>190</v>
      </c>
      <c r="F2136" t="s">
        <v>327</v>
      </c>
      <c r="G2136" t="str">
        <f>VLOOKUP(F2136,Sheet1!$H$4:$I$11,2,FALSE)</f>
        <v>6_FISIP</v>
      </c>
      <c r="H2136" t="s">
        <v>2460</v>
      </c>
      <c r="I2136" t="s">
        <v>34</v>
      </c>
      <c r="J2136" t="s">
        <v>3754</v>
      </c>
      <c r="K2136" t="s">
        <v>3257</v>
      </c>
      <c r="L2136" t="s">
        <v>27</v>
      </c>
      <c r="O2136" t="s">
        <v>4128</v>
      </c>
      <c r="P2136" t="str">
        <f t="shared" si="103"/>
        <v>SMAN</v>
      </c>
      <c r="Q2136" t="str">
        <f t="shared" si="104"/>
        <v>Negeri</v>
      </c>
      <c r="R2136" t="str">
        <f t="shared" si="102"/>
        <v>SMA</v>
      </c>
      <c r="S2136" t="s">
        <v>136</v>
      </c>
      <c r="T2136" t="s">
        <v>110</v>
      </c>
      <c r="U2136" t="s">
        <v>30</v>
      </c>
      <c r="Z2136" t="str">
        <f>VLOOKUP(A2136,[1]registrasi!$B$2:$C$3000,2,FALSE)</f>
        <v>registrasi</v>
      </c>
      <c r="AA2136">
        <f>VLOOKUP(D2136,[2]Sheet1!$B$2:$D$42,3,FALSE)</f>
        <v>1607</v>
      </c>
      <c r="AB2136" t="e">
        <f>VLOOKUP(A2136,[1]nim!$A$2:$B$3000,2,FALSE)</f>
        <v>#N/A</v>
      </c>
    </row>
    <row r="2137" spans="1:28" x14ac:dyDescent="0.3">
      <c r="A2137" s="2">
        <v>221321220552</v>
      </c>
      <c r="B2137">
        <v>2</v>
      </c>
      <c r="C2137">
        <v>2021</v>
      </c>
      <c r="D2137" s="3">
        <v>3112087</v>
      </c>
      <c r="E2137" t="s">
        <v>330</v>
      </c>
      <c r="F2137" t="s">
        <v>323</v>
      </c>
      <c r="G2137" t="str">
        <f>VLOOKUP(F2137,Sheet1!$H$4:$I$11,2,FALSE)</f>
        <v>2_FKIP</v>
      </c>
      <c r="H2137" t="s">
        <v>2461</v>
      </c>
      <c r="I2137" t="s">
        <v>34</v>
      </c>
      <c r="J2137" t="s">
        <v>214</v>
      </c>
      <c r="K2137" t="s">
        <v>3000</v>
      </c>
      <c r="L2137" t="s">
        <v>27</v>
      </c>
      <c r="O2137" t="s">
        <v>4133</v>
      </c>
      <c r="P2137" t="str">
        <f t="shared" si="103"/>
        <v>SMAS</v>
      </c>
      <c r="Q2137" t="str">
        <f t="shared" si="104"/>
        <v>Swasta</v>
      </c>
      <c r="R2137" t="str">
        <f t="shared" si="102"/>
        <v>SMA</v>
      </c>
      <c r="S2137" t="s">
        <v>136</v>
      </c>
      <c r="T2137" t="s">
        <v>110</v>
      </c>
      <c r="U2137" t="s">
        <v>30</v>
      </c>
      <c r="Z2137" t="str">
        <f>VLOOKUP(A2137,[1]registrasi!$B$2:$C$3000,2,FALSE)</f>
        <v>registrasi</v>
      </c>
      <c r="AA2137">
        <f>VLOOKUP(D2137,[2]Sheet1!$B$2:$D$42,3,FALSE)</f>
        <v>363</v>
      </c>
      <c r="AB2137" t="e">
        <f>VLOOKUP(A2137,[1]nim!$A$2:$B$3000,2,FALSE)</f>
        <v>#N/A</v>
      </c>
    </row>
    <row r="2138" spans="1:28" x14ac:dyDescent="0.3">
      <c r="A2138" s="2">
        <v>221321220635</v>
      </c>
      <c r="B2138">
        <v>2</v>
      </c>
      <c r="C2138">
        <v>2021</v>
      </c>
      <c r="D2138" s="3">
        <v>3112017</v>
      </c>
      <c r="E2138" t="s">
        <v>322</v>
      </c>
      <c r="F2138" t="s">
        <v>53</v>
      </c>
      <c r="G2138" t="str">
        <f>VLOOKUP(F2138,Sheet1!$H$4:$I$11,2,FALSE)</f>
        <v>1_Hukum</v>
      </c>
      <c r="H2138" t="s">
        <v>2462</v>
      </c>
      <c r="I2138" t="s">
        <v>34</v>
      </c>
      <c r="J2138" t="s">
        <v>214</v>
      </c>
      <c r="K2138" t="s">
        <v>2985</v>
      </c>
      <c r="L2138" t="s">
        <v>250</v>
      </c>
      <c r="O2138" t="s">
        <v>3919</v>
      </c>
      <c r="P2138" t="str">
        <f t="shared" si="103"/>
        <v>SMAN</v>
      </c>
      <c r="Q2138" t="str">
        <f t="shared" si="104"/>
        <v>Negeri</v>
      </c>
      <c r="R2138" t="str">
        <f t="shared" si="102"/>
        <v>SMA</v>
      </c>
      <c r="S2138" t="s">
        <v>70</v>
      </c>
      <c r="T2138" t="s">
        <v>329</v>
      </c>
      <c r="U2138" t="s">
        <v>36</v>
      </c>
      <c r="Z2138" t="str">
        <f>VLOOKUP(A2138,[1]registrasi!$B$2:$C$3000,2,FALSE)</f>
        <v>registrasi</v>
      </c>
      <c r="AA2138">
        <f>VLOOKUP(D2138,[2]Sheet1!$B$2:$D$42,3,FALSE)</f>
        <v>1258</v>
      </c>
      <c r="AB2138" t="e">
        <f>VLOOKUP(A2138,[1]nim!$A$2:$B$3000,2,FALSE)</f>
        <v>#N/A</v>
      </c>
    </row>
    <row r="2139" spans="1:28" x14ac:dyDescent="0.3">
      <c r="A2139" s="2">
        <v>221321220686</v>
      </c>
      <c r="B2139">
        <v>1</v>
      </c>
      <c r="C2139">
        <v>2020</v>
      </c>
      <c r="D2139" s="3">
        <v>3112153</v>
      </c>
      <c r="E2139" t="s">
        <v>196</v>
      </c>
      <c r="F2139" t="s">
        <v>323</v>
      </c>
      <c r="G2139" t="str">
        <f>VLOOKUP(F2139,Sheet1!$H$4:$I$11,2,FALSE)</f>
        <v>2_FKIP</v>
      </c>
      <c r="H2139" t="s">
        <v>2463</v>
      </c>
      <c r="I2139" t="s">
        <v>25</v>
      </c>
      <c r="J2139" t="s">
        <v>215</v>
      </c>
      <c r="K2139" t="s">
        <v>3161</v>
      </c>
      <c r="L2139" t="s">
        <v>27</v>
      </c>
      <c r="O2139" t="s">
        <v>3893</v>
      </c>
      <c r="P2139" t="str">
        <f t="shared" si="103"/>
        <v>SMKN</v>
      </c>
      <c r="Q2139" t="str">
        <f t="shared" si="104"/>
        <v>Negeri</v>
      </c>
      <c r="R2139" t="str">
        <f t="shared" si="102"/>
        <v>SMK</v>
      </c>
      <c r="S2139" t="s">
        <v>38</v>
      </c>
      <c r="T2139" t="s">
        <v>28</v>
      </c>
      <c r="U2139" t="s">
        <v>36</v>
      </c>
      <c r="Z2139" t="str">
        <f>VLOOKUP(A2139,[1]registrasi!$B$2:$C$3000,2,FALSE)</f>
        <v>registrasi</v>
      </c>
      <c r="AA2139">
        <f>VLOOKUP(D2139,[2]Sheet1!$B$2:$D$42,3,FALSE)</f>
        <v>195</v>
      </c>
      <c r="AB2139" t="e">
        <f>VLOOKUP(A2139,[1]nim!$A$2:$B$3000,2,FALSE)</f>
        <v>#N/A</v>
      </c>
    </row>
    <row r="2140" spans="1:28" x14ac:dyDescent="0.3">
      <c r="A2140" s="2">
        <v>221321240134</v>
      </c>
      <c r="B2140">
        <v>2</v>
      </c>
      <c r="C2140">
        <v>2020</v>
      </c>
      <c r="D2140" s="3">
        <v>3112137</v>
      </c>
      <c r="E2140" t="s">
        <v>185</v>
      </c>
      <c r="F2140" t="s">
        <v>323</v>
      </c>
      <c r="G2140" t="str">
        <f>VLOOKUP(F2140,Sheet1!$H$4:$I$11,2,FALSE)</f>
        <v>2_FKIP</v>
      </c>
      <c r="H2140" t="s">
        <v>2464</v>
      </c>
      <c r="I2140" t="s">
        <v>34</v>
      </c>
      <c r="J2140" t="s">
        <v>218</v>
      </c>
      <c r="K2140" t="s">
        <v>3448</v>
      </c>
      <c r="L2140" t="s">
        <v>27</v>
      </c>
      <c r="O2140" t="s">
        <v>4070</v>
      </c>
      <c r="P2140" t="str">
        <f t="shared" si="103"/>
        <v>SMAN</v>
      </c>
      <c r="Q2140" t="str">
        <f t="shared" si="104"/>
        <v>Negeri</v>
      </c>
      <c r="R2140" t="str">
        <f t="shared" si="102"/>
        <v>SMA</v>
      </c>
      <c r="S2140" t="s">
        <v>4471</v>
      </c>
      <c r="T2140" t="s">
        <v>110</v>
      </c>
      <c r="U2140" t="s">
        <v>36</v>
      </c>
      <c r="Z2140" t="str">
        <f>VLOOKUP(A2140,[1]registrasi!$B$2:$C$3000,2,FALSE)</f>
        <v>registrasi</v>
      </c>
      <c r="AA2140">
        <f>VLOOKUP(D2140,[2]Sheet1!$B$2:$D$42,3,FALSE)</f>
        <v>394</v>
      </c>
      <c r="AB2140" t="e">
        <f>VLOOKUP(A2140,[1]nim!$A$2:$B$3000,2,FALSE)</f>
        <v>#N/A</v>
      </c>
    </row>
    <row r="2141" spans="1:28" x14ac:dyDescent="0.3">
      <c r="A2141" s="2">
        <v>221321240326</v>
      </c>
      <c r="B2141">
        <v>2</v>
      </c>
      <c r="C2141">
        <v>2019</v>
      </c>
      <c r="D2141" s="3">
        <v>3112056</v>
      </c>
      <c r="E2141" t="s">
        <v>199</v>
      </c>
      <c r="F2141" t="s">
        <v>327</v>
      </c>
      <c r="G2141" t="str">
        <f>VLOOKUP(F2141,Sheet1!$H$4:$I$11,2,FALSE)</f>
        <v>6_FISIP</v>
      </c>
      <c r="H2141" t="s">
        <v>2465</v>
      </c>
      <c r="I2141" t="s">
        <v>34</v>
      </c>
      <c r="J2141" t="s">
        <v>215</v>
      </c>
      <c r="K2141" t="s">
        <v>3755</v>
      </c>
      <c r="L2141" t="s">
        <v>27</v>
      </c>
      <c r="O2141" t="s">
        <v>4330</v>
      </c>
      <c r="P2141" t="str">
        <f t="shared" si="103"/>
        <v>SMA</v>
      </c>
      <c r="Q2141" t="str">
        <f t="shared" si="104"/>
        <v>Swasta</v>
      </c>
      <c r="R2141" t="str">
        <f t="shared" si="102"/>
        <v>SMA</v>
      </c>
      <c r="S2141" t="s">
        <v>4473</v>
      </c>
      <c r="T2141" t="s">
        <v>4542</v>
      </c>
      <c r="U2141" t="s">
        <v>30</v>
      </c>
      <c r="Z2141" t="str">
        <f>VLOOKUP(A2141,[1]registrasi!$B$2:$C$3000,2,FALSE)</f>
        <v>registrasi</v>
      </c>
      <c r="AA2141">
        <f>VLOOKUP(D2141,[2]Sheet1!$B$2:$D$42,3,FALSE)</f>
        <v>929</v>
      </c>
      <c r="AB2141" t="e">
        <f>VLOOKUP(A2141,[1]nim!$A$2:$B$3000,2,FALSE)</f>
        <v>#N/A</v>
      </c>
    </row>
    <row r="2142" spans="1:28" x14ac:dyDescent="0.3">
      <c r="A2142" s="2">
        <v>221321240439</v>
      </c>
      <c r="B2142">
        <v>2</v>
      </c>
      <c r="C2142">
        <v>2020</v>
      </c>
      <c r="D2142" s="3">
        <v>3112064</v>
      </c>
      <c r="E2142" t="s">
        <v>190</v>
      </c>
      <c r="F2142" t="s">
        <v>327</v>
      </c>
      <c r="G2142" t="str">
        <f>VLOOKUP(F2142,Sheet1!$H$4:$I$11,2,FALSE)</f>
        <v>6_FISIP</v>
      </c>
      <c r="H2142" t="s">
        <v>2466</v>
      </c>
      <c r="I2142" t="s">
        <v>25</v>
      </c>
      <c r="J2142" t="s">
        <v>214</v>
      </c>
      <c r="K2142" t="s">
        <v>3399</v>
      </c>
      <c r="L2142" t="s">
        <v>27</v>
      </c>
      <c r="O2142" t="s">
        <v>4320</v>
      </c>
      <c r="P2142" t="str">
        <f t="shared" si="103"/>
        <v>SMAN</v>
      </c>
      <c r="Q2142" t="str">
        <f t="shared" si="104"/>
        <v>Negeri</v>
      </c>
      <c r="R2142" t="str">
        <f t="shared" si="102"/>
        <v>SMA</v>
      </c>
      <c r="S2142" t="s">
        <v>113</v>
      </c>
      <c r="T2142" t="s">
        <v>329</v>
      </c>
      <c r="U2142" t="s">
        <v>30</v>
      </c>
      <c r="Z2142" t="str">
        <f>VLOOKUP(A2142,[1]registrasi!$B$2:$C$3000,2,FALSE)</f>
        <v>registrasi</v>
      </c>
      <c r="AA2142">
        <f>VLOOKUP(D2142,[2]Sheet1!$B$2:$D$42,3,FALSE)</f>
        <v>1607</v>
      </c>
      <c r="AB2142" t="e">
        <f>VLOOKUP(A2142,[1]nim!$A$2:$B$3000,2,FALSE)</f>
        <v>#N/A</v>
      </c>
    </row>
    <row r="2143" spans="1:28" x14ac:dyDescent="0.3">
      <c r="A2143" s="2">
        <v>221321250107</v>
      </c>
      <c r="B2143">
        <v>2</v>
      </c>
      <c r="C2143">
        <v>2020</v>
      </c>
      <c r="D2143" s="3">
        <v>3112041</v>
      </c>
      <c r="E2143" t="s">
        <v>321</v>
      </c>
      <c r="F2143" t="s">
        <v>326</v>
      </c>
      <c r="G2143" t="str">
        <f>VLOOKUP(F2143,Sheet1!$H$4:$I$11,2,FALSE)</f>
        <v>5_FEB</v>
      </c>
      <c r="H2143" t="s">
        <v>2467</v>
      </c>
      <c r="I2143" t="s">
        <v>34</v>
      </c>
      <c r="J2143" t="s">
        <v>214</v>
      </c>
      <c r="K2143" t="s">
        <v>3756</v>
      </c>
      <c r="L2143" t="s">
        <v>27</v>
      </c>
      <c r="O2143" t="s">
        <v>3929</v>
      </c>
      <c r="P2143" t="str">
        <f t="shared" si="103"/>
        <v>SMAN</v>
      </c>
      <c r="Q2143" t="str">
        <f t="shared" si="104"/>
        <v>Negeri</v>
      </c>
      <c r="R2143" t="str">
        <f t="shared" si="102"/>
        <v>SMA</v>
      </c>
      <c r="S2143" t="s">
        <v>141</v>
      </c>
      <c r="T2143" t="s">
        <v>110</v>
      </c>
      <c r="U2143" t="s">
        <v>30</v>
      </c>
      <c r="Z2143" t="str">
        <f>VLOOKUP(A2143,[1]registrasi!$B$2:$C$3000,2,FALSE)</f>
        <v>registrasi</v>
      </c>
      <c r="AA2143">
        <f>VLOOKUP(D2143,[2]Sheet1!$B$2:$D$42,3,FALSE)</f>
        <v>675</v>
      </c>
      <c r="AB2143" t="e">
        <f>VLOOKUP(A2143,[1]nim!$A$2:$B$3000,2,FALSE)</f>
        <v>#N/A</v>
      </c>
    </row>
    <row r="2144" spans="1:28" x14ac:dyDescent="0.3">
      <c r="A2144" s="2">
        <v>221321250220</v>
      </c>
      <c r="B2144">
        <v>2</v>
      </c>
      <c r="C2144">
        <v>2021</v>
      </c>
      <c r="D2144" s="3">
        <v>3112017</v>
      </c>
      <c r="E2144" t="s">
        <v>322</v>
      </c>
      <c r="F2144" t="s">
        <v>53</v>
      </c>
      <c r="G2144" t="str">
        <f>VLOOKUP(F2144,Sheet1!$H$4:$I$11,2,FALSE)</f>
        <v>1_Hukum</v>
      </c>
      <c r="H2144" t="s">
        <v>2468</v>
      </c>
      <c r="I2144" t="s">
        <v>34</v>
      </c>
      <c r="J2144" t="s">
        <v>224</v>
      </c>
      <c r="K2144" t="s">
        <v>3148</v>
      </c>
      <c r="L2144" t="s">
        <v>27</v>
      </c>
      <c r="O2144" t="s">
        <v>4331</v>
      </c>
      <c r="P2144" t="str">
        <f t="shared" si="103"/>
        <v>MAS</v>
      </c>
      <c r="Q2144" t="str">
        <f t="shared" si="104"/>
        <v>Swasta</v>
      </c>
      <c r="R2144" t="str">
        <f t="shared" si="102"/>
        <v>MA</v>
      </c>
      <c r="S2144" t="s">
        <v>136</v>
      </c>
      <c r="T2144" t="s">
        <v>110</v>
      </c>
      <c r="U2144" t="s">
        <v>30</v>
      </c>
      <c r="Z2144" t="str">
        <f>VLOOKUP(A2144,[1]registrasi!$B$2:$C$3000,2,FALSE)</f>
        <v>registrasi</v>
      </c>
      <c r="AA2144">
        <f>VLOOKUP(D2144,[2]Sheet1!$B$2:$D$42,3,FALSE)</f>
        <v>1258</v>
      </c>
      <c r="AB2144" t="e">
        <f>VLOOKUP(A2144,[1]nim!$A$2:$B$3000,2,FALSE)</f>
        <v>#N/A</v>
      </c>
    </row>
    <row r="2145" spans="1:28" x14ac:dyDescent="0.3">
      <c r="A2145" s="2">
        <v>221321250303</v>
      </c>
      <c r="B2145">
        <v>2</v>
      </c>
      <c r="C2145">
        <v>2021</v>
      </c>
      <c r="D2145" s="3">
        <v>3112017</v>
      </c>
      <c r="E2145" t="s">
        <v>322</v>
      </c>
      <c r="F2145" t="s">
        <v>53</v>
      </c>
      <c r="G2145" t="str">
        <f>VLOOKUP(F2145,Sheet1!$H$4:$I$11,2,FALSE)</f>
        <v>1_Hukum</v>
      </c>
      <c r="H2145" t="s">
        <v>2469</v>
      </c>
      <c r="I2145" t="s">
        <v>34</v>
      </c>
      <c r="J2145" t="s">
        <v>224</v>
      </c>
      <c r="K2145" t="s">
        <v>3044</v>
      </c>
      <c r="L2145" t="s">
        <v>27</v>
      </c>
      <c r="O2145" t="s">
        <v>4128</v>
      </c>
      <c r="P2145" t="str">
        <f t="shared" si="103"/>
        <v>SMAN</v>
      </c>
      <c r="Q2145" t="str">
        <f t="shared" si="104"/>
        <v>Negeri</v>
      </c>
      <c r="R2145" t="str">
        <f t="shared" si="102"/>
        <v>SMA</v>
      </c>
      <c r="S2145" t="s">
        <v>136</v>
      </c>
      <c r="T2145" t="s">
        <v>110</v>
      </c>
      <c r="U2145" t="s">
        <v>36</v>
      </c>
      <c r="Z2145" t="str">
        <f>VLOOKUP(A2145,[1]registrasi!$B$2:$C$3000,2,FALSE)</f>
        <v>registrasi</v>
      </c>
      <c r="AA2145">
        <f>VLOOKUP(D2145,[2]Sheet1!$B$2:$D$42,3,FALSE)</f>
        <v>1258</v>
      </c>
      <c r="AB2145" t="e">
        <f>VLOOKUP(A2145,[1]nim!$A$2:$B$3000,2,FALSE)</f>
        <v>#N/A</v>
      </c>
    </row>
    <row r="2146" spans="1:28" x14ac:dyDescent="0.3">
      <c r="A2146" s="2">
        <v>221321260146</v>
      </c>
      <c r="B2146">
        <v>2</v>
      </c>
      <c r="C2146">
        <v>2020</v>
      </c>
      <c r="D2146" s="3">
        <v>3112025</v>
      </c>
      <c r="E2146" t="s">
        <v>197</v>
      </c>
      <c r="F2146" t="s">
        <v>326</v>
      </c>
      <c r="G2146" t="str">
        <f>VLOOKUP(F2146,Sheet1!$H$4:$I$11,2,FALSE)</f>
        <v>5_FEB</v>
      </c>
      <c r="H2146" t="s">
        <v>2470</v>
      </c>
      <c r="I2146" t="s">
        <v>25</v>
      </c>
      <c r="J2146" t="s">
        <v>3052</v>
      </c>
      <c r="K2146" t="s">
        <v>2817</v>
      </c>
      <c r="L2146" t="s">
        <v>27</v>
      </c>
      <c r="O2146" t="s">
        <v>4332</v>
      </c>
      <c r="P2146" t="str">
        <f t="shared" si="103"/>
        <v>SMAN</v>
      </c>
      <c r="Q2146" t="str">
        <f t="shared" si="104"/>
        <v>Negeri</v>
      </c>
      <c r="R2146" t="str">
        <f t="shared" si="102"/>
        <v>SMA</v>
      </c>
      <c r="S2146" t="s">
        <v>113</v>
      </c>
      <c r="T2146" t="s">
        <v>329</v>
      </c>
      <c r="U2146" t="s">
        <v>30</v>
      </c>
      <c r="Z2146" t="str">
        <f>VLOOKUP(A2146,[1]registrasi!$B$2:$C$3000,2,FALSE)</f>
        <v>registrasi</v>
      </c>
      <c r="AA2146">
        <f>VLOOKUP(D2146,[2]Sheet1!$B$2:$D$42,3,FALSE)</f>
        <v>1577</v>
      </c>
      <c r="AB2146" t="e">
        <f>VLOOKUP(A2146,[1]nim!$A$2:$B$3000,2,FALSE)</f>
        <v>#N/A</v>
      </c>
    </row>
    <row r="2147" spans="1:28" x14ac:dyDescent="0.3">
      <c r="A2147" s="2">
        <v>221321260699</v>
      </c>
      <c r="B2147">
        <v>2</v>
      </c>
      <c r="C2147">
        <v>2020</v>
      </c>
      <c r="D2147" s="3">
        <v>3112017</v>
      </c>
      <c r="E2147" t="s">
        <v>322</v>
      </c>
      <c r="F2147" t="s">
        <v>53</v>
      </c>
      <c r="G2147" t="str">
        <f>VLOOKUP(F2147,Sheet1!$H$4:$I$11,2,FALSE)</f>
        <v>1_Hukum</v>
      </c>
      <c r="H2147" t="s">
        <v>2471</v>
      </c>
      <c r="I2147" t="s">
        <v>34</v>
      </c>
      <c r="J2147" t="s">
        <v>214</v>
      </c>
      <c r="K2147" t="s">
        <v>3178</v>
      </c>
      <c r="L2147" t="s">
        <v>250</v>
      </c>
      <c r="O2147" t="s">
        <v>4333</v>
      </c>
      <c r="P2147" t="str">
        <f t="shared" si="103"/>
        <v>SMA</v>
      </c>
      <c r="Q2147" t="str">
        <f t="shared" si="104"/>
        <v>Swasta</v>
      </c>
      <c r="R2147" t="str">
        <f t="shared" si="102"/>
        <v>SMA</v>
      </c>
      <c r="S2147" t="s">
        <v>136</v>
      </c>
      <c r="T2147" t="s">
        <v>110</v>
      </c>
      <c r="U2147" t="s">
        <v>30</v>
      </c>
      <c r="Z2147" t="str">
        <f>VLOOKUP(A2147,[1]registrasi!$B$2:$C$3000,2,FALSE)</f>
        <v>registrasi</v>
      </c>
      <c r="AA2147">
        <f>VLOOKUP(D2147,[2]Sheet1!$B$2:$D$42,3,FALSE)</f>
        <v>1258</v>
      </c>
      <c r="AB2147" t="e">
        <f>VLOOKUP(A2147,[1]nim!$A$2:$B$3000,2,FALSE)</f>
        <v>#N/A</v>
      </c>
    </row>
    <row r="2148" spans="1:28" x14ac:dyDescent="0.3">
      <c r="A2148" s="2">
        <v>221321270356</v>
      </c>
      <c r="B2148">
        <v>1</v>
      </c>
      <c r="C2148">
        <v>2020</v>
      </c>
      <c r="D2148" s="3">
        <v>3112017</v>
      </c>
      <c r="E2148" t="s">
        <v>322</v>
      </c>
      <c r="F2148" t="s">
        <v>53</v>
      </c>
      <c r="G2148" t="str">
        <f>VLOOKUP(F2148,Sheet1!$H$4:$I$11,2,FALSE)</f>
        <v>1_Hukum</v>
      </c>
      <c r="H2148" t="s">
        <v>2472</v>
      </c>
      <c r="I2148" t="s">
        <v>34</v>
      </c>
      <c r="J2148" t="s">
        <v>218</v>
      </c>
      <c r="K2148" t="s">
        <v>3036</v>
      </c>
      <c r="L2148" t="s">
        <v>27</v>
      </c>
      <c r="O2148" t="s">
        <v>3929</v>
      </c>
      <c r="P2148" t="str">
        <f t="shared" si="103"/>
        <v>SMAN</v>
      </c>
      <c r="Q2148" t="str">
        <f t="shared" si="104"/>
        <v>Negeri</v>
      </c>
      <c r="R2148" t="str">
        <f t="shared" si="102"/>
        <v>SMA</v>
      </c>
      <c r="S2148" t="s">
        <v>141</v>
      </c>
      <c r="T2148" t="s">
        <v>110</v>
      </c>
      <c r="U2148" t="s">
        <v>30</v>
      </c>
      <c r="Z2148" t="str">
        <f>VLOOKUP(A2148,[1]registrasi!$B$2:$C$3000,2,FALSE)</f>
        <v>registrasi</v>
      </c>
      <c r="AA2148">
        <f>VLOOKUP(D2148,[2]Sheet1!$B$2:$D$42,3,FALSE)</f>
        <v>1258</v>
      </c>
      <c r="AB2148" t="e">
        <f>VLOOKUP(A2148,[1]nim!$A$2:$B$3000,2,FALSE)</f>
        <v>#N/A</v>
      </c>
    </row>
    <row r="2149" spans="1:28" x14ac:dyDescent="0.3">
      <c r="A2149" s="2">
        <v>221321270401</v>
      </c>
      <c r="B2149">
        <v>1</v>
      </c>
      <c r="C2149">
        <v>2021</v>
      </c>
      <c r="D2149" s="3">
        <v>3112153</v>
      </c>
      <c r="E2149" t="s">
        <v>196</v>
      </c>
      <c r="F2149" t="s">
        <v>323</v>
      </c>
      <c r="G2149" t="str">
        <f>VLOOKUP(F2149,Sheet1!$H$4:$I$11,2,FALSE)</f>
        <v>2_FKIP</v>
      </c>
      <c r="H2149" t="s">
        <v>2473</v>
      </c>
      <c r="I2149" t="s">
        <v>34</v>
      </c>
      <c r="J2149" t="s">
        <v>214</v>
      </c>
      <c r="K2149" t="s">
        <v>3151</v>
      </c>
      <c r="L2149" t="s">
        <v>27</v>
      </c>
      <c r="O2149" t="s">
        <v>3974</v>
      </c>
      <c r="P2149" t="str">
        <f t="shared" si="103"/>
        <v>MAN</v>
      </c>
      <c r="Q2149" t="str">
        <f t="shared" si="104"/>
        <v>Negeri</v>
      </c>
      <c r="R2149" t="str">
        <f t="shared" si="102"/>
        <v>MA</v>
      </c>
      <c r="S2149" t="s">
        <v>70</v>
      </c>
      <c r="T2149" t="s">
        <v>329</v>
      </c>
      <c r="U2149" t="s">
        <v>30</v>
      </c>
      <c r="Z2149" t="e">
        <f>VLOOKUP(A2149,[1]registrasi!$B$2:$C$3000,2,FALSE)</f>
        <v>#N/A</v>
      </c>
      <c r="AA2149">
        <f>VLOOKUP(D2149,[2]Sheet1!$B$2:$D$42,3,FALSE)</f>
        <v>195</v>
      </c>
      <c r="AB2149" t="e">
        <f>VLOOKUP(A2149,[1]nim!$A$2:$B$3000,2,FALSE)</f>
        <v>#N/A</v>
      </c>
    </row>
    <row r="2150" spans="1:28" x14ac:dyDescent="0.3">
      <c r="A2150" s="2">
        <v>221321270844</v>
      </c>
      <c r="B2150">
        <v>2</v>
      </c>
      <c r="C2150">
        <v>2020</v>
      </c>
      <c r="D2150" s="3">
        <v>3112087</v>
      </c>
      <c r="E2150" t="s">
        <v>330</v>
      </c>
      <c r="F2150" t="s">
        <v>323</v>
      </c>
      <c r="G2150" t="str">
        <f>VLOOKUP(F2150,Sheet1!$H$4:$I$11,2,FALSE)</f>
        <v>2_FKIP</v>
      </c>
      <c r="H2150" t="s">
        <v>2474</v>
      </c>
      <c r="I2150" t="s">
        <v>34</v>
      </c>
      <c r="J2150" t="s">
        <v>2950</v>
      </c>
      <c r="K2150" t="s">
        <v>3202</v>
      </c>
      <c r="L2150" t="s">
        <v>27</v>
      </c>
      <c r="O2150" t="s">
        <v>4064</v>
      </c>
      <c r="P2150" t="str">
        <f t="shared" si="103"/>
        <v>SMKN</v>
      </c>
      <c r="Q2150" t="str">
        <f t="shared" si="104"/>
        <v>Negeri</v>
      </c>
      <c r="R2150" t="str">
        <f t="shared" si="102"/>
        <v>SMK</v>
      </c>
      <c r="S2150" t="s">
        <v>4465</v>
      </c>
      <c r="T2150" t="s">
        <v>329</v>
      </c>
      <c r="U2150" t="s">
        <v>30</v>
      </c>
      <c r="Z2150" t="str">
        <f>VLOOKUP(A2150,[1]registrasi!$B$2:$C$3000,2,FALSE)</f>
        <v>registrasi</v>
      </c>
      <c r="AA2150">
        <f>VLOOKUP(D2150,[2]Sheet1!$B$2:$D$42,3,FALSE)</f>
        <v>363</v>
      </c>
      <c r="AB2150" t="e">
        <f>VLOOKUP(A2150,[1]nim!$A$2:$B$3000,2,FALSE)</f>
        <v>#N/A</v>
      </c>
    </row>
    <row r="2151" spans="1:28" x14ac:dyDescent="0.3">
      <c r="A2151" s="2">
        <v>221321280062</v>
      </c>
      <c r="B2151">
        <v>2</v>
      </c>
      <c r="C2151">
        <v>2020</v>
      </c>
      <c r="D2151" s="3">
        <v>3112017</v>
      </c>
      <c r="E2151" t="s">
        <v>322</v>
      </c>
      <c r="F2151" t="s">
        <v>53</v>
      </c>
      <c r="G2151" t="str">
        <f>VLOOKUP(F2151,Sheet1!$H$4:$I$11,2,FALSE)</f>
        <v>1_Hukum</v>
      </c>
      <c r="H2151" t="s">
        <v>2475</v>
      </c>
      <c r="I2151" t="s">
        <v>34</v>
      </c>
      <c r="J2151" t="s">
        <v>3039</v>
      </c>
      <c r="K2151" t="s">
        <v>3757</v>
      </c>
      <c r="L2151" t="s">
        <v>27</v>
      </c>
      <c r="O2151" t="s">
        <v>3995</v>
      </c>
      <c r="P2151" t="str">
        <f t="shared" si="103"/>
        <v>SMAN</v>
      </c>
      <c r="Q2151" t="str">
        <f t="shared" si="104"/>
        <v>Negeri</v>
      </c>
      <c r="R2151" t="str">
        <f t="shared" si="102"/>
        <v>SMA</v>
      </c>
      <c r="S2151" t="s">
        <v>4463</v>
      </c>
      <c r="T2151" t="s">
        <v>329</v>
      </c>
      <c r="U2151" t="s">
        <v>30</v>
      </c>
      <c r="Z2151" t="e">
        <f>VLOOKUP(A2151,[1]registrasi!$B$2:$C$3000,2,FALSE)</f>
        <v>#N/A</v>
      </c>
      <c r="AA2151">
        <f>VLOOKUP(D2151,[2]Sheet1!$B$2:$D$42,3,FALSE)</f>
        <v>1258</v>
      </c>
      <c r="AB2151" t="e">
        <f>VLOOKUP(A2151,[1]nim!$A$2:$B$3000,2,FALSE)</f>
        <v>#N/A</v>
      </c>
    </row>
    <row r="2152" spans="1:28" x14ac:dyDescent="0.3">
      <c r="A2152" s="2">
        <v>221321280205</v>
      </c>
      <c r="B2152">
        <v>1</v>
      </c>
      <c r="C2152">
        <v>2020</v>
      </c>
      <c r="D2152" s="3">
        <v>3112017</v>
      </c>
      <c r="E2152" t="s">
        <v>322</v>
      </c>
      <c r="F2152" t="s">
        <v>53</v>
      </c>
      <c r="G2152" t="str">
        <f>VLOOKUP(F2152,Sheet1!$H$4:$I$11,2,FALSE)</f>
        <v>1_Hukum</v>
      </c>
      <c r="H2152" t="s">
        <v>2476</v>
      </c>
      <c r="I2152" t="s">
        <v>34</v>
      </c>
      <c r="J2152" t="s">
        <v>214</v>
      </c>
      <c r="K2152" t="s">
        <v>3515</v>
      </c>
      <c r="L2152" t="s">
        <v>27</v>
      </c>
      <c r="O2152" t="s">
        <v>4334</v>
      </c>
      <c r="P2152" t="str">
        <f t="shared" si="103"/>
        <v>SMAS</v>
      </c>
      <c r="Q2152" t="str">
        <f t="shared" si="104"/>
        <v>Swasta</v>
      </c>
      <c r="R2152" t="str">
        <f t="shared" si="102"/>
        <v>SMA</v>
      </c>
      <c r="S2152" t="s">
        <v>4463</v>
      </c>
      <c r="T2152" t="s">
        <v>329</v>
      </c>
      <c r="U2152" t="s">
        <v>36</v>
      </c>
      <c r="Z2152" t="str">
        <f>VLOOKUP(A2152,[1]registrasi!$B$2:$C$3000,2,FALSE)</f>
        <v>registrasi</v>
      </c>
      <c r="AA2152">
        <f>VLOOKUP(D2152,[2]Sheet1!$B$2:$D$42,3,FALSE)</f>
        <v>1258</v>
      </c>
      <c r="AB2152" t="e">
        <f>VLOOKUP(A2152,[1]nim!$A$2:$B$3000,2,FALSE)</f>
        <v>#N/A</v>
      </c>
    </row>
    <row r="2153" spans="1:28" x14ac:dyDescent="0.3">
      <c r="A2153" s="2">
        <v>221321280248</v>
      </c>
      <c r="B2153">
        <v>2</v>
      </c>
      <c r="C2153">
        <v>2019</v>
      </c>
      <c r="D2153" s="3">
        <v>3112017</v>
      </c>
      <c r="E2153" t="s">
        <v>322</v>
      </c>
      <c r="F2153" t="s">
        <v>53</v>
      </c>
      <c r="G2153" t="str">
        <f>VLOOKUP(F2153,Sheet1!$H$4:$I$11,2,FALSE)</f>
        <v>1_Hukum</v>
      </c>
      <c r="H2153" t="s">
        <v>2477</v>
      </c>
      <c r="I2153" t="s">
        <v>34</v>
      </c>
      <c r="J2153" t="s">
        <v>224</v>
      </c>
      <c r="K2153" t="s">
        <v>3758</v>
      </c>
      <c r="L2153" t="s">
        <v>250</v>
      </c>
      <c r="O2153" t="s">
        <v>4335</v>
      </c>
      <c r="P2153" t="str">
        <f t="shared" si="103"/>
        <v>SMAS</v>
      </c>
      <c r="Q2153" t="str">
        <f t="shared" si="104"/>
        <v>Swasta</v>
      </c>
      <c r="R2153" t="str">
        <f t="shared" si="102"/>
        <v>SMA</v>
      </c>
      <c r="S2153" t="s">
        <v>142</v>
      </c>
      <c r="T2153" t="s">
        <v>110</v>
      </c>
      <c r="U2153" t="s">
        <v>36</v>
      </c>
      <c r="Z2153" t="e">
        <f>VLOOKUP(A2153,[1]registrasi!$B$2:$C$3000,2,FALSE)</f>
        <v>#N/A</v>
      </c>
      <c r="AA2153">
        <f>VLOOKUP(D2153,[2]Sheet1!$B$2:$D$42,3,FALSE)</f>
        <v>1258</v>
      </c>
      <c r="AB2153" t="e">
        <f>VLOOKUP(A2153,[1]nim!$A$2:$B$3000,2,FALSE)</f>
        <v>#N/A</v>
      </c>
    </row>
    <row r="2154" spans="1:28" x14ac:dyDescent="0.3">
      <c r="A2154" s="2">
        <v>221321300234</v>
      </c>
      <c r="B2154">
        <v>1</v>
      </c>
      <c r="C2154">
        <v>2020</v>
      </c>
      <c r="D2154" s="3">
        <v>3112087</v>
      </c>
      <c r="E2154" t="s">
        <v>330</v>
      </c>
      <c r="F2154" t="s">
        <v>323</v>
      </c>
      <c r="G2154" t="str">
        <f>VLOOKUP(F2154,Sheet1!$H$4:$I$11,2,FALSE)</f>
        <v>2_FKIP</v>
      </c>
      <c r="H2154" t="s">
        <v>2478</v>
      </c>
      <c r="I2154" t="s">
        <v>34</v>
      </c>
      <c r="J2154" t="s">
        <v>215</v>
      </c>
      <c r="K2154" t="s">
        <v>3341</v>
      </c>
      <c r="L2154" t="s">
        <v>27</v>
      </c>
      <c r="O2154" t="s">
        <v>4270</v>
      </c>
      <c r="P2154" t="str">
        <f t="shared" si="103"/>
        <v>SMKN</v>
      </c>
      <c r="Q2154" t="str">
        <f t="shared" si="104"/>
        <v>Negeri</v>
      </c>
      <c r="R2154" t="str">
        <f t="shared" si="102"/>
        <v>SMK</v>
      </c>
      <c r="S2154" t="s">
        <v>38</v>
      </c>
      <c r="T2154" t="s">
        <v>28</v>
      </c>
      <c r="U2154" t="s">
        <v>30</v>
      </c>
      <c r="Z2154" t="e">
        <f>VLOOKUP(A2154,[1]registrasi!$B$2:$C$3000,2,FALSE)</f>
        <v>#N/A</v>
      </c>
      <c r="AA2154">
        <f>VLOOKUP(D2154,[2]Sheet1!$B$2:$D$42,3,FALSE)</f>
        <v>363</v>
      </c>
      <c r="AB2154" t="e">
        <f>VLOOKUP(A2154,[1]nim!$A$2:$B$3000,2,FALSE)</f>
        <v>#N/A</v>
      </c>
    </row>
    <row r="2155" spans="1:28" x14ac:dyDescent="0.3">
      <c r="A2155" s="2">
        <v>221321300248</v>
      </c>
      <c r="B2155">
        <v>2</v>
      </c>
      <c r="C2155">
        <v>2020</v>
      </c>
      <c r="D2155" s="3">
        <v>3112017</v>
      </c>
      <c r="E2155" t="s">
        <v>322</v>
      </c>
      <c r="F2155" t="s">
        <v>53</v>
      </c>
      <c r="G2155" t="str">
        <f>VLOOKUP(F2155,Sheet1!$H$4:$I$11,2,FALSE)</f>
        <v>1_Hukum</v>
      </c>
      <c r="H2155" t="s">
        <v>2479</v>
      </c>
      <c r="I2155" t="s">
        <v>34</v>
      </c>
      <c r="J2155" t="s">
        <v>214</v>
      </c>
      <c r="K2155" t="s">
        <v>3759</v>
      </c>
      <c r="L2155" t="s">
        <v>27</v>
      </c>
      <c r="O2155" t="s">
        <v>4231</v>
      </c>
      <c r="P2155" t="str">
        <f t="shared" si="103"/>
        <v>SMAN</v>
      </c>
      <c r="Q2155" t="str">
        <f t="shared" si="104"/>
        <v>Negeri</v>
      </c>
      <c r="R2155" t="str">
        <f t="shared" si="102"/>
        <v>SMA</v>
      </c>
      <c r="S2155" t="s">
        <v>70</v>
      </c>
      <c r="T2155" t="s">
        <v>329</v>
      </c>
      <c r="U2155" t="s">
        <v>30</v>
      </c>
      <c r="Z2155" t="e">
        <f>VLOOKUP(A2155,[1]registrasi!$B$2:$C$3000,2,FALSE)</f>
        <v>#N/A</v>
      </c>
      <c r="AA2155">
        <f>VLOOKUP(D2155,[2]Sheet1!$B$2:$D$42,3,FALSE)</f>
        <v>1258</v>
      </c>
      <c r="AB2155" t="e">
        <f>VLOOKUP(A2155,[1]nim!$A$2:$B$3000,2,FALSE)</f>
        <v>#N/A</v>
      </c>
    </row>
    <row r="2156" spans="1:28" x14ac:dyDescent="0.3">
      <c r="A2156" s="2">
        <v>221321310922</v>
      </c>
      <c r="B2156">
        <v>1</v>
      </c>
      <c r="C2156">
        <v>2021</v>
      </c>
      <c r="D2156" s="3">
        <v>3112033</v>
      </c>
      <c r="E2156" t="s">
        <v>179</v>
      </c>
      <c r="F2156" t="s">
        <v>326</v>
      </c>
      <c r="G2156" t="str">
        <f>VLOOKUP(F2156,Sheet1!$H$4:$I$11,2,FALSE)</f>
        <v>5_FEB</v>
      </c>
      <c r="H2156" t="s">
        <v>2480</v>
      </c>
      <c r="I2156" t="s">
        <v>34</v>
      </c>
      <c r="J2156" t="s">
        <v>215</v>
      </c>
      <c r="K2156" t="s">
        <v>2887</v>
      </c>
      <c r="L2156" t="s">
        <v>27</v>
      </c>
      <c r="O2156" t="s">
        <v>104</v>
      </c>
      <c r="P2156" t="str">
        <f t="shared" si="103"/>
        <v>MAN</v>
      </c>
      <c r="Q2156" t="str">
        <f t="shared" si="104"/>
        <v>Negeri</v>
      </c>
      <c r="R2156" t="str">
        <f t="shared" si="102"/>
        <v>MA</v>
      </c>
      <c r="S2156" t="s">
        <v>67</v>
      </c>
      <c r="T2156" t="s">
        <v>28</v>
      </c>
      <c r="U2156" t="s">
        <v>36</v>
      </c>
      <c r="Z2156" t="e">
        <f>VLOOKUP(A2156,[1]registrasi!$B$2:$C$3000,2,FALSE)</f>
        <v>#N/A</v>
      </c>
      <c r="AA2156">
        <f>VLOOKUP(D2156,[2]Sheet1!$B$2:$D$42,3,FALSE)</f>
        <v>920</v>
      </c>
      <c r="AB2156" t="e">
        <f>VLOOKUP(A2156,[1]nim!$A$2:$B$3000,2,FALSE)</f>
        <v>#N/A</v>
      </c>
    </row>
    <row r="2157" spans="1:28" x14ac:dyDescent="0.3">
      <c r="A2157" s="2">
        <v>221323020361</v>
      </c>
      <c r="B2157">
        <v>2</v>
      </c>
      <c r="C2157">
        <v>2020</v>
      </c>
      <c r="D2157" s="3">
        <v>3112106</v>
      </c>
      <c r="E2157" t="s">
        <v>186</v>
      </c>
      <c r="F2157" t="s">
        <v>323</v>
      </c>
      <c r="G2157" t="str">
        <f>VLOOKUP(F2157,Sheet1!$H$4:$I$11,2,FALSE)</f>
        <v>2_FKIP</v>
      </c>
      <c r="H2157" t="s">
        <v>2481</v>
      </c>
      <c r="I2157" t="s">
        <v>25</v>
      </c>
      <c r="J2157" t="s">
        <v>218</v>
      </c>
      <c r="K2157" t="s">
        <v>3760</v>
      </c>
      <c r="L2157" t="s">
        <v>27</v>
      </c>
      <c r="O2157" t="s">
        <v>4336</v>
      </c>
      <c r="P2157" t="str">
        <f t="shared" si="103"/>
        <v>SMKS</v>
      </c>
      <c r="Q2157" t="str">
        <f t="shared" si="104"/>
        <v>Swasta</v>
      </c>
      <c r="R2157" t="str">
        <f t="shared" si="102"/>
        <v>SMK</v>
      </c>
      <c r="S2157" t="s">
        <v>141</v>
      </c>
      <c r="T2157" t="s">
        <v>110</v>
      </c>
      <c r="U2157" t="s">
        <v>36</v>
      </c>
      <c r="Z2157" t="str">
        <f>VLOOKUP(A2157,[1]registrasi!$B$2:$C$3000,2,FALSE)</f>
        <v>registrasi</v>
      </c>
      <c r="AA2157">
        <f>VLOOKUP(D2157,[2]Sheet1!$B$2:$D$42,3,FALSE)</f>
        <v>607</v>
      </c>
      <c r="AB2157" t="e">
        <f>VLOOKUP(A2157,[1]nim!$A$2:$B$3000,2,FALSE)</f>
        <v>#N/A</v>
      </c>
    </row>
    <row r="2158" spans="1:28" x14ac:dyDescent="0.3">
      <c r="A2158" s="2">
        <v>221323030227</v>
      </c>
      <c r="B2158">
        <v>1</v>
      </c>
      <c r="C2158">
        <v>2020</v>
      </c>
      <c r="D2158" s="3">
        <v>3112137</v>
      </c>
      <c r="E2158" t="s">
        <v>185</v>
      </c>
      <c r="F2158" t="s">
        <v>323</v>
      </c>
      <c r="G2158" t="str">
        <f>VLOOKUP(F2158,Sheet1!$H$4:$I$11,2,FALSE)</f>
        <v>2_FKIP</v>
      </c>
      <c r="H2158" t="s">
        <v>2482</v>
      </c>
      <c r="I2158" t="s">
        <v>34</v>
      </c>
      <c r="J2158" t="s">
        <v>214</v>
      </c>
      <c r="K2158" t="s">
        <v>2990</v>
      </c>
      <c r="L2158" t="s">
        <v>27</v>
      </c>
      <c r="O2158" t="s">
        <v>4313</v>
      </c>
      <c r="P2158" t="str">
        <f t="shared" si="103"/>
        <v>SMAN</v>
      </c>
      <c r="Q2158" t="str">
        <f t="shared" si="104"/>
        <v>Negeri</v>
      </c>
      <c r="R2158" t="str">
        <f t="shared" si="102"/>
        <v>SMA</v>
      </c>
      <c r="S2158" t="s">
        <v>4463</v>
      </c>
      <c r="T2158" t="s">
        <v>329</v>
      </c>
      <c r="U2158" t="s">
        <v>30</v>
      </c>
      <c r="Z2158" t="e">
        <f>VLOOKUP(A2158,[1]registrasi!$B$2:$C$3000,2,FALSE)</f>
        <v>#N/A</v>
      </c>
      <c r="AA2158">
        <f>VLOOKUP(D2158,[2]Sheet1!$B$2:$D$42,3,FALSE)</f>
        <v>394</v>
      </c>
      <c r="AB2158" t="e">
        <f>VLOOKUP(A2158,[1]nim!$A$2:$B$3000,2,FALSE)</f>
        <v>#N/A</v>
      </c>
    </row>
    <row r="2159" spans="1:28" x14ac:dyDescent="0.3">
      <c r="A2159" s="2">
        <v>221323030489</v>
      </c>
      <c r="B2159">
        <v>2</v>
      </c>
      <c r="C2159">
        <v>2021</v>
      </c>
      <c r="D2159" s="3">
        <v>3112064</v>
      </c>
      <c r="E2159" t="s">
        <v>190</v>
      </c>
      <c r="F2159" t="s">
        <v>327</v>
      </c>
      <c r="G2159" t="str">
        <f>VLOOKUP(F2159,Sheet1!$H$4:$I$11,2,FALSE)</f>
        <v>6_FISIP</v>
      </c>
      <c r="H2159" t="s">
        <v>2483</v>
      </c>
      <c r="I2159" t="s">
        <v>34</v>
      </c>
      <c r="J2159" t="s">
        <v>214</v>
      </c>
      <c r="K2159" t="s">
        <v>2968</v>
      </c>
      <c r="L2159" t="s">
        <v>250</v>
      </c>
      <c r="O2159" t="s">
        <v>3918</v>
      </c>
      <c r="P2159" t="str">
        <f t="shared" si="103"/>
        <v>SMAN</v>
      </c>
      <c r="Q2159" t="str">
        <f t="shared" si="104"/>
        <v>Negeri</v>
      </c>
      <c r="R2159" t="str">
        <f t="shared" si="102"/>
        <v>SMA</v>
      </c>
      <c r="S2159" t="s">
        <v>4463</v>
      </c>
      <c r="T2159" t="s">
        <v>329</v>
      </c>
      <c r="U2159" t="s">
        <v>30</v>
      </c>
      <c r="Z2159" t="str">
        <f>VLOOKUP(A2159,[1]registrasi!$B$2:$C$3000,2,FALSE)</f>
        <v>registrasi</v>
      </c>
      <c r="AA2159">
        <f>VLOOKUP(D2159,[2]Sheet1!$B$2:$D$42,3,FALSE)</f>
        <v>1607</v>
      </c>
      <c r="AB2159" t="e">
        <f>VLOOKUP(A2159,[1]nim!$A$2:$B$3000,2,FALSE)</f>
        <v>#N/A</v>
      </c>
    </row>
    <row r="2160" spans="1:28" x14ac:dyDescent="0.3">
      <c r="A2160" s="2">
        <v>221323040176</v>
      </c>
      <c r="B2160">
        <v>2</v>
      </c>
      <c r="C2160">
        <v>2020</v>
      </c>
      <c r="D2160" s="3">
        <v>3112025</v>
      </c>
      <c r="E2160" t="s">
        <v>197</v>
      </c>
      <c r="F2160" t="s">
        <v>326</v>
      </c>
      <c r="G2160" t="str">
        <f>VLOOKUP(F2160,Sheet1!$H$4:$I$11,2,FALSE)</f>
        <v>5_FEB</v>
      </c>
      <c r="H2160" t="s">
        <v>2484</v>
      </c>
      <c r="I2160" t="s">
        <v>34</v>
      </c>
      <c r="J2160" t="s">
        <v>214</v>
      </c>
      <c r="K2160" t="s">
        <v>3419</v>
      </c>
      <c r="L2160" t="s">
        <v>27</v>
      </c>
      <c r="O2160" t="s">
        <v>4009</v>
      </c>
      <c r="P2160" t="str">
        <f t="shared" si="103"/>
        <v>SMAN</v>
      </c>
      <c r="Q2160" t="str">
        <f t="shared" si="104"/>
        <v>Negeri</v>
      </c>
      <c r="R2160" t="str">
        <f t="shared" si="102"/>
        <v>SMA</v>
      </c>
      <c r="S2160" t="s">
        <v>141</v>
      </c>
      <c r="T2160" t="s">
        <v>110</v>
      </c>
      <c r="U2160" t="s">
        <v>30</v>
      </c>
      <c r="Z2160" t="str">
        <f>VLOOKUP(A2160,[1]registrasi!$B$2:$C$3000,2,FALSE)</f>
        <v>registrasi</v>
      </c>
      <c r="AA2160">
        <f>VLOOKUP(D2160,[2]Sheet1!$B$2:$D$42,3,FALSE)</f>
        <v>1577</v>
      </c>
      <c r="AB2160" t="e">
        <f>VLOOKUP(A2160,[1]nim!$A$2:$B$3000,2,FALSE)</f>
        <v>#N/A</v>
      </c>
    </row>
    <row r="2161" spans="1:28" x14ac:dyDescent="0.3">
      <c r="A2161" s="2">
        <v>221323040564</v>
      </c>
      <c r="B2161">
        <v>1</v>
      </c>
      <c r="C2161">
        <v>2020</v>
      </c>
      <c r="D2161" s="3">
        <v>3112145</v>
      </c>
      <c r="E2161" t="s">
        <v>194</v>
      </c>
      <c r="F2161" t="s">
        <v>323</v>
      </c>
      <c r="G2161" t="str">
        <f>VLOOKUP(F2161,Sheet1!$H$4:$I$11,2,FALSE)</f>
        <v>2_FKIP</v>
      </c>
      <c r="H2161" t="s">
        <v>2485</v>
      </c>
      <c r="I2161" t="s">
        <v>25</v>
      </c>
      <c r="J2161" t="s">
        <v>214</v>
      </c>
      <c r="K2161" t="s">
        <v>3009</v>
      </c>
      <c r="L2161" t="s">
        <v>27</v>
      </c>
      <c r="O2161" t="s">
        <v>4248</v>
      </c>
      <c r="P2161" t="str">
        <f t="shared" si="103"/>
        <v>SMKN</v>
      </c>
      <c r="Q2161" t="str">
        <f t="shared" si="104"/>
        <v>Negeri</v>
      </c>
      <c r="R2161" t="str">
        <f t="shared" si="102"/>
        <v>SMK</v>
      </c>
      <c r="S2161" t="s">
        <v>4463</v>
      </c>
      <c r="T2161" t="s">
        <v>329</v>
      </c>
      <c r="U2161" t="s">
        <v>30</v>
      </c>
      <c r="Z2161" t="e">
        <f>VLOOKUP(A2161,[1]registrasi!$B$2:$C$3000,2,FALSE)</f>
        <v>#N/A</v>
      </c>
      <c r="AA2161">
        <f>VLOOKUP(D2161,[2]Sheet1!$B$2:$D$42,3,FALSE)</f>
        <v>259</v>
      </c>
      <c r="AB2161" t="e">
        <f>VLOOKUP(A2161,[1]nim!$A$2:$B$3000,2,FALSE)</f>
        <v>#N/A</v>
      </c>
    </row>
    <row r="2162" spans="1:28" x14ac:dyDescent="0.3">
      <c r="A2162" s="2">
        <v>221323050009</v>
      </c>
      <c r="B2162">
        <v>2</v>
      </c>
      <c r="C2162">
        <v>2020</v>
      </c>
      <c r="D2162" s="3">
        <v>3112017</v>
      </c>
      <c r="E2162" t="s">
        <v>322</v>
      </c>
      <c r="F2162" t="s">
        <v>53</v>
      </c>
      <c r="G2162" t="str">
        <f>VLOOKUP(F2162,Sheet1!$H$4:$I$11,2,FALSE)</f>
        <v>1_Hukum</v>
      </c>
      <c r="H2162" t="s">
        <v>2486</v>
      </c>
      <c r="I2162" t="s">
        <v>34</v>
      </c>
      <c r="J2162" t="s">
        <v>214</v>
      </c>
      <c r="K2162" t="s">
        <v>3742</v>
      </c>
      <c r="L2162" t="s">
        <v>250</v>
      </c>
      <c r="O2162" t="s">
        <v>4021</v>
      </c>
      <c r="P2162" t="str">
        <f t="shared" si="103"/>
        <v>SMAN</v>
      </c>
      <c r="Q2162" t="str">
        <f t="shared" si="104"/>
        <v>Negeri</v>
      </c>
      <c r="R2162" t="str">
        <f t="shared" si="102"/>
        <v>SMA</v>
      </c>
      <c r="S2162" t="s">
        <v>113</v>
      </c>
      <c r="T2162" t="s">
        <v>329</v>
      </c>
      <c r="U2162" t="s">
        <v>30</v>
      </c>
      <c r="Z2162" t="str">
        <f>VLOOKUP(A2162,[1]registrasi!$B$2:$C$3000,2,FALSE)</f>
        <v>registrasi</v>
      </c>
      <c r="AA2162">
        <f>VLOOKUP(D2162,[2]Sheet1!$B$2:$D$42,3,FALSE)</f>
        <v>1258</v>
      </c>
      <c r="AB2162" t="e">
        <f>VLOOKUP(A2162,[1]nim!$A$2:$B$3000,2,FALSE)</f>
        <v>#N/A</v>
      </c>
    </row>
    <row r="2163" spans="1:28" x14ac:dyDescent="0.3">
      <c r="A2163" s="2">
        <v>221323050121</v>
      </c>
      <c r="B2163">
        <v>2</v>
      </c>
      <c r="C2163">
        <v>2020</v>
      </c>
      <c r="D2163" s="3">
        <v>3112072</v>
      </c>
      <c r="E2163" t="s">
        <v>178</v>
      </c>
      <c r="F2163" t="s">
        <v>323</v>
      </c>
      <c r="G2163" t="str">
        <f>VLOOKUP(F2163,Sheet1!$H$4:$I$11,2,FALSE)</f>
        <v>2_FKIP</v>
      </c>
      <c r="H2163" t="s">
        <v>2487</v>
      </c>
      <c r="I2163" t="s">
        <v>34</v>
      </c>
      <c r="J2163" t="s">
        <v>214</v>
      </c>
      <c r="K2163" t="s">
        <v>3090</v>
      </c>
      <c r="L2163" t="s">
        <v>27</v>
      </c>
      <c r="O2163" t="s">
        <v>3917</v>
      </c>
      <c r="P2163" t="str">
        <f t="shared" si="103"/>
        <v>SMAN</v>
      </c>
      <c r="Q2163" t="str">
        <f t="shared" si="104"/>
        <v>Negeri</v>
      </c>
      <c r="R2163" t="str">
        <f t="shared" si="102"/>
        <v>SMA</v>
      </c>
      <c r="S2163" t="s">
        <v>70</v>
      </c>
      <c r="T2163" t="s">
        <v>329</v>
      </c>
      <c r="U2163" t="s">
        <v>36</v>
      </c>
      <c r="Z2163" t="e">
        <f>VLOOKUP(A2163,[1]registrasi!$B$2:$C$3000,2,FALSE)</f>
        <v>#N/A</v>
      </c>
      <c r="AA2163">
        <f>VLOOKUP(D2163,[2]Sheet1!$B$2:$D$42,3,FALSE)</f>
        <v>154</v>
      </c>
      <c r="AB2163" t="e">
        <f>VLOOKUP(A2163,[1]nim!$A$2:$B$3000,2,FALSE)</f>
        <v>#N/A</v>
      </c>
    </row>
    <row r="2164" spans="1:28" x14ac:dyDescent="0.3">
      <c r="A2164" s="2">
        <v>221323050340</v>
      </c>
      <c r="B2164">
        <v>1</v>
      </c>
      <c r="C2164">
        <v>2021</v>
      </c>
      <c r="D2164" s="3">
        <v>3112106</v>
      </c>
      <c r="E2164" t="s">
        <v>186</v>
      </c>
      <c r="F2164" t="s">
        <v>323</v>
      </c>
      <c r="G2164" t="str">
        <f>VLOOKUP(F2164,Sheet1!$H$4:$I$11,2,FALSE)</f>
        <v>2_FKIP</v>
      </c>
      <c r="H2164" t="s">
        <v>2488</v>
      </c>
      <c r="I2164" t="s">
        <v>34</v>
      </c>
      <c r="J2164" t="s">
        <v>214</v>
      </c>
      <c r="K2164" t="s">
        <v>3123</v>
      </c>
      <c r="L2164" t="s">
        <v>27</v>
      </c>
      <c r="O2164" t="s">
        <v>3933</v>
      </c>
      <c r="P2164" t="str">
        <f t="shared" si="103"/>
        <v>SMAN</v>
      </c>
      <c r="Q2164" t="str">
        <f t="shared" si="104"/>
        <v>Negeri</v>
      </c>
      <c r="R2164" t="str">
        <f t="shared" si="102"/>
        <v>SMA</v>
      </c>
      <c r="S2164" t="s">
        <v>4463</v>
      </c>
      <c r="T2164" t="s">
        <v>329</v>
      </c>
      <c r="U2164" t="s">
        <v>30</v>
      </c>
      <c r="Z2164" t="str">
        <f>VLOOKUP(A2164,[1]registrasi!$B$2:$C$3000,2,FALSE)</f>
        <v>registrasi</v>
      </c>
      <c r="AA2164">
        <f>VLOOKUP(D2164,[2]Sheet1!$B$2:$D$42,3,FALSE)</f>
        <v>607</v>
      </c>
      <c r="AB2164" t="e">
        <f>VLOOKUP(A2164,[1]nim!$A$2:$B$3000,2,FALSE)</f>
        <v>#N/A</v>
      </c>
    </row>
    <row r="2165" spans="1:28" x14ac:dyDescent="0.3">
      <c r="A2165" s="2">
        <v>221323060352</v>
      </c>
      <c r="B2165">
        <v>2</v>
      </c>
      <c r="C2165">
        <v>2020</v>
      </c>
      <c r="D2165" s="3">
        <v>3112041</v>
      </c>
      <c r="E2165" t="s">
        <v>321</v>
      </c>
      <c r="F2165" t="s">
        <v>326</v>
      </c>
      <c r="G2165" t="str">
        <f>VLOOKUP(F2165,Sheet1!$H$4:$I$11,2,FALSE)</f>
        <v>5_FEB</v>
      </c>
      <c r="H2165" t="s">
        <v>2489</v>
      </c>
      <c r="I2165" t="s">
        <v>34</v>
      </c>
      <c r="J2165" t="s">
        <v>3761</v>
      </c>
      <c r="K2165" t="s">
        <v>3266</v>
      </c>
      <c r="L2165" t="s">
        <v>250</v>
      </c>
      <c r="O2165" t="s">
        <v>3836</v>
      </c>
      <c r="P2165" t="str">
        <f t="shared" si="103"/>
        <v>SMAN</v>
      </c>
      <c r="Q2165" t="str">
        <f t="shared" si="104"/>
        <v>Negeri</v>
      </c>
      <c r="R2165" t="str">
        <f t="shared" si="102"/>
        <v>SMA</v>
      </c>
      <c r="S2165" t="s">
        <v>4437</v>
      </c>
      <c r="T2165" t="s">
        <v>4536</v>
      </c>
      <c r="U2165" t="s">
        <v>36</v>
      </c>
      <c r="Z2165" t="str">
        <f>VLOOKUP(A2165,[1]registrasi!$B$2:$C$3000,2,FALSE)</f>
        <v>registrasi</v>
      </c>
      <c r="AA2165">
        <f>VLOOKUP(D2165,[2]Sheet1!$B$2:$D$42,3,FALSE)</f>
        <v>675</v>
      </c>
      <c r="AB2165" t="e">
        <f>VLOOKUP(A2165,[1]nim!$A$2:$B$3000,2,FALSE)</f>
        <v>#N/A</v>
      </c>
    </row>
    <row r="2166" spans="1:28" x14ac:dyDescent="0.3">
      <c r="A2166" s="2">
        <v>221323060378</v>
      </c>
      <c r="B2166">
        <v>1</v>
      </c>
      <c r="C2166">
        <v>2020</v>
      </c>
      <c r="D2166" s="3">
        <v>3112056</v>
      </c>
      <c r="E2166" t="s">
        <v>199</v>
      </c>
      <c r="F2166" t="s">
        <v>327</v>
      </c>
      <c r="G2166" t="str">
        <f>VLOOKUP(F2166,Sheet1!$H$4:$I$11,2,FALSE)</f>
        <v>6_FISIP</v>
      </c>
      <c r="H2166" t="s">
        <v>2490</v>
      </c>
      <c r="I2166" t="s">
        <v>25</v>
      </c>
      <c r="J2166" t="s">
        <v>218</v>
      </c>
      <c r="K2166" t="s">
        <v>3762</v>
      </c>
      <c r="L2166" t="s">
        <v>27</v>
      </c>
      <c r="O2166" t="s">
        <v>3952</v>
      </c>
      <c r="P2166" t="str">
        <f t="shared" si="103"/>
        <v>SMAN</v>
      </c>
      <c r="Q2166" t="str">
        <f t="shared" si="104"/>
        <v>Negeri</v>
      </c>
      <c r="R2166" t="str">
        <f t="shared" si="102"/>
        <v>SMA</v>
      </c>
      <c r="S2166" t="s">
        <v>141</v>
      </c>
      <c r="T2166" t="s">
        <v>110</v>
      </c>
      <c r="U2166" t="s">
        <v>30</v>
      </c>
      <c r="Z2166" t="str">
        <f>VLOOKUP(A2166,[1]registrasi!$B$2:$C$3000,2,FALSE)</f>
        <v>registrasi</v>
      </c>
      <c r="AA2166">
        <f>VLOOKUP(D2166,[2]Sheet1!$B$2:$D$42,3,FALSE)</f>
        <v>929</v>
      </c>
      <c r="AB2166" t="e">
        <f>VLOOKUP(A2166,[1]nim!$A$2:$B$3000,2,FALSE)</f>
        <v>#N/A</v>
      </c>
    </row>
    <row r="2167" spans="1:28" x14ac:dyDescent="0.3">
      <c r="A2167" s="2">
        <v>221323070027</v>
      </c>
      <c r="B2167">
        <v>2</v>
      </c>
      <c r="C2167">
        <v>2020</v>
      </c>
      <c r="D2167" s="3">
        <v>3112176</v>
      </c>
      <c r="E2167" t="s">
        <v>182</v>
      </c>
      <c r="F2167" t="s">
        <v>323</v>
      </c>
      <c r="G2167" t="str">
        <f>VLOOKUP(F2167,Sheet1!$H$4:$I$11,2,FALSE)</f>
        <v>2_FKIP</v>
      </c>
      <c r="H2167" t="s">
        <v>2491</v>
      </c>
      <c r="I2167" t="s">
        <v>34</v>
      </c>
      <c r="J2167" t="s">
        <v>245</v>
      </c>
      <c r="K2167" t="s">
        <v>3248</v>
      </c>
      <c r="L2167" t="s">
        <v>27</v>
      </c>
      <c r="O2167" t="s">
        <v>4315</v>
      </c>
      <c r="P2167" t="str">
        <f t="shared" si="103"/>
        <v>SMKN</v>
      </c>
      <c r="Q2167" t="str">
        <f t="shared" si="104"/>
        <v>Negeri</v>
      </c>
      <c r="R2167" t="str">
        <f t="shared" si="102"/>
        <v>SMK</v>
      </c>
      <c r="S2167" t="s">
        <v>113</v>
      </c>
      <c r="T2167" t="s">
        <v>329</v>
      </c>
      <c r="U2167" t="s">
        <v>30</v>
      </c>
      <c r="Z2167" t="str">
        <f>VLOOKUP(A2167,[1]registrasi!$B$2:$C$3000,2,FALSE)</f>
        <v>registrasi</v>
      </c>
      <c r="AA2167">
        <f>VLOOKUP(D2167,[2]Sheet1!$B$2:$D$42,3,FALSE)</f>
        <v>564</v>
      </c>
      <c r="AB2167" t="e">
        <f>VLOOKUP(A2167,[1]nim!$A$2:$B$3000,2,FALSE)</f>
        <v>#N/A</v>
      </c>
    </row>
    <row r="2168" spans="1:28" x14ac:dyDescent="0.3">
      <c r="A2168" s="2">
        <v>221323070201</v>
      </c>
      <c r="B2168">
        <v>2</v>
      </c>
      <c r="C2168">
        <v>2020</v>
      </c>
      <c r="D2168" s="3">
        <v>3112137</v>
      </c>
      <c r="E2168" t="s">
        <v>185</v>
      </c>
      <c r="F2168" t="s">
        <v>323</v>
      </c>
      <c r="G2168" t="str">
        <f>VLOOKUP(F2168,Sheet1!$H$4:$I$11,2,FALSE)</f>
        <v>2_FKIP</v>
      </c>
      <c r="H2168" t="s">
        <v>2492</v>
      </c>
      <c r="I2168" t="s">
        <v>34</v>
      </c>
      <c r="J2168" t="s">
        <v>215</v>
      </c>
      <c r="K2168" t="s">
        <v>3763</v>
      </c>
      <c r="L2168" t="s">
        <v>250</v>
      </c>
      <c r="O2168" t="s">
        <v>4337</v>
      </c>
      <c r="P2168" t="str">
        <f t="shared" si="103"/>
        <v>SMAS</v>
      </c>
      <c r="Q2168" t="str">
        <f t="shared" si="104"/>
        <v>Swasta</v>
      </c>
      <c r="R2168" t="str">
        <f t="shared" si="102"/>
        <v>SMA</v>
      </c>
      <c r="S2168" t="s">
        <v>26</v>
      </c>
      <c r="T2168" t="s">
        <v>28</v>
      </c>
      <c r="U2168" t="s">
        <v>30</v>
      </c>
      <c r="Z2168" t="str">
        <f>VLOOKUP(A2168,[1]registrasi!$B$2:$C$3000,2,FALSE)</f>
        <v>registrasi</v>
      </c>
      <c r="AA2168">
        <f>VLOOKUP(D2168,[2]Sheet1!$B$2:$D$42,3,FALSE)</f>
        <v>394</v>
      </c>
      <c r="AB2168" t="e">
        <f>VLOOKUP(A2168,[1]nim!$A$2:$B$3000,2,FALSE)</f>
        <v>#N/A</v>
      </c>
    </row>
    <row r="2169" spans="1:28" x14ac:dyDescent="0.3">
      <c r="A2169" s="2">
        <v>221323070267</v>
      </c>
      <c r="B2169">
        <v>2</v>
      </c>
      <c r="C2169">
        <v>2020</v>
      </c>
      <c r="D2169" s="3">
        <v>3112072</v>
      </c>
      <c r="E2169" t="s">
        <v>178</v>
      </c>
      <c r="F2169" t="s">
        <v>323</v>
      </c>
      <c r="G2169" t="str">
        <f>VLOOKUP(F2169,Sheet1!$H$4:$I$11,2,FALSE)</f>
        <v>2_FKIP</v>
      </c>
      <c r="H2169" t="s">
        <v>2493</v>
      </c>
      <c r="I2169" t="s">
        <v>34</v>
      </c>
      <c r="J2169" t="s">
        <v>214</v>
      </c>
      <c r="K2169" t="s">
        <v>3764</v>
      </c>
      <c r="L2169" t="s">
        <v>250</v>
      </c>
      <c r="O2169" t="s">
        <v>4313</v>
      </c>
      <c r="P2169" t="str">
        <f t="shared" si="103"/>
        <v>SMAN</v>
      </c>
      <c r="Q2169" t="str">
        <f t="shared" si="104"/>
        <v>Negeri</v>
      </c>
      <c r="R2169" t="str">
        <f t="shared" si="102"/>
        <v>SMA</v>
      </c>
      <c r="S2169" t="s">
        <v>4463</v>
      </c>
      <c r="T2169" t="s">
        <v>329</v>
      </c>
      <c r="U2169" t="s">
        <v>36</v>
      </c>
      <c r="Z2169" t="str">
        <f>VLOOKUP(A2169,[1]registrasi!$B$2:$C$3000,2,FALSE)</f>
        <v>registrasi</v>
      </c>
      <c r="AA2169">
        <f>VLOOKUP(D2169,[2]Sheet1!$B$2:$D$42,3,FALSE)</f>
        <v>154</v>
      </c>
      <c r="AB2169" t="e">
        <f>VLOOKUP(A2169,[1]nim!$A$2:$B$3000,2,FALSE)</f>
        <v>#N/A</v>
      </c>
    </row>
    <row r="2170" spans="1:28" x14ac:dyDescent="0.3">
      <c r="A2170" s="2">
        <v>221323070292</v>
      </c>
      <c r="B2170">
        <v>2</v>
      </c>
      <c r="C2170">
        <v>2020</v>
      </c>
      <c r="D2170" s="3">
        <v>3112106</v>
      </c>
      <c r="E2170" t="s">
        <v>186</v>
      </c>
      <c r="F2170" t="s">
        <v>323</v>
      </c>
      <c r="G2170" t="str">
        <f>VLOOKUP(F2170,Sheet1!$H$4:$I$11,2,FALSE)</f>
        <v>2_FKIP</v>
      </c>
      <c r="H2170" t="s">
        <v>2494</v>
      </c>
      <c r="I2170" t="s">
        <v>34</v>
      </c>
      <c r="J2170" t="s">
        <v>3461</v>
      </c>
      <c r="K2170" t="s">
        <v>3604</v>
      </c>
      <c r="L2170" t="s">
        <v>27</v>
      </c>
      <c r="O2170" t="s">
        <v>4311</v>
      </c>
      <c r="P2170" t="str">
        <f t="shared" si="103"/>
        <v>SMKN</v>
      </c>
      <c r="Q2170" t="str">
        <f t="shared" si="104"/>
        <v>Negeri</v>
      </c>
      <c r="R2170" t="str">
        <f t="shared" si="102"/>
        <v>SMK</v>
      </c>
      <c r="S2170" t="s">
        <v>4463</v>
      </c>
      <c r="T2170" t="s">
        <v>329</v>
      </c>
      <c r="U2170" t="s">
        <v>30</v>
      </c>
      <c r="Z2170" t="e">
        <f>VLOOKUP(A2170,[1]registrasi!$B$2:$C$3000,2,FALSE)</f>
        <v>#N/A</v>
      </c>
      <c r="AA2170">
        <f>VLOOKUP(D2170,[2]Sheet1!$B$2:$D$42,3,FALSE)</f>
        <v>607</v>
      </c>
      <c r="AB2170" t="e">
        <f>VLOOKUP(A2170,[1]nim!$A$2:$B$3000,2,FALSE)</f>
        <v>#N/A</v>
      </c>
    </row>
    <row r="2171" spans="1:28" x14ac:dyDescent="0.3">
      <c r="A2171" s="2">
        <v>221323070307</v>
      </c>
      <c r="B2171">
        <v>1</v>
      </c>
      <c r="C2171">
        <v>2020</v>
      </c>
      <c r="D2171" s="3">
        <v>3112041</v>
      </c>
      <c r="E2171" t="s">
        <v>321</v>
      </c>
      <c r="F2171" t="s">
        <v>326</v>
      </c>
      <c r="G2171" t="str">
        <f>VLOOKUP(F2171,Sheet1!$H$4:$I$11,2,FALSE)</f>
        <v>5_FEB</v>
      </c>
      <c r="H2171" t="s">
        <v>2204</v>
      </c>
      <c r="I2171" t="s">
        <v>25</v>
      </c>
      <c r="J2171" t="s">
        <v>214</v>
      </c>
      <c r="K2171" t="s">
        <v>3765</v>
      </c>
      <c r="L2171" t="s">
        <v>27</v>
      </c>
      <c r="O2171" t="s">
        <v>4338</v>
      </c>
      <c r="P2171" t="str">
        <f t="shared" si="103"/>
        <v>SMA</v>
      </c>
      <c r="Q2171" t="str">
        <f t="shared" si="104"/>
        <v>Swasta</v>
      </c>
      <c r="R2171" t="str">
        <f t="shared" si="102"/>
        <v>SMA</v>
      </c>
      <c r="S2171" t="s">
        <v>83</v>
      </c>
      <c r="T2171" t="s">
        <v>329</v>
      </c>
      <c r="U2171" t="s">
        <v>30</v>
      </c>
      <c r="Z2171" t="str">
        <f>VLOOKUP(A2171,[1]registrasi!$B$2:$C$3000,2,FALSE)</f>
        <v>registrasi</v>
      </c>
      <c r="AA2171">
        <f>VLOOKUP(D2171,[2]Sheet1!$B$2:$D$42,3,FALSE)</f>
        <v>675</v>
      </c>
      <c r="AB2171" t="e">
        <f>VLOOKUP(A2171,[1]nim!$A$2:$B$3000,2,FALSE)</f>
        <v>#N/A</v>
      </c>
    </row>
    <row r="2172" spans="1:28" x14ac:dyDescent="0.3">
      <c r="A2172" s="2">
        <v>221323070324</v>
      </c>
      <c r="B2172">
        <v>2</v>
      </c>
      <c r="C2172">
        <v>2020</v>
      </c>
      <c r="D2172" s="3">
        <v>3112056</v>
      </c>
      <c r="E2172" t="s">
        <v>199</v>
      </c>
      <c r="F2172" t="s">
        <v>327</v>
      </c>
      <c r="G2172" t="str">
        <f>VLOOKUP(F2172,Sheet1!$H$4:$I$11,2,FALSE)</f>
        <v>6_FISIP</v>
      </c>
      <c r="H2172" t="s">
        <v>2495</v>
      </c>
      <c r="I2172" t="s">
        <v>34</v>
      </c>
      <c r="J2172" t="s">
        <v>214</v>
      </c>
      <c r="K2172" t="s">
        <v>3093</v>
      </c>
      <c r="L2172" t="s">
        <v>27</v>
      </c>
      <c r="O2172" t="s">
        <v>4339</v>
      </c>
      <c r="P2172" t="str">
        <f t="shared" si="103"/>
        <v>SMAN</v>
      </c>
      <c r="Q2172" t="str">
        <f t="shared" si="104"/>
        <v>Negeri</v>
      </c>
      <c r="R2172" t="str">
        <f t="shared" si="102"/>
        <v>SMA</v>
      </c>
      <c r="S2172" t="s">
        <v>113</v>
      </c>
      <c r="T2172" t="s">
        <v>329</v>
      </c>
      <c r="U2172" t="s">
        <v>30</v>
      </c>
      <c r="Z2172" t="str">
        <f>VLOOKUP(A2172,[1]registrasi!$B$2:$C$3000,2,FALSE)</f>
        <v>registrasi</v>
      </c>
      <c r="AA2172">
        <f>VLOOKUP(D2172,[2]Sheet1!$B$2:$D$42,3,FALSE)</f>
        <v>929</v>
      </c>
      <c r="AB2172" t="e">
        <f>VLOOKUP(A2172,[1]nim!$A$2:$B$3000,2,FALSE)</f>
        <v>#N/A</v>
      </c>
    </row>
    <row r="2173" spans="1:28" x14ac:dyDescent="0.3">
      <c r="A2173" s="2">
        <v>221323070442</v>
      </c>
      <c r="B2173">
        <v>1</v>
      </c>
      <c r="C2173">
        <v>2020</v>
      </c>
      <c r="D2173" s="3">
        <v>3112114</v>
      </c>
      <c r="E2173" t="s">
        <v>204</v>
      </c>
      <c r="F2173" t="s">
        <v>323</v>
      </c>
      <c r="G2173" t="str">
        <f>VLOOKUP(F2173,Sheet1!$H$4:$I$11,2,FALSE)</f>
        <v>2_FKIP</v>
      </c>
      <c r="H2173" t="s">
        <v>2496</v>
      </c>
      <c r="I2173" t="s">
        <v>34</v>
      </c>
      <c r="J2173" t="s">
        <v>214</v>
      </c>
      <c r="K2173" t="s">
        <v>3711</v>
      </c>
      <c r="L2173" t="s">
        <v>27</v>
      </c>
      <c r="O2173" t="s">
        <v>4063</v>
      </c>
      <c r="P2173" t="str">
        <f t="shared" si="103"/>
        <v>SMAN</v>
      </c>
      <c r="Q2173" t="str">
        <f t="shared" si="104"/>
        <v>Negeri</v>
      </c>
      <c r="R2173" t="str">
        <f t="shared" si="102"/>
        <v>SMA</v>
      </c>
      <c r="S2173" t="s">
        <v>4463</v>
      </c>
      <c r="T2173" t="s">
        <v>329</v>
      </c>
      <c r="U2173" t="s">
        <v>30</v>
      </c>
      <c r="Z2173" t="e">
        <f>VLOOKUP(A2173,[1]registrasi!$B$2:$C$3000,2,FALSE)</f>
        <v>#N/A</v>
      </c>
      <c r="AA2173">
        <f>VLOOKUP(D2173,[2]Sheet1!$B$2:$D$42,3,FALSE)</f>
        <v>169</v>
      </c>
      <c r="AB2173" t="e">
        <f>VLOOKUP(A2173,[1]nim!$A$2:$B$3000,2,FALSE)</f>
        <v>#N/A</v>
      </c>
    </row>
    <row r="2174" spans="1:28" x14ac:dyDescent="0.3">
      <c r="A2174" s="2">
        <v>221323080022</v>
      </c>
      <c r="B2174">
        <v>2</v>
      </c>
      <c r="C2174">
        <v>2019</v>
      </c>
      <c r="D2174" s="3">
        <v>3112153</v>
      </c>
      <c r="E2174" t="s">
        <v>196</v>
      </c>
      <c r="F2174" t="s">
        <v>323</v>
      </c>
      <c r="G2174" t="str">
        <f>VLOOKUP(F2174,Sheet1!$H$4:$I$11,2,FALSE)</f>
        <v>2_FKIP</v>
      </c>
      <c r="H2174" t="s">
        <v>2497</v>
      </c>
      <c r="I2174" t="s">
        <v>25</v>
      </c>
      <c r="J2174" t="s">
        <v>3723</v>
      </c>
      <c r="K2174" t="s">
        <v>3766</v>
      </c>
      <c r="L2174" t="s">
        <v>27</v>
      </c>
      <c r="O2174" t="s">
        <v>4340</v>
      </c>
      <c r="P2174" t="str">
        <f t="shared" si="103"/>
        <v>SMKN</v>
      </c>
      <c r="Q2174" t="str">
        <f t="shared" si="104"/>
        <v>Negeri</v>
      </c>
      <c r="R2174" t="str">
        <f t="shared" si="102"/>
        <v>SMK</v>
      </c>
      <c r="S2174" t="s">
        <v>70</v>
      </c>
      <c r="T2174" t="s">
        <v>329</v>
      </c>
      <c r="U2174" t="s">
        <v>30</v>
      </c>
      <c r="Z2174" t="str">
        <f>VLOOKUP(A2174,[1]registrasi!$B$2:$C$3000,2,FALSE)</f>
        <v>registrasi</v>
      </c>
      <c r="AA2174">
        <f>VLOOKUP(D2174,[2]Sheet1!$B$2:$D$42,3,FALSE)</f>
        <v>195</v>
      </c>
      <c r="AB2174" t="e">
        <f>VLOOKUP(A2174,[1]nim!$A$2:$B$3000,2,FALSE)</f>
        <v>#N/A</v>
      </c>
    </row>
    <row r="2175" spans="1:28" x14ac:dyDescent="0.3">
      <c r="A2175" s="2">
        <v>221323080427</v>
      </c>
      <c r="B2175">
        <v>1</v>
      </c>
      <c r="C2175">
        <v>2020</v>
      </c>
      <c r="D2175" s="3">
        <v>3112153</v>
      </c>
      <c r="E2175" t="s">
        <v>196</v>
      </c>
      <c r="F2175" t="s">
        <v>323</v>
      </c>
      <c r="G2175" t="str">
        <f>VLOOKUP(F2175,Sheet1!$H$4:$I$11,2,FALSE)</f>
        <v>2_FKIP</v>
      </c>
      <c r="H2175" t="s">
        <v>2498</v>
      </c>
      <c r="I2175" t="s">
        <v>34</v>
      </c>
      <c r="J2175" t="s">
        <v>214</v>
      </c>
      <c r="K2175" t="s">
        <v>2867</v>
      </c>
      <c r="L2175" t="s">
        <v>27</v>
      </c>
      <c r="O2175" t="s">
        <v>4055</v>
      </c>
      <c r="P2175" t="str">
        <f t="shared" si="103"/>
        <v>MAN</v>
      </c>
      <c r="Q2175" t="str">
        <f t="shared" si="104"/>
        <v>Negeri</v>
      </c>
      <c r="R2175" t="str">
        <f t="shared" si="102"/>
        <v>MA</v>
      </c>
      <c r="S2175" t="s">
        <v>113</v>
      </c>
      <c r="T2175" t="s">
        <v>329</v>
      </c>
      <c r="U2175" t="s">
        <v>30</v>
      </c>
      <c r="Z2175" t="str">
        <f>VLOOKUP(A2175,[1]registrasi!$B$2:$C$3000,2,FALSE)</f>
        <v>registrasi</v>
      </c>
      <c r="AA2175">
        <f>VLOOKUP(D2175,[2]Sheet1!$B$2:$D$42,3,FALSE)</f>
        <v>195</v>
      </c>
      <c r="AB2175" t="e">
        <f>VLOOKUP(A2175,[1]nim!$A$2:$B$3000,2,FALSE)</f>
        <v>#N/A</v>
      </c>
    </row>
    <row r="2176" spans="1:28" x14ac:dyDescent="0.3">
      <c r="A2176" s="2">
        <v>221323090106</v>
      </c>
      <c r="B2176">
        <v>1</v>
      </c>
      <c r="C2176">
        <v>2020</v>
      </c>
      <c r="D2176" s="3">
        <v>3112017</v>
      </c>
      <c r="E2176" t="s">
        <v>322</v>
      </c>
      <c r="F2176" t="s">
        <v>53</v>
      </c>
      <c r="G2176" t="str">
        <f>VLOOKUP(F2176,Sheet1!$H$4:$I$11,2,FALSE)</f>
        <v>1_Hukum</v>
      </c>
      <c r="H2176" t="s">
        <v>2499</v>
      </c>
      <c r="I2176" t="s">
        <v>34</v>
      </c>
      <c r="J2176" t="s">
        <v>3767</v>
      </c>
      <c r="K2176" t="s">
        <v>3584</v>
      </c>
      <c r="L2176" t="s">
        <v>250</v>
      </c>
      <c r="O2176" t="s">
        <v>4341</v>
      </c>
      <c r="P2176" t="str">
        <f t="shared" si="103"/>
        <v>SMAS</v>
      </c>
      <c r="Q2176" t="str">
        <f t="shared" si="104"/>
        <v>Swasta</v>
      </c>
      <c r="R2176" t="str">
        <f t="shared" si="102"/>
        <v>SMA</v>
      </c>
      <c r="S2176" t="s">
        <v>4507</v>
      </c>
      <c r="T2176" t="s">
        <v>4536</v>
      </c>
      <c r="U2176" t="s">
        <v>36</v>
      </c>
      <c r="Z2176" t="str">
        <f>VLOOKUP(A2176,[1]registrasi!$B$2:$C$3000,2,FALSE)</f>
        <v>registrasi</v>
      </c>
      <c r="AA2176">
        <f>VLOOKUP(D2176,[2]Sheet1!$B$2:$D$42,3,FALSE)</f>
        <v>1258</v>
      </c>
      <c r="AB2176" t="e">
        <f>VLOOKUP(A2176,[1]nim!$A$2:$B$3000,2,FALSE)</f>
        <v>#N/A</v>
      </c>
    </row>
    <row r="2177" spans="1:28" x14ac:dyDescent="0.3">
      <c r="A2177" s="2">
        <v>221323090592</v>
      </c>
      <c r="B2177">
        <v>2</v>
      </c>
      <c r="C2177">
        <v>2020</v>
      </c>
      <c r="D2177" s="3">
        <v>3112184</v>
      </c>
      <c r="E2177" t="s">
        <v>206</v>
      </c>
      <c r="F2177" t="s">
        <v>323</v>
      </c>
      <c r="G2177" t="str">
        <f>VLOOKUP(F2177,Sheet1!$H$4:$I$11,2,FALSE)</f>
        <v>2_FKIP</v>
      </c>
      <c r="H2177" t="s">
        <v>2500</v>
      </c>
      <c r="I2177" t="s">
        <v>34</v>
      </c>
      <c r="J2177" t="s">
        <v>214</v>
      </c>
      <c r="K2177" t="s">
        <v>3008</v>
      </c>
      <c r="L2177" t="s">
        <v>27</v>
      </c>
      <c r="O2177" t="s">
        <v>3905</v>
      </c>
      <c r="P2177" t="str">
        <f t="shared" si="103"/>
        <v>SMAN</v>
      </c>
      <c r="Q2177" t="str">
        <f t="shared" si="104"/>
        <v>Negeri</v>
      </c>
      <c r="R2177" t="str">
        <f t="shared" si="102"/>
        <v>SMA</v>
      </c>
      <c r="S2177" t="s">
        <v>141</v>
      </c>
      <c r="T2177" t="s">
        <v>110</v>
      </c>
      <c r="U2177" t="s">
        <v>30</v>
      </c>
      <c r="Z2177" t="str">
        <f>VLOOKUP(A2177,[1]registrasi!$B$2:$C$3000,2,FALSE)</f>
        <v>registrasi</v>
      </c>
      <c r="AA2177">
        <f>VLOOKUP(D2177,[2]Sheet1!$B$2:$D$42,3,FALSE)</f>
        <v>109</v>
      </c>
      <c r="AB2177" t="e">
        <f>VLOOKUP(A2177,[1]nim!$A$2:$B$3000,2,FALSE)</f>
        <v>#N/A</v>
      </c>
    </row>
    <row r="2178" spans="1:28" x14ac:dyDescent="0.3">
      <c r="A2178" s="2">
        <v>221323100024</v>
      </c>
      <c r="B2178">
        <v>2</v>
      </c>
      <c r="C2178">
        <v>2020</v>
      </c>
      <c r="D2178" s="3">
        <v>3112106</v>
      </c>
      <c r="E2178" t="s">
        <v>186</v>
      </c>
      <c r="F2178" t="s">
        <v>323</v>
      </c>
      <c r="G2178" t="str">
        <f>VLOOKUP(F2178,Sheet1!$H$4:$I$11,2,FALSE)</f>
        <v>2_FKIP</v>
      </c>
      <c r="H2178" t="s">
        <v>2501</v>
      </c>
      <c r="I2178" t="s">
        <v>34</v>
      </c>
      <c r="J2178" t="s">
        <v>214</v>
      </c>
      <c r="K2178" t="s">
        <v>3768</v>
      </c>
      <c r="L2178" t="s">
        <v>27</v>
      </c>
      <c r="O2178" t="s">
        <v>4311</v>
      </c>
      <c r="P2178" t="str">
        <f t="shared" si="103"/>
        <v>SMKN</v>
      </c>
      <c r="Q2178" t="str">
        <f t="shared" si="104"/>
        <v>Negeri</v>
      </c>
      <c r="R2178" t="str">
        <f t="shared" si="102"/>
        <v>SMK</v>
      </c>
      <c r="S2178" t="s">
        <v>4463</v>
      </c>
      <c r="T2178" t="s">
        <v>329</v>
      </c>
      <c r="U2178" t="s">
        <v>30</v>
      </c>
      <c r="Z2178" t="str">
        <f>VLOOKUP(A2178,[1]registrasi!$B$2:$C$3000,2,FALSE)</f>
        <v>registrasi</v>
      </c>
      <c r="AA2178">
        <f>VLOOKUP(D2178,[2]Sheet1!$B$2:$D$42,3,FALSE)</f>
        <v>607</v>
      </c>
      <c r="AB2178" t="e">
        <f>VLOOKUP(A2178,[1]nim!$A$2:$B$3000,2,FALSE)</f>
        <v>#N/A</v>
      </c>
    </row>
    <row r="2179" spans="1:28" x14ac:dyDescent="0.3">
      <c r="A2179" s="2">
        <v>221323100047</v>
      </c>
      <c r="B2179">
        <v>2</v>
      </c>
      <c r="C2179">
        <v>2021</v>
      </c>
      <c r="D2179" s="3">
        <v>3112017</v>
      </c>
      <c r="E2179" t="s">
        <v>322</v>
      </c>
      <c r="F2179" t="s">
        <v>53</v>
      </c>
      <c r="G2179" t="str">
        <f>VLOOKUP(F2179,Sheet1!$H$4:$I$11,2,FALSE)</f>
        <v>1_Hukum</v>
      </c>
      <c r="H2179" t="s">
        <v>2502</v>
      </c>
      <c r="I2179" t="s">
        <v>25</v>
      </c>
      <c r="J2179" t="s">
        <v>214</v>
      </c>
      <c r="K2179" t="s">
        <v>3627</v>
      </c>
      <c r="L2179" t="s">
        <v>27</v>
      </c>
      <c r="O2179" t="s">
        <v>3885</v>
      </c>
      <c r="P2179" t="str">
        <f t="shared" si="103"/>
        <v>SMAN</v>
      </c>
      <c r="Q2179" t="str">
        <f t="shared" si="104"/>
        <v>Negeri</v>
      </c>
      <c r="R2179" t="str">
        <f t="shared" si="102"/>
        <v>SMA</v>
      </c>
      <c r="S2179" t="s">
        <v>83</v>
      </c>
      <c r="T2179" t="s">
        <v>329</v>
      </c>
      <c r="U2179" t="s">
        <v>30</v>
      </c>
      <c r="Z2179" t="str">
        <f>VLOOKUP(A2179,[1]registrasi!$B$2:$C$3000,2,FALSE)</f>
        <v>registrasi</v>
      </c>
      <c r="AA2179">
        <f>VLOOKUP(D2179,[2]Sheet1!$B$2:$D$42,3,FALSE)</f>
        <v>1258</v>
      </c>
      <c r="AB2179" t="e">
        <f>VLOOKUP(A2179,[1]nim!$A$2:$B$3000,2,FALSE)</f>
        <v>#N/A</v>
      </c>
    </row>
    <row r="2180" spans="1:28" x14ac:dyDescent="0.3">
      <c r="A2180" s="2">
        <v>221323100081</v>
      </c>
      <c r="B2180">
        <v>1</v>
      </c>
      <c r="C2180">
        <v>2021</v>
      </c>
      <c r="D2180" s="3">
        <v>3112072</v>
      </c>
      <c r="E2180" t="s">
        <v>178</v>
      </c>
      <c r="F2180" t="s">
        <v>323</v>
      </c>
      <c r="G2180" t="str">
        <f>VLOOKUP(F2180,Sheet1!$H$4:$I$11,2,FALSE)</f>
        <v>2_FKIP</v>
      </c>
      <c r="H2180" t="s">
        <v>2503</v>
      </c>
      <c r="I2180" t="s">
        <v>25</v>
      </c>
      <c r="J2180" t="s">
        <v>215</v>
      </c>
      <c r="K2180" t="s">
        <v>2870</v>
      </c>
      <c r="L2180" t="s">
        <v>27</v>
      </c>
      <c r="O2180" t="s">
        <v>150</v>
      </c>
      <c r="P2180" t="str">
        <f t="shared" si="103"/>
        <v>MAN</v>
      </c>
      <c r="Q2180" t="str">
        <f t="shared" si="104"/>
        <v>Negeri</v>
      </c>
      <c r="R2180" t="str">
        <f t="shared" si="102"/>
        <v>MA</v>
      </c>
      <c r="S2180" t="s">
        <v>26</v>
      </c>
      <c r="T2180" t="s">
        <v>28</v>
      </c>
      <c r="U2180" t="s">
        <v>30</v>
      </c>
      <c r="Z2180" t="str">
        <f>VLOOKUP(A2180,[1]registrasi!$B$2:$C$3000,2,FALSE)</f>
        <v>registrasi</v>
      </c>
      <c r="AA2180">
        <f>VLOOKUP(D2180,[2]Sheet1!$B$2:$D$42,3,FALSE)</f>
        <v>154</v>
      </c>
      <c r="AB2180" t="e">
        <f>VLOOKUP(A2180,[1]nim!$A$2:$B$3000,2,FALSE)</f>
        <v>#N/A</v>
      </c>
    </row>
    <row r="2181" spans="1:28" x14ac:dyDescent="0.3">
      <c r="A2181" s="2">
        <v>221323100383</v>
      </c>
      <c r="B2181">
        <v>2</v>
      </c>
      <c r="C2181">
        <v>2021</v>
      </c>
      <c r="D2181" s="3">
        <v>3112017</v>
      </c>
      <c r="E2181" t="s">
        <v>322</v>
      </c>
      <c r="F2181" t="s">
        <v>53</v>
      </c>
      <c r="G2181" t="str">
        <f>VLOOKUP(F2181,Sheet1!$H$4:$I$11,2,FALSE)</f>
        <v>1_Hukum</v>
      </c>
      <c r="H2181" t="s">
        <v>2504</v>
      </c>
      <c r="I2181" t="s">
        <v>25</v>
      </c>
      <c r="J2181" t="s">
        <v>217</v>
      </c>
      <c r="K2181" t="s">
        <v>3333</v>
      </c>
      <c r="L2181" t="s">
        <v>27</v>
      </c>
      <c r="O2181" t="s">
        <v>4342</v>
      </c>
      <c r="P2181" t="str">
        <f t="shared" si="103"/>
        <v>SMAN</v>
      </c>
      <c r="Q2181" t="str">
        <f t="shared" si="104"/>
        <v>Negeri</v>
      </c>
      <c r="R2181" t="str">
        <f t="shared" ref="R2181:R2244" si="105">IF(Q2181="Negeri",LEFT(P2181,LEN(P2181)-1),IF(RIGHT(P2181,1)="S",LEFT(P2181,LEN(P2181)-1),P2181))</f>
        <v>SMA</v>
      </c>
      <c r="S2181" t="s">
        <v>141</v>
      </c>
      <c r="T2181" t="s">
        <v>110</v>
      </c>
      <c r="U2181" t="s">
        <v>30</v>
      </c>
      <c r="Z2181" t="str">
        <f>VLOOKUP(A2181,[1]registrasi!$B$2:$C$3000,2,FALSE)</f>
        <v>registrasi</v>
      </c>
      <c r="AA2181">
        <f>VLOOKUP(D2181,[2]Sheet1!$B$2:$D$42,3,FALSE)</f>
        <v>1258</v>
      </c>
      <c r="AB2181" t="e">
        <f>VLOOKUP(A2181,[1]nim!$A$2:$B$3000,2,FALSE)</f>
        <v>#N/A</v>
      </c>
    </row>
    <row r="2182" spans="1:28" x14ac:dyDescent="0.3">
      <c r="A2182" s="2">
        <v>221323100478</v>
      </c>
      <c r="B2182">
        <v>1</v>
      </c>
      <c r="C2182">
        <v>2021</v>
      </c>
      <c r="D2182" s="3">
        <v>3112153</v>
      </c>
      <c r="E2182" t="s">
        <v>196</v>
      </c>
      <c r="F2182" t="s">
        <v>323</v>
      </c>
      <c r="G2182" t="str">
        <f>VLOOKUP(F2182,Sheet1!$H$4:$I$11,2,FALSE)</f>
        <v>2_FKIP</v>
      </c>
      <c r="H2182" t="s">
        <v>2505</v>
      </c>
      <c r="I2182" t="s">
        <v>34</v>
      </c>
      <c r="J2182" t="s">
        <v>214</v>
      </c>
      <c r="K2182" t="s">
        <v>3153</v>
      </c>
      <c r="L2182" t="s">
        <v>27</v>
      </c>
      <c r="O2182" t="s">
        <v>3984</v>
      </c>
      <c r="P2182" t="str">
        <f t="shared" si="103"/>
        <v>SMAN</v>
      </c>
      <c r="Q2182" t="str">
        <f t="shared" si="104"/>
        <v>Negeri</v>
      </c>
      <c r="R2182" t="str">
        <f t="shared" si="105"/>
        <v>SMA</v>
      </c>
      <c r="S2182" t="s">
        <v>4463</v>
      </c>
      <c r="T2182" t="s">
        <v>329</v>
      </c>
      <c r="U2182" t="s">
        <v>36</v>
      </c>
      <c r="Z2182" t="str">
        <f>VLOOKUP(A2182,[1]registrasi!$B$2:$C$3000,2,FALSE)</f>
        <v>registrasi</v>
      </c>
      <c r="AA2182">
        <f>VLOOKUP(D2182,[2]Sheet1!$B$2:$D$42,3,FALSE)</f>
        <v>195</v>
      </c>
      <c r="AB2182" t="e">
        <f>VLOOKUP(A2182,[1]nim!$A$2:$B$3000,2,FALSE)</f>
        <v>#N/A</v>
      </c>
    </row>
    <row r="2183" spans="1:28" x14ac:dyDescent="0.3">
      <c r="A2183" s="2">
        <v>221323100573</v>
      </c>
      <c r="B2183">
        <v>1</v>
      </c>
      <c r="C2183">
        <v>2020</v>
      </c>
      <c r="D2183" s="3">
        <v>3112106</v>
      </c>
      <c r="E2183" t="s">
        <v>186</v>
      </c>
      <c r="F2183" t="s">
        <v>323</v>
      </c>
      <c r="G2183" t="str">
        <f>VLOOKUP(F2183,Sheet1!$H$4:$I$11,2,FALSE)</f>
        <v>2_FKIP</v>
      </c>
      <c r="H2183" t="s">
        <v>2506</v>
      </c>
      <c r="I2183" t="s">
        <v>25</v>
      </c>
      <c r="J2183" t="s">
        <v>214</v>
      </c>
      <c r="K2183" t="s">
        <v>3769</v>
      </c>
      <c r="L2183" t="s">
        <v>27</v>
      </c>
      <c r="O2183" t="s">
        <v>4343</v>
      </c>
      <c r="P2183" t="str">
        <f t="shared" si="103"/>
        <v>SMAS</v>
      </c>
      <c r="Q2183" t="str">
        <f t="shared" si="104"/>
        <v>Swasta</v>
      </c>
      <c r="R2183" t="str">
        <f t="shared" si="105"/>
        <v>SMA</v>
      </c>
      <c r="S2183" t="s">
        <v>113</v>
      </c>
      <c r="T2183" t="s">
        <v>329</v>
      </c>
      <c r="U2183" t="s">
        <v>30</v>
      </c>
      <c r="Z2183" t="e">
        <f>VLOOKUP(A2183,[1]registrasi!$B$2:$C$3000,2,FALSE)</f>
        <v>#N/A</v>
      </c>
      <c r="AA2183">
        <f>VLOOKUP(D2183,[2]Sheet1!$B$2:$D$42,3,FALSE)</f>
        <v>607</v>
      </c>
      <c r="AB2183" t="e">
        <f>VLOOKUP(A2183,[1]nim!$A$2:$B$3000,2,FALSE)</f>
        <v>#N/A</v>
      </c>
    </row>
    <row r="2184" spans="1:28" x14ac:dyDescent="0.3">
      <c r="A2184" s="2">
        <v>221323100696</v>
      </c>
      <c r="B2184">
        <v>2</v>
      </c>
      <c r="C2184">
        <v>2021</v>
      </c>
      <c r="D2184" s="3">
        <v>3112033</v>
      </c>
      <c r="E2184" t="s">
        <v>179</v>
      </c>
      <c r="F2184" t="s">
        <v>326</v>
      </c>
      <c r="G2184" t="str">
        <f>VLOOKUP(F2184,Sheet1!$H$4:$I$11,2,FALSE)</f>
        <v>5_FEB</v>
      </c>
      <c r="H2184" t="s">
        <v>2507</v>
      </c>
      <c r="I2184" t="s">
        <v>34</v>
      </c>
      <c r="J2184" t="s">
        <v>215</v>
      </c>
      <c r="K2184" t="s">
        <v>3332</v>
      </c>
      <c r="L2184" t="s">
        <v>27</v>
      </c>
      <c r="O2184" t="s">
        <v>82</v>
      </c>
      <c r="P2184" t="str">
        <f t="shared" si="103"/>
        <v>SMAN</v>
      </c>
      <c r="Q2184" t="str">
        <f t="shared" si="104"/>
        <v>Negeri</v>
      </c>
      <c r="R2184" t="str">
        <f t="shared" si="105"/>
        <v>SMA</v>
      </c>
      <c r="S2184" t="s">
        <v>38</v>
      </c>
      <c r="T2184" t="s">
        <v>28</v>
      </c>
      <c r="U2184" t="s">
        <v>30</v>
      </c>
      <c r="Z2184" t="str">
        <f>VLOOKUP(A2184,[1]registrasi!$B$2:$C$3000,2,FALSE)</f>
        <v>registrasi</v>
      </c>
      <c r="AA2184">
        <f>VLOOKUP(D2184,[2]Sheet1!$B$2:$D$42,3,FALSE)</f>
        <v>920</v>
      </c>
      <c r="AB2184" t="e">
        <f>VLOOKUP(A2184,[1]nim!$A$2:$B$3000,2,FALSE)</f>
        <v>#N/A</v>
      </c>
    </row>
    <row r="2185" spans="1:28" x14ac:dyDescent="0.3">
      <c r="A2185" s="2">
        <v>221323110141</v>
      </c>
      <c r="B2185">
        <v>1</v>
      </c>
      <c r="C2185">
        <v>2020</v>
      </c>
      <c r="D2185" s="3">
        <v>3112041</v>
      </c>
      <c r="E2185" t="s">
        <v>321</v>
      </c>
      <c r="F2185" t="s">
        <v>326</v>
      </c>
      <c r="G2185" t="str">
        <f>VLOOKUP(F2185,Sheet1!$H$4:$I$11,2,FALSE)</f>
        <v>5_FEB</v>
      </c>
      <c r="H2185" t="s">
        <v>2508</v>
      </c>
      <c r="I2185" t="s">
        <v>34</v>
      </c>
      <c r="J2185" t="s">
        <v>214</v>
      </c>
      <c r="K2185" t="s">
        <v>3248</v>
      </c>
      <c r="L2185" t="s">
        <v>27</v>
      </c>
      <c r="O2185" t="s">
        <v>3984</v>
      </c>
      <c r="P2185" t="str">
        <f t="shared" si="103"/>
        <v>SMAN</v>
      </c>
      <c r="Q2185" t="str">
        <f t="shared" si="104"/>
        <v>Negeri</v>
      </c>
      <c r="R2185" t="str">
        <f t="shared" si="105"/>
        <v>SMA</v>
      </c>
      <c r="S2185" t="s">
        <v>4463</v>
      </c>
      <c r="T2185" t="s">
        <v>329</v>
      </c>
      <c r="U2185" t="s">
        <v>30</v>
      </c>
      <c r="Z2185" t="str">
        <f>VLOOKUP(A2185,[1]registrasi!$B$2:$C$3000,2,FALSE)</f>
        <v>registrasi</v>
      </c>
      <c r="AA2185">
        <f>VLOOKUP(D2185,[2]Sheet1!$B$2:$D$42,3,FALSE)</f>
        <v>675</v>
      </c>
      <c r="AB2185" t="e">
        <f>VLOOKUP(A2185,[1]nim!$A$2:$B$3000,2,FALSE)</f>
        <v>#N/A</v>
      </c>
    </row>
    <row r="2186" spans="1:28" x14ac:dyDescent="0.3">
      <c r="A2186" s="2">
        <v>221323110254</v>
      </c>
      <c r="B2186">
        <v>2</v>
      </c>
      <c r="C2186">
        <v>2020</v>
      </c>
      <c r="D2186" s="3">
        <v>3112095</v>
      </c>
      <c r="E2186" t="s">
        <v>187</v>
      </c>
      <c r="F2186" t="s">
        <v>323</v>
      </c>
      <c r="G2186" t="str">
        <f>VLOOKUP(F2186,Sheet1!$H$4:$I$11,2,FALSE)</f>
        <v>2_FKIP</v>
      </c>
      <c r="H2186" t="s">
        <v>2509</v>
      </c>
      <c r="I2186" t="s">
        <v>34</v>
      </c>
      <c r="J2186" t="s">
        <v>218</v>
      </c>
      <c r="K2186" t="s">
        <v>3714</v>
      </c>
      <c r="L2186" t="s">
        <v>27</v>
      </c>
      <c r="O2186" t="s">
        <v>4344</v>
      </c>
      <c r="P2186" t="str">
        <f t="shared" si="103"/>
        <v>SMAS</v>
      </c>
      <c r="Q2186" t="str">
        <f t="shared" si="104"/>
        <v>Swasta</v>
      </c>
      <c r="R2186" t="str">
        <f t="shared" si="105"/>
        <v>SMA</v>
      </c>
      <c r="S2186" t="s">
        <v>141</v>
      </c>
      <c r="T2186" t="s">
        <v>110</v>
      </c>
      <c r="U2186" t="s">
        <v>30</v>
      </c>
      <c r="Z2186" t="str">
        <f>VLOOKUP(A2186,[1]registrasi!$B$2:$C$3000,2,FALSE)</f>
        <v>registrasi</v>
      </c>
      <c r="AA2186">
        <f>VLOOKUP(D2186,[2]Sheet1!$B$2:$D$42,3,FALSE)</f>
        <v>473</v>
      </c>
      <c r="AB2186" t="e">
        <f>VLOOKUP(A2186,[1]nim!$A$2:$B$3000,2,FALSE)</f>
        <v>#N/A</v>
      </c>
    </row>
    <row r="2187" spans="1:28" x14ac:dyDescent="0.3">
      <c r="A2187" s="2">
        <v>221323110427</v>
      </c>
      <c r="B2187">
        <v>1</v>
      </c>
      <c r="C2187">
        <v>2019</v>
      </c>
      <c r="D2187" s="3">
        <v>3112017</v>
      </c>
      <c r="E2187" t="s">
        <v>322</v>
      </c>
      <c r="F2187" t="s">
        <v>53</v>
      </c>
      <c r="G2187" t="str">
        <f>VLOOKUP(F2187,Sheet1!$H$4:$I$11,2,FALSE)</f>
        <v>1_Hukum</v>
      </c>
      <c r="H2187" t="s">
        <v>2510</v>
      </c>
      <c r="I2187" t="s">
        <v>34</v>
      </c>
      <c r="J2187" t="s">
        <v>214</v>
      </c>
      <c r="K2187" t="s">
        <v>3770</v>
      </c>
      <c r="L2187" t="s">
        <v>27</v>
      </c>
      <c r="O2187" t="s">
        <v>3915</v>
      </c>
      <c r="P2187" t="str">
        <f t="shared" si="103"/>
        <v>SMAN</v>
      </c>
      <c r="Q2187" t="str">
        <f t="shared" si="104"/>
        <v>Negeri</v>
      </c>
      <c r="R2187" t="str">
        <f t="shared" si="105"/>
        <v>SMA</v>
      </c>
      <c r="S2187" t="s">
        <v>113</v>
      </c>
      <c r="T2187" t="s">
        <v>329</v>
      </c>
      <c r="U2187" t="s">
        <v>30</v>
      </c>
      <c r="Z2187" t="str">
        <f>VLOOKUP(A2187,[1]registrasi!$B$2:$C$3000,2,FALSE)</f>
        <v>registrasi</v>
      </c>
      <c r="AA2187">
        <f>VLOOKUP(D2187,[2]Sheet1!$B$2:$D$42,3,FALSE)</f>
        <v>1258</v>
      </c>
      <c r="AB2187" t="e">
        <f>VLOOKUP(A2187,[1]nim!$A$2:$B$3000,2,FALSE)</f>
        <v>#N/A</v>
      </c>
    </row>
    <row r="2188" spans="1:28" x14ac:dyDescent="0.3">
      <c r="A2188" s="2">
        <v>221323110471</v>
      </c>
      <c r="B2188">
        <v>2</v>
      </c>
      <c r="C2188">
        <v>2020</v>
      </c>
      <c r="D2188" s="3">
        <v>3112041</v>
      </c>
      <c r="E2188" t="s">
        <v>321</v>
      </c>
      <c r="F2188" t="s">
        <v>326</v>
      </c>
      <c r="G2188" t="str">
        <f>VLOOKUP(F2188,Sheet1!$H$4:$I$11,2,FALSE)</f>
        <v>5_FEB</v>
      </c>
      <c r="H2188" t="s">
        <v>2511</v>
      </c>
      <c r="I2188" t="s">
        <v>25</v>
      </c>
      <c r="J2188" t="s">
        <v>215</v>
      </c>
      <c r="K2188" t="s">
        <v>3771</v>
      </c>
      <c r="L2188" t="s">
        <v>27</v>
      </c>
      <c r="O2188" t="s">
        <v>3898</v>
      </c>
      <c r="P2188" t="str">
        <f t="shared" si="103"/>
        <v>SMAN</v>
      </c>
      <c r="Q2188" t="str">
        <f t="shared" si="104"/>
        <v>Negeri</v>
      </c>
      <c r="R2188" t="str">
        <f t="shared" si="105"/>
        <v>SMA</v>
      </c>
      <c r="S2188" t="s">
        <v>70</v>
      </c>
      <c r="T2188" t="s">
        <v>329</v>
      </c>
      <c r="U2188" t="s">
        <v>30</v>
      </c>
      <c r="Z2188" t="e">
        <f>VLOOKUP(A2188,[1]registrasi!$B$2:$C$3000,2,FALSE)</f>
        <v>#N/A</v>
      </c>
      <c r="AA2188">
        <f>VLOOKUP(D2188,[2]Sheet1!$B$2:$D$42,3,FALSE)</f>
        <v>675</v>
      </c>
      <c r="AB2188" t="e">
        <f>VLOOKUP(A2188,[1]nim!$A$2:$B$3000,2,FALSE)</f>
        <v>#N/A</v>
      </c>
    </row>
    <row r="2189" spans="1:28" x14ac:dyDescent="0.3">
      <c r="A2189" s="2">
        <v>221323120033</v>
      </c>
      <c r="B2189">
        <v>2</v>
      </c>
      <c r="C2189">
        <v>2020</v>
      </c>
      <c r="D2189" s="3">
        <v>3112137</v>
      </c>
      <c r="E2189" t="s">
        <v>185</v>
      </c>
      <c r="F2189" t="s">
        <v>323</v>
      </c>
      <c r="G2189" t="str">
        <f>VLOOKUP(F2189,Sheet1!$H$4:$I$11,2,FALSE)</f>
        <v>2_FKIP</v>
      </c>
      <c r="H2189" t="s">
        <v>2512</v>
      </c>
      <c r="I2189" t="s">
        <v>25</v>
      </c>
      <c r="J2189" t="s">
        <v>214</v>
      </c>
      <c r="K2189" t="s">
        <v>2976</v>
      </c>
      <c r="L2189" t="s">
        <v>27</v>
      </c>
      <c r="O2189" t="s">
        <v>3933</v>
      </c>
      <c r="P2189" t="str">
        <f t="shared" si="103"/>
        <v>SMAN</v>
      </c>
      <c r="Q2189" t="str">
        <f t="shared" si="104"/>
        <v>Negeri</v>
      </c>
      <c r="R2189" t="str">
        <f t="shared" si="105"/>
        <v>SMA</v>
      </c>
      <c r="S2189" t="s">
        <v>4463</v>
      </c>
      <c r="T2189" t="s">
        <v>329</v>
      </c>
      <c r="U2189" t="s">
        <v>30</v>
      </c>
      <c r="Z2189" t="str">
        <f>VLOOKUP(A2189,[1]registrasi!$B$2:$C$3000,2,FALSE)</f>
        <v>registrasi</v>
      </c>
      <c r="AA2189">
        <f>VLOOKUP(D2189,[2]Sheet1!$B$2:$D$42,3,FALSE)</f>
        <v>394</v>
      </c>
      <c r="AB2189" t="e">
        <f>VLOOKUP(A2189,[1]nim!$A$2:$B$3000,2,FALSE)</f>
        <v>#N/A</v>
      </c>
    </row>
    <row r="2190" spans="1:28" x14ac:dyDescent="0.3">
      <c r="A2190" s="2">
        <v>221323120299</v>
      </c>
      <c r="B2190">
        <v>1</v>
      </c>
      <c r="C2190">
        <v>2021</v>
      </c>
      <c r="D2190" s="3">
        <v>3112087</v>
      </c>
      <c r="E2190" t="s">
        <v>330</v>
      </c>
      <c r="F2190" t="s">
        <v>323</v>
      </c>
      <c r="G2190" t="str">
        <f>VLOOKUP(F2190,Sheet1!$H$4:$I$11,2,FALSE)</f>
        <v>2_FKIP</v>
      </c>
      <c r="H2190" t="s">
        <v>2513</v>
      </c>
      <c r="I2190" t="s">
        <v>25</v>
      </c>
      <c r="J2190" t="s">
        <v>214</v>
      </c>
      <c r="K2190" t="s">
        <v>2846</v>
      </c>
      <c r="L2190" t="s">
        <v>27</v>
      </c>
      <c r="O2190" t="s">
        <v>4345</v>
      </c>
      <c r="P2190" t="str">
        <f t="shared" si="103"/>
        <v>SMKN</v>
      </c>
      <c r="Q2190" t="str">
        <f t="shared" si="104"/>
        <v>Negeri</v>
      </c>
      <c r="R2190" t="str">
        <f t="shared" si="105"/>
        <v>SMK</v>
      </c>
      <c r="S2190" t="s">
        <v>4465</v>
      </c>
      <c r="T2190" t="s">
        <v>329</v>
      </c>
      <c r="U2190" t="s">
        <v>30</v>
      </c>
      <c r="Z2190" t="e">
        <f>VLOOKUP(A2190,[1]registrasi!$B$2:$C$3000,2,FALSE)</f>
        <v>#N/A</v>
      </c>
      <c r="AA2190">
        <f>VLOOKUP(D2190,[2]Sheet1!$B$2:$D$42,3,FALSE)</f>
        <v>363</v>
      </c>
      <c r="AB2190" t="e">
        <f>VLOOKUP(A2190,[1]nim!$A$2:$B$3000,2,FALSE)</f>
        <v>#N/A</v>
      </c>
    </row>
    <row r="2191" spans="1:28" x14ac:dyDescent="0.3">
      <c r="A2191" s="2">
        <v>221323120414</v>
      </c>
      <c r="B2191">
        <v>2</v>
      </c>
      <c r="C2191">
        <v>2020</v>
      </c>
      <c r="D2191" s="3">
        <v>3112184</v>
      </c>
      <c r="E2191" t="s">
        <v>206</v>
      </c>
      <c r="F2191" t="s">
        <v>323</v>
      </c>
      <c r="G2191" t="str">
        <f>VLOOKUP(F2191,Sheet1!$H$4:$I$11,2,FALSE)</f>
        <v>2_FKIP</v>
      </c>
      <c r="H2191" t="s">
        <v>2514</v>
      </c>
      <c r="I2191" t="s">
        <v>34</v>
      </c>
      <c r="J2191" t="s">
        <v>215</v>
      </c>
      <c r="K2191" t="s">
        <v>3772</v>
      </c>
      <c r="L2191" t="s">
        <v>27</v>
      </c>
      <c r="O2191" t="s">
        <v>4324</v>
      </c>
      <c r="P2191" t="str">
        <f t="shared" si="103"/>
        <v>MAS</v>
      </c>
      <c r="Q2191" t="str">
        <f t="shared" si="104"/>
        <v>Swasta</v>
      </c>
      <c r="R2191" t="str">
        <f t="shared" si="105"/>
        <v>MA</v>
      </c>
      <c r="S2191" t="s">
        <v>136</v>
      </c>
      <c r="T2191" t="s">
        <v>110</v>
      </c>
      <c r="U2191" t="s">
        <v>30</v>
      </c>
      <c r="Z2191" t="str">
        <f>VLOOKUP(A2191,[1]registrasi!$B$2:$C$3000,2,FALSE)</f>
        <v>registrasi</v>
      </c>
      <c r="AA2191">
        <f>VLOOKUP(D2191,[2]Sheet1!$B$2:$D$42,3,FALSE)</f>
        <v>109</v>
      </c>
      <c r="AB2191" t="e">
        <f>VLOOKUP(A2191,[1]nim!$A$2:$B$3000,2,FALSE)</f>
        <v>#N/A</v>
      </c>
    </row>
    <row r="2192" spans="1:28" x14ac:dyDescent="0.3">
      <c r="A2192" s="2">
        <v>221323130011</v>
      </c>
      <c r="B2192">
        <v>2</v>
      </c>
      <c r="C2192">
        <v>2020</v>
      </c>
      <c r="D2192" s="3">
        <v>3112145</v>
      </c>
      <c r="E2192" t="s">
        <v>194</v>
      </c>
      <c r="F2192" t="s">
        <v>323</v>
      </c>
      <c r="G2192" t="str">
        <f>VLOOKUP(F2192,Sheet1!$H$4:$I$11,2,FALSE)</f>
        <v>2_FKIP</v>
      </c>
      <c r="H2192" t="s">
        <v>2515</v>
      </c>
      <c r="I2192" t="s">
        <v>34</v>
      </c>
      <c r="J2192" t="s">
        <v>214</v>
      </c>
      <c r="K2192" t="s">
        <v>2836</v>
      </c>
      <c r="L2192" t="s">
        <v>27</v>
      </c>
      <c r="O2192" t="s">
        <v>4346</v>
      </c>
      <c r="P2192" t="str">
        <f t="shared" si="103"/>
        <v>SMAN</v>
      </c>
      <c r="Q2192" t="str">
        <f t="shared" si="104"/>
        <v>Negeri</v>
      </c>
      <c r="R2192" t="str">
        <f t="shared" si="105"/>
        <v>SMA</v>
      </c>
      <c r="S2192" t="s">
        <v>4463</v>
      </c>
      <c r="T2192" t="s">
        <v>329</v>
      </c>
      <c r="U2192" t="s">
        <v>36</v>
      </c>
      <c r="Z2192" t="str">
        <f>VLOOKUP(A2192,[1]registrasi!$B$2:$C$3000,2,FALSE)</f>
        <v>registrasi</v>
      </c>
      <c r="AA2192">
        <f>VLOOKUP(D2192,[2]Sheet1!$B$2:$D$42,3,FALSE)</f>
        <v>259</v>
      </c>
      <c r="AB2192" t="e">
        <f>VLOOKUP(A2192,[1]nim!$A$2:$B$3000,2,FALSE)</f>
        <v>#N/A</v>
      </c>
    </row>
    <row r="2193" spans="1:28" x14ac:dyDescent="0.3">
      <c r="A2193" s="2">
        <v>221323130560</v>
      </c>
      <c r="B2193">
        <v>2</v>
      </c>
      <c r="C2193">
        <v>2020</v>
      </c>
      <c r="D2193" s="3">
        <v>3112184</v>
      </c>
      <c r="E2193" t="s">
        <v>206</v>
      </c>
      <c r="F2193" t="s">
        <v>323</v>
      </c>
      <c r="G2193" t="str">
        <f>VLOOKUP(F2193,Sheet1!$H$4:$I$11,2,FALSE)</f>
        <v>2_FKIP</v>
      </c>
      <c r="H2193" t="s">
        <v>2516</v>
      </c>
      <c r="I2193" t="s">
        <v>25</v>
      </c>
      <c r="J2193" t="s">
        <v>214</v>
      </c>
      <c r="K2193" t="s">
        <v>3773</v>
      </c>
      <c r="L2193" t="s">
        <v>27</v>
      </c>
      <c r="O2193" t="s">
        <v>4060</v>
      </c>
      <c r="P2193" t="str">
        <f t="shared" si="103"/>
        <v>SMAN</v>
      </c>
      <c r="Q2193" t="str">
        <f t="shared" si="104"/>
        <v>Negeri</v>
      </c>
      <c r="R2193" t="str">
        <f t="shared" si="105"/>
        <v>SMA</v>
      </c>
      <c r="S2193" t="s">
        <v>83</v>
      </c>
      <c r="T2193" t="s">
        <v>329</v>
      </c>
      <c r="U2193" t="s">
        <v>30</v>
      </c>
      <c r="Z2193" t="str">
        <f>VLOOKUP(A2193,[1]registrasi!$B$2:$C$3000,2,FALSE)</f>
        <v>registrasi</v>
      </c>
      <c r="AA2193">
        <f>VLOOKUP(D2193,[2]Sheet1!$B$2:$D$42,3,FALSE)</f>
        <v>109</v>
      </c>
      <c r="AB2193" t="e">
        <f>VLOOKUP(A2193,[1]nim!$A$2:$B$3000,2,FALSE)</f>
        <v>#N/A</v>
      </c>
    </row>
    <row r="2194" spans="1:28" x14ac:dyDescent="0.3">
      <c r="A2194" s="2">
        <v>221323140278</v>
      </c>
      <c r="B2194">
        <v>2</v>
      </c>
      <c r="C2194">
        <v>2020</v>
      </c>
      <c r="D2194" s="3">
        <v>3112072</v>
      </c>
      <c r="E2194" t="s">
        <v>178</v>
      </c>
      <c r="F2194" t="s">
        <v>323</v>
      </c>
      <c r="G2194" t="str">
        <f>VLOOKUP(F2194,Sheet1!$H$4:$I$11,2,FALSE)</f>
        <v>2_FKIP</v>
      </c>
      <c r="H2194" t="s">
        <v>2517</v>
      </c>
      <c r="I2194" t="s">
        <v>34</v>
      </c>
      <c r="J2194" t="s">
        <v>2994</v>
      </c>
      <c r="K2194" t="s">
        <v>3774</v>
      </c>
      <c r="L2194" t="s">
        <v>27</v>
      </c>
      <c r="O2194" t="s">
        <v>3975</v>
      </c>
      <c r="P2194" t="str">
        <f t="shared" si="103"/>
        <v>SMAN</v>
      </c>
      <c r="Q2194" t="str">
        <f t="shared" si="104"/>
        <v>Negeri</v>
      </c>
      <c r="R2194" t="str">
        <f t="shared" si="105"/>
        <v>SMA</v>
      </c>
      <c r="S2194" t="s">
        <v>38</v>
      </c>
      <c r="T2194" t="s">
        <v>28</v>
      </c>
      <c r="U2194" t="s">
        <v>30</v>
      </c>
      <c r="Z2194" t="e">
        <f>VLOOKUP(A2194,[1]registrasi!$B$2:$C$3000,2,FALSE)</f>
        <v>#N/A</v>
      </c>
      <c r="AA2194">
        <f>VLOOKUP(D2194,[2]Sheet1!$B$2:$D$42,3,FALSE)</f>
        <v>154</v>
      </c>
      <c r="AB2194" t="e">
        <f>VLOOKUP(A2194,[1]nim!$A$2:$B$3000,2,FALSE)</f>
        <v>#N/A</v>
      </c>
    </row>
    <row r="2195" spans="1:28" x14ac:dyDescent="0.3">
      <c r="A2195" s="2">
        <v>221323140428</v>
      </c>
      <c r="B2195">
        <v>2</v>
      </c>
      <c r="C2195">
        <v>2019</v>
      </c>
      <c r="D2195" s="3">
        <v>3112041</v>
      </c>
      <c r="E2195" t="s">
        <v>321</v>
      </c>
      <c r="F2195" t="s">
        <v>326</v>
      </c>
      <c r="G2195" t="str">
        <f>VLOOKUP(F2195,Sheet1!$H$4:$I$11,2,FALSE)</f>
        <v>5_FEB</v>
      </c>
      <c r="H2195" t="s">
        <v>2518</v>
      </c>
      <c r="I2195" t="s">
        <v>34</v>
      </c>
      <c r="J2195" t="s">
        <v>215</v>
      </c>
      <c r="K2195" t="s">
        <v>3775</v>
      </c>
      <c r="L2195" t="s">
        <v>27</v>
      </c>
      <c r="O2195" t="s">
        <v>3938</v>
      </c>
      <c r="P2195" t="str">
        <f t="shared" si="103"/>
        <v>SMKN</v>
      </c>
      <c r="Q2195" t="str">
        <f t="shared" si="104"/>
        <v>Negeri</v>
      </c>
      <c r="R2195" t="str">
        <f t="shared" si="105"/>
        <v>SMK</v>
      </c>
      <c r="S2195" t="s">
        <v>38</v>
      </c>
      <c r="T2195" t="s">
        <v>28</v>
      </c>
      <c r="U2195" t="s">
        <v>36</v>
      </c>
      <c r="Z2195" t="str">
        <f>VLOOKUP(A2195,[1]registrasi!$B$2:$C$3000,2,FALSE)</f>
        <v>registrasi</v>
      </c>
      <c r="AA2195">
        <f>VLOOKUP(D2195,[2]Sheet1!$B$2:$D$42,3,FALSE)</f>
        <v>675</v>
      </c>
      <c r="AB2195" t="e">
        <f>VLOOKUP(A2195,[1]nim!$A$2:$B$3000,2,FALSE)</f>
        <v>#N/A</v>
      </c>
    </row>
    <row r="2196" spans="1:28" x14ac:dyDescent="0.3">
      <c r="A2196" s="2">
        <v>221323140580</v>
      </c>
      <c r="B2196">
        <v>2</v>
      </c>
      <c r="C2196">
        <v>2020</v>
      </c>
      <c r="D2196" s="3">
        <v>3112106</v>
      </c>
      <c r="E2196" t="s">
        <v>186</v>
      </c>
      <c r="F2196" t="s">
        <v>323</v>
      </c>
      <c r="G2196" t="str">
        <f>VLOOKUP(F2196,Sheet1!$H$4:$I$11,2,FALSE)</f>
        <v>2_FKIP</v>
      </c>
      <c r="H2196" t="s">
        <v>2519</v>
      </c>
      <c r="I2196" t="s">
        <v>34</v>
      </c>
      <c r="J2196" t="s">
        <v>214</v>
      </c>
      <c r="K2196" t="s">
        <v>3446</v>
      </c>
      <c r="L2196" t="s">
        <v>27</v>
      </c>
      <c r="O2196" t="s">
        <v>4347</v>
      </c>
      <c r="P2196" t="str">
        <f t="shared" si="103"/>
        <v>SMKN</v>
      </c>
      <c r="Q2196" t="str">
        <f t="shared" si="104"/>
        <v>Negeri</v>
      </c>
      <c r="R2196" t="str">
        <f t="shared" si="105"/>
        <v>SMK</v>
      </c>
      <c r="S2196" t="s">
        <v>83</v>
      </c>
      <c r="T2196" t="s">
        <v>329</v>
      </c>
      <c r="U2196" t="s">
        <v>30</v>
      </c>
      <c r="Z2196" t="str">
        <f>VLOOKUP(A2196,[1]registrasi!$B$2:$C$3000,2,FALSE)</f>
        <v>registrasi</v>
      </c>
      <c r="AA2196">
        <f>VLOOKUP(D2196,[2]Sheet1!$B$2:$D$42,3,FALSE)</f>
        <v>607</v>
      </c>
      <c r="AB2196" t="e">
        <f>VLOOKUP(A2196,[1]nim!$A$2:$B$3000,2,FALSE)</f>
        <v>#N/A</v>
      </c>
    </row>
    <row r="2197" spans="1:28" x14ac:dyDescent="0.3">
      <c r="A2197" s="2">
        <v>221323170341</v>
      </c>
      <c r="B2197">
        <v>1</v>
      </c>
      <c r="C2197">
        <v>2021</v>
      </c>
      <c r="D2197" s="3">
        <v>3112064</v>
      </c>
      <c r="E2197" t="s">
        <v>190</v>
      </c>
      <c r="F2197" t="s">
        <v>327</v>
      </c>
      <c r="G2197" t="str">
        <f>VLOOKUP(F2197,Sheet1!$H$4:$I$11,2,FALSE)</f>
        <v>6_FISIP</v>
      </c>
      <c r="H2197" t="s">
        <v>2520</v>
      </c>
      <c r="I2197" t="s">
        <v>34</v>
      </c>
      <c r="J2197" t="s">
        <v>215</v>
      </c>
      <c r="K2197" t="s">
        <v>2906</v>
      </c>
      <c r="L2197" t="s">
        <v>27</v>
      </c>
      <c r="O2197" t="s">
        <v>4348</v>
      </c>
      <c r="P2197" t="str">
        <f t="shared" ref="P2197:P2260" si="106">TRIM(LEFT(O2197,FIND(" ",O2197,1)))</f>
        <v>SMKN</v>
      </c>
      <c r="Q2197" t="str">
        <f t="shared" ref="Q2197:Q2260" si="107">IF(RIGHT(P2197,1)="N","Negeri","Swasta")</f>
        <v>Negeri</v>
      </c>
      <c r="R2197" t="str">
        <f t="shared" si="105"/>
        <v>SMK</v>
      </c>
      <c r="S2197" t="s">
        <v>113</v>
      </c>
      <c r="T2197" t="s">
        <v>329</v>
      </c>
      <c r="U2197" t="s">
        <v>30</v>
      </c>
      <c r="Z2197" t="str">
        <f>VLOOKUP(A2197,[1]registrasi!$B$2:$C$3000,2,FALSE)</f>
        <v>registrasi</v>
      </c>
      <c r="AA2197">
        <f>VLOOKUP(D2197,[2]Sheet1!$B$2:$D$42,3,FALSE)</f>
        <v>1607</v>
      </c>
      <c r="AB2197" t="e">
        <f>VLOOKUP(A2197,[1]nim!$A$2:$B$3000,2,FALSE)</f>
        <v>#N/A</v>
      </c>
    </row>
    <row r="2198" spans="1:28" x14ac:dyDescent="0.3">
      <c r="A2198" s="2">
        <v>221323170561</v>
      </c>
      <c r="B2198">
        <v>1</v>
      </c>
      <c r="C2198">
        <v>2021</v>
      </c>
      <c r="D2198" s="3">
        <v>3112064</v>
      </c>
      <c r="E2198" t="s">
        <v>190</v>
      </c>
      <c r="F2198" t="s">
        <v>327</v>
      </c>
      <c r="G2198" t="str">
        <f>VLOOKUP(F2198,Sheet1!$H$4:$I$11,2,FALSE)</f>
        <v>6_FISIP</v>
      </c>
      <c r="H2198" t="s">
        <v>2521</v>
      </c>
      <c r="I2198" t="s">
        <v>34</v>
      </c>
      <c r="J2198" t="s">
        <v>218</v>
      </c>
      <c r="K2198" t="s">
        <v>2803</v>
      </c>
      <c r="L2198" t="s">
        <v>27</v>
      </c>
      <c r="O2198" t="s">
        <v>4349</v>
      </c>
      <c r="P2198" t="str">
        <f t="shared" si="106"/>
        <v>SMAS</v>
      </c>
      <c r="Q2198" t="str">
        <f t="shared" si="107"/>
        <v>Swasta</v>
      </c>
      <c r="R2198" t="str">
        <f t="shared" si="105"/>
        <v>SMA</v>
      </c>
      <c r="S2198" t="s">
        <v>141</v>
      </c>
      <c r="T2198" t="s">
        <v>110</v>
      </c>
      <c r="U2198" t="s">
        <v>30</v>
      </c>
      <c r="Z2198" t="str">
        <f>VLOOKUP(A2198,[1]registrasi!$B$2:$C$3000,2,FALSE)</f>
        <v>registrasi</v>
      </c>
      <c r="AA2198">
        <f>VLOOKUP(D2198,[2]Sheet1!$B$2:$D$42,3,FALSE)</f>
        <v>1607</v>
      </c>
      <c r="AB2198" t="e">
        <f>VLOOKUP(A2198,[1]nim!$A$2:$B$3000,2,FALSE)</f>
        <v>#N/A</v>
      </c>
    </row>
    <row r="2199" spans="1:28" x14ac:dyDescent="0.3">
      <c r="A2199" s="2">
        <v>221323180016</v>
      </c>
      <c r="B2199">
        <v>2</v>
      </c>
      <c r="C2199">
        <v>2021</v>
      </c>
      <c r="D2199" s="3">
        <v>3112192</v>
      </c>
      <c r="E2199" t="s">
        <v>177</v>
      </c>
      <c r="F2199" t="s">
        <v>327</v>
      </c>
      <c r="G2199" t="str">
        <f>VLOOKUP(F2199,Sheet1!$H$4:$I$11,2,FALSE)</f>
        <v>6_FISIP</v>
      </c>
      <c r="H2199" t="s">
        <v>2522</v>
      </c>
      <c r="I2199" t="s">
        <v>34</v>
      </c>
      <c r="J2199" t="s">
        <v>214</v>
      </c>
      <c r="K2199" t="s">
        <v>3417</v>
      </c>
      <c r="L2199" t="s">
        <v>250</v>
      </c>
      <c r="O2199" t="s">
        <v>4063</v>
      </c>
      <c r="P2199" t="str">
        <f t="shared" si="106"/>
        <v>SMAN</v>
      </c>
      <c r="Q2199" t="str">
        <f t="shared" si="107"/>
        <v>Negeri</v>
      </c>
      <c r="R2199" t="str">
        <f t="shared" si="105"/>
        <v>SMA</v>
      </c>
      <c r="S2199" t="s">
        <v>4463</v>
      </c>
      <c r="T2199" t="s">
        <v>329</v>
      </c>
      <c r="U2199" t="s">
        <v>30</v>
      </c>
      <c r="Z2199" t="e">
        <f>VLOOKUP(A2199,[1]registrasi!$B$2:$C$3000,2,FALSE)</f>
        <v>#N/A</v>
      </c>
      <c r="AA2199">
        <f>VLOOKUP(D2199,[2]Sheet1!$B$2:$D$42,3,FALSE)</f>
        <v>611</v>
      </c>
      <c r="AB2199" t="e">
        <f>VLOOKUP(A2199,[1]nim!$A$2:$B$3000,2,FALSE)</f>
        <v>#N/A</v>
      </c>
    </row>
    <row r="2200" spans="1:28" x14ac:dyDescent="0.3">
      <c r="A2200" s="2">
        <v>221323180042</v>
      </c>
      <c r="B2200">
        <v>2</v>
      </c>
      <c r="C2200">
        <v>2021</v>
      </c>
      <c r="D2200" s="3">
        <v>3112017</v>
      </c>
      <c r="E2200" t="s">
        <v>322</v>
      </c>
      <c r="F2200" t="s">
        <v>53</v>
      </c>
      <c r="G2200" t="str">
        <f>VLOOKUP(F2200,Sheet1!$H$4:$I$11,2,FALSE)</f>
        <v>1_Hukum</v>
      </c>
      <c r="H2200" t="s">
        <v>2523</v>
      </c>
      <c r="I2200" t="s">
        <v>34</v>
      </c>
      <c r="J2200" t="s">
        <v>215</v>
      </c>
      <c r="K2200" t="s">
        <v>3363</v>
      </c>
      <c r="L2200" t="s">
        <v>27</v>
      </c>
      <c r="O2200" t="s">
        <v>114</v>
      </c>
      <c r="P2200" t="str">
        <f t="shared" si="106"/>
        <v>SMAS</v>
      </c>
      <c r="Q2200" t="str">
        <f t="shared" si="107"/>
        <v>Swasta</v>
      </c>
      <c r="R2200" t="str">
        <f t="shared" si="105"/>
        <v>SMA</v>
      </c>
      <c r="S2200" t="s">
        <v>26</v>
      </c>
      <c r="T2200" t="s">
        <v>28</v>
      </c>
      <c r="U2200" t="s">
        <v>30</v>
      </c>
      <c r="Z2200" t="str">
        <f>VLOOKUP(A2200,[1]registrasi!$B$2:$C$3000,2,FALSE)</f>
        <v>registrasi</v>
      </c>
      <c r="AA2200">
        <f>VLOOKUP(D2200,[2]Sheet1!$B$2:$D$42,3,FALSE)</f>
        <v>1258</v>
      </c>
      <c r="AB2200" t="e">
        <f>VLOOKUP(A2200,[1]nim!$A$2:$B$3000,2,FALSE)</f>
        <v>#N/A</v>
      </c>
    </row>
    <row r="2201" spans="1:28" x14ac:dyDescent="0.3">
      <c r="A2201" s="2">
        <v>221323180180</v>
      </c>
      <c r="B2201">
        <v>1</v>
      </c>
      <c r="C2201">
        <v>2021</v>
      </c>
      <c r="D2201" s="3">
        <v>3112106</v>
      </c>
      <c r="E2201" t="s">
        <v>186</v>
      </c>
      <c r="F2201" t="s">
        <v>323</v>
      </c>
      <c r="G2201" t="str">
        <f>VLOOKUP(F2201,Sheet1!$H$4:$I$11,2,FALSE)</f>
        <v>2_FKIP</v>
      </c>
      <c r="H2201" t="s">
        <v>2524</v>
      </c>
      <c r="I2201" t="s">
        <v>34</v>
      </c>
      <c r="J2201" t="s">
        <v>215</v>
      </c>
      <c r="K2201" t="s">
        <v>3128</v>
      </c>
      <c r="L2201" t="s">
        <v>27</v>
      </c>
      <c r="O2201" t="s">
        <v>271</v>
      </c>
      <c r="P2201" t="str">
        <f t="shared" si="106"/>
        <v>SMAS</v>
      </c>
      <c r="Q2201" t="str">
        <f t="shared" si="107"/>
        <v>Swasta</v>
      </c>
      <c r="R2201" t="str">
        <f t="shared" si="105"/>
        <v>SMA</v>
      </c>
      <c r="S2201" t="s">
        <v>38</v>
      </c>
      <c r="T2201" t="s">
        <v>28</v>
      </c>
      <c r="U2201" t="s">
        <v>30</v>
      </c>
      <c r="Z2201" t="e">
        <f>VLOOKUP(A2201,[1]registrasi!$B$2:$C$3000,2,FALSE)</f>
        <v>#N/A</v>
      </c>
      <c r="AA2201">
        <f>VLOOKUP(D2201,[2]Sheet1!$B$2:$D$42,3,FALSE)</f>
        <v>607</v>
      </c>
      <c r="AB2201" t="e">
        <f>VLOOKUP(A2201,[1]nim!$A$2:$B$3000,2,FALSE)</f>
        <v>#N/A</v>
      </c>
    </row>
    <row r="2202" spans="1:28" x14ac:dyDescent="0.3">
      <c r="A2202" s="2">
        <v>221323180685</v>
      </c>
      <c r="B2202">
        <v>1</v>
      </c>
      <c r="C2202">
        <v>2020</v>
      </c>
      <c r="D2202" s="3">
        <v>3112017</v>
      </c>
      <c r="E2202" t="s">
        <v>322</v>
      </c>
      <c r="F2202" t="s">
        <v>53</v>
      </c>
      <c r="G2202" t="str">
        <f>VLOOKUP(F2202,Sheet1!$H$4:$I$11,2,FALSE)</f>
        <v>1_Hukum</v>
      </c>
      <c r="H2202" t="s">
        <v>2525</v>
      </c>
      <c r="I2202" t="s">
        <v>25</v>
      </c>
      <c r="J2202" t="s">
        <v>218</v>
      </c>
      <c r="K2202" t="s">
        <v>2860</v>
      </c>
      <c r="L2202" t="s">
        <v>27</v>
      </c>
      <c r="O2202" t="s">
        <v>4350</v>
      </c>
      <c r="P2202" t="str">
        <f t="shared" si="106"/>
        <v>SMAN</v>
      </c>
      <c r="Q2202" t="str">
        <f t="shared" si="107"/>
        <v>Negeri</v>
      </c>
      <c r="R2202" t="str">
        <f t="shared" si="105"/>
        <v>SMA</v>
      </c>
      <c r="S2202" t="s">
        <v>4471</v>
      </c>
      <c r="T2202" t="s">
        <v>110</v>
      </c>
      <c r="U2202" t="s">
        <v>30</v>
      </c>
      <c r="Z2202" t="str">
        <f>VLOOKUP(A2202,[1]registrasi!$B$2:$C$3000,2,FALSE)</f>
        <v>registrasi</v>
      </c>
      <c r="AA2202">
        <f>VLOOKUP(D2202,[2]Sheet1!$B$2:$D$42,3,FALSE)</f>
        <v>1258</v>
      </c>
      <c r="AB2202" t="e">
        <f>VLOOKUP(A2202,[1]nim!$A$2:$B$3000,2,FALSE)</f>
        <v>#N/A</v>
      </c>
    </row>
    <row r="2203" spans="1:28" x14ac:dyDescent="0.3">
      <c r="A2203" s="2">
        <v>221323190208</v>
      </c>
      <c r="B2203">
        <v>1</v>
      </c>
      <c r="C2203">
        <v>2019</v>
      </c>
      <c r="D2203" s="3">
        <v>3112095</v>
      </c>
      <c r="E2203" t="s">
        <v>187</v>
      </c>
      <c r="F2203" t="s">
        <v>323</v>
      </c>
      <c r="G2203" t="str">
        <f>VLOOKUP(F2203,Sheet1!$H$4:$I$11,2,FALSE)</f>
        <v>2_FKIP</v>
      </c>
      <c r="H2203" t="s">
        <v>2526</v>
      </c>
      <c r="I2203" t="s">
        <v>25</v>
      </c>
      <c r="J2203" t="s">
        <v>214</v>
      </c>
      <c r="K2203" t="s">
        <v>3776</v>
      </c>
      <c r="L2203" t="s">
        <v>27</v>
      </c>
      <c r="O2203" t="s">
        <v>82</v>
      </c>
      <c r="P2203" t="str">
        <f t="shared" si="106"/>
        <v>SMAN</v>
      </c>
      <c r="Q2203" t="str">
        <f t="shared" si="107"/>
        <v>Negeri</v>
      </c>
      <c r="R2203" t="str">
        <f t="shared" si="105"/>
        <v>SMA</v>
      </c>
      <c r="S2203" t="s">
        <v>38</v>
      </c>
      <c r="T2203" t="s">
        <v>28</v>
      </c>
      <c r="U2203" t="s">
        <v>30</v>
      </c>
      <c r="Z2203" t="str">
        <f>VLOOKUP(A2203,[1]registrasi!$B$2:$C$3000,2,FALSE)</f>
        <v>registrasi</v>
      </c>
      <c r="AA2203">
        <f>VLOOKUP(D2203,[2]Sheet1!$B$2:$D$42,3,FALSE)</f>
        <v>473</v>
      </c>
      <c r="AB2203" t="e">
        <f>VLOOKUP(A2203,[1]nim!$A$2:$B$3000,2,FALSE)</f>
        <v>#N/A</v>
      </c>
    </row>
    <row r="2204" spans="1:28" x14ac:dyDescent="0.3">
      <c r="A2204" s="2">
        <v>221323190278</v>
      </c>
      <c r="B2204">
        <v>2</v>
      </c>
      <c r="C2204">
        <v>2020</v>
      </c>
      <c r="D2204" s="3">
        <v>3112145</v>
      </c>
      <c r="E2204" t="s">
        <v>194</v>
      </c>
      <c r="F2204" t="s">
        <v>323</v>
      </c>
      <c r="G2204" t="str">
        <f>VLOOKUP(F2204,Sheet1!$H$4:$I$11,2,FALSE)</f>
        <v>2_FKIP</v>
      </c>
      <c r="H2204" t="s">
        <v>2527</v>
      </c>
      <c r="I2204" t="s">
        <v>34</v>
      </c>
      <c r="J2204" t="s">
        <v>218</v>
      </c>
      <c r="K2204" t="s">
        <v>3117</v>
      </c>
      <c r="L2204" t="s">
        <v>27</v>
      </c>
      <c r="O2204" t="s">
        <v>4026</v>
      </c>
      <c r="P2204" t="str">
        <f t="shared" si="106"/>
        <v>SMAN</v>
      </c>
      <c r="Q2204" t="str">
        <f t="shared" si="107"/>
        <v>Negeri</v>
      </c>
      <c r="R2204" t="str">
        <f t="shared" si="105"/>
        <v>SMA</v>
      </c>
      <c r="S2204" t="s">
        <v>4471</v>
      </c>
      <c r="T2204" t="s">
        <v>110</v>
      </c>
      <c r="U2204" t="s">
        <v>36</v>
      </c>
      <c r="Z2204" t="str">
        <f>VLOOKUP(A2204,[1]registrasi!$B$2:$C$3000,2,FALSE)</f>
        <v>registrasi</v>
      </c>
      <c r="AA2204">
        <f>VLOOKUP(D2204,[2]Sheet1!$B$2:$D$42,3,FALSE)</f>
        <v>259</v>
      </c>
      <c r="AB2204" t="e">
        <f>VLOOKUP(A2204,[1]nim!$A$2:$B$3000,2,FALSE)</f>
        <v>#N/A</v>
      </c>
    </row>
    <row r="2205" spans="1:28" x14ac:dyDescent="0.3">
      <c r="A2205" s="2">
        <v>221323190380</v>
      </c>
      <c r="B2205">
        <v>2</v>
      </c>
      <c r="C2205">
        <v>2021</v>
      </c>
      <c r="D2205" s="3">
        <v>3112114</v>
      </c>
      <c r="E2205" t="s">
        <v>204</v>
      </c>
      <c r="F2205" t="s">
        <v>323</v>
      </c>
      <c r="G2205" t="str">
        <f>VLOOKUP(F2205,Sheet1!$H$4:$I$11,2,FALSE)</f>
        <v>2_FKIP</v>
      </c>
      <c r="H2205" t="s">
        <v>2528</v>
      </c>
      <c r="I2205" t="s">
        <v>34</v>
      </c>
      <c r="J2205" t="s">
        <v>218</v>
      </c>
      <c r="K2205" t="s">
        <v>3178</v>
      </c>
      <c r="L2205" t="s">
        <v>27</v>
      </c>
      <c r="O2205" t="s">
        <v>3883</v>
      </c>
      <c r="P2205" t="str">
        <f t="shared" si="106"/>
        <v>MAN</v>
      </c>
      <c r="Q2205" t="str">
        <f t="shared" si="107"/>
        <v>Negeri</v>
      </c>
      <c r="R2205" t="str">
        <f t="shared" si="105"/>
        <v>MA</v>
      </c>
      <c r="S2205" t="s">
        <v>141</v>
      </c>
      <c r="T2205" t="s">
        <v>110</v>
      </c>
      <c r="U2205" t="s">
        <v>30</v>
      </c>
      <c r="Z2205" t="str">
        <f>VLOOKUP(A2205,[1]registrasi!$B$2:$C$3000,2,FALSE)</f>
        <v>registrasi</v>
      </c>
      <c r="AA2205">
        <f>VLOOKUP(D2205,[2]Sheet1!$B$2:$D$42,3,FALSE)</f>
        <v>169</v>
      </c>
      <c r="AB2205" t="e">
        <f>VLOOKUP(A2205,[1]nim!$A$2:$B$3000,2,FALSE)</f>
        <v>#N/A</v>
      </c>
    </row>
    <row r="2206" spans="1:28" x14ac:dyDescent="0.3">
      <c r="A2206" s="2">
        <v>221323200205</v>
      </c>
      <c r="B2206">
        <v>2</v>
      </c>
      <c r="C2206">
        <v>2021</v>
      </c>
      <c r="D2206" s="3">
        <v>3112017</v>
      </c>
      <c r="E2206" t="s">
        <v>322</v>
      </c>
      <c r="F2206" t="s">
        <v>53</v>
      </c>
      <c r="G2206" t="str">
        <f>VLOOKUP(F2206,Sheet1!$H$4:$I$11,2,FALSE)</f>
        <v>1_Hukum</v>
      </c>
      <c r="H2206" t="s">
        <v>2529</v>
      </c>
      <c r="I2206" t="s">
        <v>25</v>
      </c>
      <c r="J2206" t="s">
        <v>218</v>
      </c>
      <c r="K2206" t="s">
        <v>3777</v>
      </c>
      <c r="L2206" t="s">
        <v>250</v>
      </c>
      <c r="O2206" t="s">
        <v>4009</v>
      </c>
      <c r="P2206" t="str">
        <f t="shared" si="106"/>
        <v>SMAN</v>
      </c>
      <c r="Q2206" t="str">
        <f t="shared" si="107"/>
        <v>Negeri</v>
      </c>
      <c r="R2206" t="str">
        <f t="shared" si="105"/>
        <v>SMA</v>
      </c>
      <c r="S2206" t="s">
        <v>141</v>
      </c>
      <c r="T2206" t="s">
        <v>110</v>
      </c>
      <c r="U2206" t="s">
        <v>30</v>
      </c>
      <c r="Z2206" t="str">
        <f>VLOOKUP(A2206,[1]registrasi!$B$2:$C$3000,2,FALSE)</f>
        <v>registrasi</v>
      </c>
      <c r="AA2206">
        <f>VLOOKUP(D2206,[2]Sheet1!$B$2:$D$42,3,FALSE)</f>
        <v>1258</v>
      </c>
      <c r="AB2206" t="e">
        <f>VLOOKUP(A2206,[1]nim!$A$2:$B$3000,2,FALSE)</f>
        <v>#N/A</v>
      </c>
    </row>
    <row r="2207" spans="1:28" x14ac:dyDescent="0.3">
      <c r="A2207" s="2">
        <v>221323200539</v>
      </c>
      <c r="B2207">
        <v>1</v>
      </c>
      <c r="C2207">
        <v>2021</v>
      </c>
      <c r="D2207" s="3">
        <v>3112072</v>
      </c>
      <c r="E2207" t="s">
        <v>178</v>
      </c>
      <c r="F2207" t="s">
        <v>323</v>
      </c>
      <c r="G2207" t="str">
        <f>VLOOKUP(F2207,Sheet1!$H$4:$I$11,2,FALSE)</f>
        <v>2_FKIP</v>
      </c>
      <c r="H2207" t="s">
        <v>2530</v>
      </c>
      <c r="I2207" t="s">
        <v>34</v>
      </c>
      <c r="J2207" t="s">
        <v>214</v>
      </c>
      <c r="K2207" t="s">
        <v>3022</v>
      </c>
      <c r="L2207" t="s">
        <v>27</v>
      </c>
      <c r="O2207" t="s">
        <v>3939</v>
      </c>
      <c r="P2207" t="str">
        <f t="shared" si="106"/>
        <v>MAN</v>
      </c>
      <c r="Q2207" t="str">
        <f t="shared" si="107"/>
        <v>Negeri</v>
      </c>
      <c r="R2207" t="str">
        <f t="shared" si="105"/>
        <v>MA</v>
      </c>
      <c r="S2207" t="s">
        <v>4465</v>
      </c>
      <c r="T2207" t="s">
        <v>329</v>
      </c>
      <c r="U2207" t="s">
        <v>36</v>
      </c>
      <c r="Z2207" t="str">
        <f>VLOOKUP(A2207,[1]registrasi!$B$2:$C$3000,2,FALSE)</f>
        <v>registrasi</v>
      </c>
      <c r="AA2207">
        <f>VLOOKUP(D2207,[2]Sheet1!$B$2:$D$42,3,FALSE)</f>
        <v>154</v>
      </c>
      <c r="AB2207" t="e">
        <f>VLOOKUP(A2207,[1]nim!$A$2:$B$3000,2,FALSE)</f>
        <v>#N/A</v>
      </c>
    </row>
    <row r="2208" spans="1:28" x14ac:dyDescent="0.3">
      <c r="A2208" s="2">
        <v>221323210683</v>
      </c>
      <c r="B2208">
        <v>2</v>
      </c>
      <c r="C2208">
        <v>2020</v>
      </c>
      <c r="D2208" s="3">
        <v>3112072</v>
      </c>
      <c r="E2208" t="s">
        <v>178</v>
      </c>
      <c r="F2208" t="s">
        <v>323</v>
      </c>
      <c r="G2208" t="str">
        <f>VLOOKUP(F2208,Sheet1!$H$4:$I$11,2,FALSE)</f>
        <v>2_FKIP</v>
      </c>
      <c r="H2208" t="s">
        <v>2531</v>
      </c>
      <c r="I2208" t="s">
        <v>25</v>
      </c>
      <c r="J2208" t="s">
        <v>214</v>
      </c>
      <c r="K2208" t="s">
        <v>3778</v>
      </c>
      <c r="L2208" t="s">
        <v>27</v>
      </c>
      <c r="O2208" t="s">
        <v>3897</v>
      </c>
      <c r="P2208" t="str">
        <f t="shared" si="106"/>
        <v>SMAN</v>
      </c>
      <c r="Q2208" t="str">
        <f t="shared" si="107"/>
        <v>Negeri</v>
      </c>
      <c r="R2208" t="str">
        <f t="shared" si="105"/>
        <v>SMA</v>
      </c>
      <c r="S2208" t="s">
        <v>70</v>
      </c>
      <c r="T2208" t="s">
        <v>329</v>
      </c>
      <c r="U2208" t="s">
        <v>36</v>
      </c>
      <c r="Z2208" t="str">
        <f>VLOOKUP(A2208,[1]registrasi!$B$2:$C$3000,2,FALSE)</f>
        <v>registrasi</v>
      </c>
      <c r="AA2208">
        <f>VLOOKUP(D2208,[2]Sheet1!$B$2:$D$42,3,FALSE)</f>
        <v>154</v>
      </c>
      <c r="AB2208" t="e">
        <f>VLOOKUP(A2208,[1]nim!$A$2:$B$3000,2,FALSE)</f>
        <v>#N/A</v>
      </c>
    </row>
    <row r="2209" spans="1:28" x14ac:dyDescent="0.3">
      <c r="A2209" s="2">
        <v>221323210711</v>
      </c>
      <c r="B2209">
        <v>2</v>
      </c>
      <c r="C2209">
        <v>2019</v>
      </c>
      <c r="D2209" s="3">
        <v>3112072</v>
      </c>
      <c r="E2209" t="s">
        <v>178</v>
      </c>
      <c r="F2209" t="s">
        <v>323</v>
      </c>
      <c r="G2209" t="str">
        <f>VLOOKUP(F2209,Sheet1!$H$4:$I$11,2,FALSE)</f>
        <v>2_FKIP</v>
      </c>
      <c r="H2209" t="s">
        <v>2532</v>
      </c>
      <c r="I2209" t="s">
        <v>34</v>
      </c>
      <c r="J2209" t="s">
        <v>214</v>
      </c>
      <c r="K2209" t="s">
        <v>3779</v>
      </c>
      <c r="L2209" t="s">
        <v>27</v>
      </c>
      <c r="O2209" t="s">
        <v>4351</v>
      </c>
      <c r="P2209" t="str">
        <f t="shared" si="106"/>
        <v>SMKN</v>
      </c>
      <c r="Q2209" t="str">
        <f t="shared" si="107"/>
        <v>Negeri</v>
      </c>
      <c r="R2209" t="str">
        <f t="shared" si="105"/>
        <v>SMK</v>
      </c>
      <c r="S2209" t="s">
        <v>83</v>
      </c>
      <c r="T2209" t="s">
        <v>329</v>
      </c>
      <c r="U2209" t="s">
        <v>36</v>
      </c>
      <c r="Z2209" t="str">
        <f>VLOOKUP(A2209,[1]registrasi!$B$2:$C$3000,2,FALSE)</f>
        <v>registrasi</v>
      </c>
      <c r="AA2209">
        <f>VLOOKUP(D2209,[2]Sheet1!$B$2:$D$42,3,FALSE)</f>
        <v>154</v>
      </c>
      <c r="AB2209" t="e">
        <f>VLOOKUP(A2209,[1]nim!$A$2:$B$3000,2,FALSE)</f>
        <v>#N/A</v>
      </c>
    </row>
    <row r="2210" spans="1:28" x14ac:dyDescent="0.3">
      <c r="A2210" s="2">
        <v>221323220121</v>
      </c>
      <c r="B2210">
        <v>1</v>
      </c>
      <c r="C2210">
        <v>2020</v>
      </c>
      <c r="D2210" s="3">
        <v>3112072</v>
      </c>
      <c r="E2210" t="s">
        <v>178</v>
      </c>
      <c r="F2210" t="s">
        <v>323</v>
      </c>
      <c r="G2210" t="str">
        <f>VLOOKUP(F2210,Sheet1!$H$4:$I$11,2,FALSE)</f>
        <v>2_FKIP</v>
      </c>
      <c r="H2210" t="s">
        <v>2533</v>
      </c>
      <c r="I2210" t="s">
        <v>34</v>
      </c>
      <c r="J2210" t="s">
        <v>214</v>
      </c>
      <c r="K2210" t="s">
        <v>3780</v>
      </c>
      <c r="L2210" t="s">
        <v>27</v>
      </c>
      <c r="O2210" t="s">
        <v>4352</v>
      </c>
      <c r="P2210" t="str">
        <f t="shared" si="106"/>
        <v>MAN</v>
      </c>
      <c r="Q2210" t="str">
        <f t="shared" si="107"/>
        <v>Negeri</v>
      </c>
      <c r="R2210" t="str">
        <f t="shared" si="105"/>
        <v>MA</v>
      </c>
      <c r="S2210" t="s">
        <v>113</v>
      </c>
      <c r="T2210" t="s">
        <v>329</v>
      </c>
      <c r="U2210" t="s">
        <v>30</v>
      </c>
      <c r="Z2210" t="str">
        <f>VLOOKUP(A2210,[1]registrasi!$B$2:$C$3000,2,FALSE)</f>
        <v>registrasi</v>
      </c>
      <c r="AA2210">
        <f>VLOOKUP(D2210,[2]Sheet1!$B$2:$D$42,3,FALSE)</f>
        <v>154</v>
      </c>
      <c r="AB2210" t="e">
        <f>VLOOKUP(A2210,[1]nim!$A$2:$B$3000,2,FALSE)</f>
        <v>#N/A</v>
      </c>
    </row>
    <row r="2211" spans="1:28" x14ac:dyDescent="0.3">
      <c r="A2211" s="2">
        <v>221323220290</v>
      </c>
      <c r="B2211">
        <v>1</v>
      </c>
      <c r="C2211">
        <v>2021</v>
      </c>
      <c r="D2211" s="3">
        <v>3112056</v>
      </c>
      <c r="E2211" t="s">
        <v>199</v>
      </c>
      <c r="F2211" t="s">
        <v>327</v>
      </c>
      <c r="G2211" t="str">
        <f>VLOOKUP(F2211,Sheet1!$H$4:$I$11,2,FALSE)</f>
        <v>6_FISIP</v>
      </c>
      <c r="H2211" t="s">
        <v>2534</v>
      </c>
      <c r="I2211" t="s">
        <v>34</v>
      </c>
      <c r="J2211" t="s">
        <v>214</v>
      </c>
      <c r="K2211" t="s">
        <v>3736</v>
      </c>
      <c r="L2211" t="s">
        <v>27</v>
      </c>
      <c r="O2211" t="s">
        <v>4211</v>
      </c>
      <c r="P2211" t="str">
        <f t="shared" si="106"/>
        <v>SMAN</v>
      </c>
      <c r="Q2211" t="str">
        <f t="shared" si="107"/>
        <v>Negeri</v>
      </c>
      <c r="R2211" t="str">
        <f t="shared" si="105"/>
        <v>SMA</v>
      </c>
      <c r="S2211" t="s">
        <v>4463</v>
      </c>
      <c r="T2211" t="s">
        <v>329</v>
      </c>
      <c r="U2211" t="s">
        <v>30</v>
      </c>
      <c r="Z2211" t="e">
        <f>VLOOKUP(A2211,[1]registrasi!$B$2:$C$3000,2,FALSE)</f>
        <v>#N/A</v>
      </c>
      <c r="AA2211">
        <f>VLOOKUP(D2211,[2]Sheet1!$B$2:$D$42,3,FALSE)</f>
        <v>929</v>
      </c>
      <c r="AB2211" t="e">
        <f>VLOOKUP(A2211,[1]nim!$A$2:$B$3000,2,FALSE)</f>
        <v>#N/A</v>
      </c>
    </row>
    <row r="2212" spans="1:28" x14ac:dyDescent="0.3">
      <c r="A2212" s="2">
        <v>221323220509</v>
      </c>
      <c r="B2212">
        <v>1</v>
      </c>
      <c r="C2212">
        <v>2020</v>
      </c>
      <c r="D2212" s="3">
        <v>3112017</v>
      </c>
      <c r="E2212" t="s">
        <v>322</v>
      </c>
      <c r="F2212" t="s">
        <v>53</v>
      </c>
      <c r="G2212" t="str">
        <f>VLOOKUP(F2212,Sheet1!$H$4:$I$11,2,FALSE)</f>
        <v>1_Hukum</v>
      </c>
      <c r="H2212" t="s">
        <v>2535</v>
      </c>
      <c r="I2212" t="s">
        <v>34</v>
      </c>
      <c r="J2212" t="s">
        <v>214</v>
      </c>
      <c r="K2212" t="s">
        <v>3396</v>
      </c>
      <c r="L2212" t="s">
        <v>250</v>
      </c>
      <c r="O2212" t="s">
        <v>4344</v>
      </c>
      <c r="P2212" t="str">
        <f t="shared" si="106"/>
        <v>SMAS</v>
      </c>
      <c r="Q2212" t="str">
        <f t="shared" si="107"/>
        <v>Swasta</v>
      </c>
      <c r="R2212" t="str">
        <f t="shared" si="105"/>
        <v>SMA</v>
      </c>
      <c r="S2212" t="s">
        <v>141</v>
      </c>
      <c r="T2212" t="s">
        <v>110</v>
      </c>
      <c r="U2212" t="s">
        <v>36</v>
      </c>
      <c r="Z2212" t="str">
        <f>VLOOKUP(A2212,[1]registrasi!$B$2:$C$3000,2,FALSE)</f>
        <v>registrasi</v>
      </c>
      <c r="AA2212">
        <f>VLOOKUP(D2212,[2]Sheet1!$B$2:$D$42,3,FALSE)</f>
        <v>1258</v>
      </c>
      <c r="AB2212" t="e">
        <f>VLOOKUP(A2212,[1]nim!$A$2:$B$3000,2,FALSE)</f>
        <v>#N/A</v>
      </c>
    </row>
    <row r="2213" spans="1:28" x14ac:dyDescent="0.3">
      <c r="A2213" s="2">
        <v>221323230084</v>
      </c>
      <c r="B2213">
        <v>1</v>
      </c>
      <c r="C2213">
        <v>2021</v>
      </c>
      <c r="D2213" s="3">
        <v>3112017</v>
      </c>
      <c r="E2213" t="s">
        <v>322</v>
      </c>
      <c r="F2213" t="s">
        <v>53</v>
      </c>
      <c r="G2213" t="str">
        <f>VLOOKUP(F2213,Sheet1!$H$4:$I$11,2,FALSE)</f>
        <v>1_Hukum</v>
      </c>
      <c r="H2213" t="s">
        <v>2536</v>
      </c>
      <c r="I2213" t="s">
        <v>34</v>
      </c>
      <c r="J2213" t="s">
        <v>3318</v>
      </c>
      <c r="K2213" t="s">
        <v>3740</v>
      </c>
      <c r="L2213" t="s">
        <v>27</v>
      </c>
      <c r="O2213" t="s">
        <v>4353</v>
      </c>
      <c r="P2213" t="str">
        <f t="shared" si="106"/>
        <v>SMAN</v>
      </c>
      <c r="Q2213" t="str">
        <f t="shared" si="107"/>
        <v>Negeri</v>
      </c>
      <c r="R2213" t="str">
        <f t="shared" si="105"/>
        <v>SMA</v>
      </c>
      <c r="S2213" t="s">
        <v>70</v>
      </c>
      <c r="T2213" t="s">
        <v>329</v>
      </c>
      <c r="U2213" t="s">
        <v>30</v>
      </c>
      <c r="Z2213" t="str">
        <f>VLOOKUP(A2213,[1]registrasi!$B$2:$C$3000,2,FALSE)</f>
        <v>registrasi</v>
      </c>
      <c r="AA2213">
        <f>VLOOKUP(D2213,[2]Sheet1!$B$2:$D$42,3,FALSE)</f>
        <v>1258</v>
      </c>
      <c r="AB2213" t="e">
        <f>VLOOKUP(A2213,[1]nim!$A$2:$B$3000,2,FALSE)</f>
        <v>#N/A</v>
      </c>
    </row>
    <row r="2214" spans="1:28" x14ac:dyDescent="0.3">
      <c r="A2214" s="2">
        <v>221323230126</v>
      </c>
      <c r="B2214">
        <v>1</v>
      </c>
      <c r="C2214">
        <v>2020</v>
      </c>
      <c r="D2214" s="3">
        <v>3112184</v>
      </c>
      <c r="E2214" t="s">
        <v>206</v>
      </c>
      <c r="F2214" t="s">
        <v>323</v>
      </c>
      <c r="G2214" t="str">
        <f>VLOOKUP(F2214,Sheet1!$H$4:$I$11,2,FALSE)</f>
        <v>2_FKIP</v>
      </c>
      <c r="H2214" t="s">
        <v>2537</v>
      </c>
      <c r="I2214" t="s">
        <v>34</v>
      </c>
      <c r="J2214" t="s">
        <v>214</v>
      </c>
      <c r="K2214" t="s">
        <v>3531</v>
      </c>
      <c r="L2214" t="s">
        <v>27</v>
      </c>
      <c r="O2214" t="s">
        <v>4252</v>
      </c>
      <c r="P2214" t="str">
        <f t="shared" si="106"/>
        <v>SMKN</v>
      </c>
      <c r="Q2214" t="str">
        <f t="shared" si="107"/>
        <v>Negeri</v>
      </c>
      <c r="R2214" t="str">
        <f t="shared" si="105"/>
        <v>SMK</v>
      </c>
      <c r="S2214" t="s">
        <v>38</v>
      </c>
      <c r="T2214" t="s">
        <v>28</v>
      </c>
      <c r="U2214" t="s">
        <v>30</v>
      </c>
      <c r="Z2214" t="str">
        <f>VLOOKUP(A2214,[1]registrasi!$B$2:$C$3000,2,FALSE)</f>
        <v>registrasi</v>
      </c>
      <c r="AA2214">
        <f>VLOOKUP(D2214,[2]Sheet1!$B$2:$D$42,3,FALSE)</f>
        <v>109</v>
      </c>
      <c r="AB2214" t="e">
        <f>VLOOKUP(A2214,[1]nim!$A$2:$B$3000,2,FALSE)</f>
        <v>#N/A</v>
      </c>
    </row>
    <row r="2215" spans="1:28" x14ac:dyDescent="0.3">
      <c r="A2215" s="2">
        <v>221323230346</v>
      </c>
      <c r="B2215">
        <v>2</v>
      </c>
      <c r="C2215">
        <v>2020</v>
      </c>
      <c r="D2215" s="3">
        <v>3112017</v>
      </c>
      <c r="E2215" t="s">
        <v>322</v>
      </c>
      <c r="F2215" t="s">
        <v>53</v>
      </c>
      <c r="G2215" t="str">
        <f>VLOOKUP(F2215,Sheet1!$H$4:$I$11,2,FALSE)</f>
        <v>1_Hukum</v>
      </c>
      <c r="H2215" t="s">
        <v>2538</v>
      </c>
      <c r="I2215" t="s">
        <v>34</v>
      </c>
      <c r="J2215" t="s">
        <v>214</v>
      </c>
      <c r="K2215" t="s">
        <v>3057</v>
      </c>
      <c r="L2215" t="s">
        <v>27</v>
      </c>
      <c r="O2215" t="s">
        <v>4354</v>
      </c>
      <c r="P2215" t="str">
        <f t="shared" si="106"/>
        <v>SMAN</v>
      </c>
      <c r="Q2215" t="str">
        <f t="shared" si="107"/>
        <v>Negeri</v>
      </c>
      <c r="R2215" t="str">
        <f t="shared" si="105"/>
        <v>SMA</v>
      </c>
      <c r="S2215" t="s">
        <v>141</v>
      </c>
      <c r="T2215" t="s">
        <v>110</v>
      </c>
      <c r="U2215" t="s">
        <v>30</v>
      </c>
      <c r="Z2215" t="str">
        <f>VLOOKUP(A2215,[1]registrasi!$B$2:$C$3000,2,FALSE)</f>
        <v>registrasi</v>
      </c>
      <c r="AA2215">
        <f>VLOOKUP(D2215,[2]Sheet1!$B$2:$D$42,3,FALSE)</f>
        <v>1258</v>
      </c>
      <c r="AB2215" t="e">
        <f>VLOOKUP(A2215,[1]nim!$A$2:$B$3000,2,FALSE)</f>
        <v>#N/A</v>
      </c>
    </row>
    <row r="2216" spans="1:28" x14ac:dyDescent="0.3">
      <c r="A2216" s="2">
        <v>221323230651</v>
      </c>
      <c r="B2216">
        <v>1</v>
      </c>
      <c r="C2216">
        <v>2020</v>
      </c>
      <c r="D2216" s="3">
        <v>3112122</v>
      </c>
      <c r="E2216" t="s">
        <v>211</v>
      </c>
      <c r="F2216" t="s">
        <v>326</v>
      </c>
      <c r="G2216" t="str">
        <f>VLOOKUP(F2216,Sheet1!$H$4:$I$11,2,FALSE)</f>
        <v>5_FEB</v>
      </c>
      <c r="H2216" t="s">
        <v>2539</v>
      </c>
      <c r="I2216" t="s">
        <v>25</v>
      </c>
      <c r="J2216" t="s">
        <v>218</v>
      </c>
      <c r="K2216" t="s">
        <v>2855</v>
      </c>
      <c r="L2216" t="s">
        <v>27</v>
      </c>
      <c r="O2216" t="s">
        <v>3969</v>
      </c>
      <c r="P2216" t="str">
        <f t="shared" si="106"/>
        <v>SMAS</v>
      </c>
      <c r="Q2216" t="str">
        <f t="shared" si="107"/>
        <v>Swasta</v>
      </c>
      <c r="R2216" t="str">
        <f t="shared" si="105"/>
        <v>SMA</v>
      </c>
      <c r="S2216" t="s">
        <v>4471</v>
      </c>
      <c r="T2216" t="s">
        <v>110</v>
      </c>
      <c r="U2216" t="s">
        <v>30</v>
      </c>
      <c r="Z2216" t="str">
        <f>VLOOKUP(A2216,[1]registrasi!$B$2:$C$3000,2,FALSE)</f>
        <v>registrasi</v>
      </c>
      <c r="AA2216">
        <f>VLOOKUP(D2216,[2]Sheet1!$B$2:$D$42,3,FALSE)</f>
        <v>375</v>
      </c>
      <c r="AB2216" t="e">
        <f>VLOOKUP(A2216,[1]nim!$A$2:$B$3000,2,FALSE)</f>
        <v>#N/A</v>
      </c>
    </row>
    <row r="2217" spans="1:28" x14ac:dyDescent="0.3">
      <c r="A2217" s="2">
        <v>221323240107</v>
      </c>
      <c r="B2217">
        <v>1</v>
      </c>
      <c r="C2217">
        <v>2021</v>
      </c>
      <c r="D2217" s="3">
        <v>3112106</v>
      </c>
      <c r="E2217" t="s">
        <v>186</v>
      </c>
      <c r="F2217" t="s">
        <v>323</v>
      </c>
      <c r="G2217" t="str">
        <f>VLOOKUP(F2217,Sheet1!$H$4:$I$11,2,FALSE)</f>
        <v>2_FKIP</v>
      </c>
      <c r="H2217" t="s">
        <v>2540</v>
      </c>
      <c r="I2217" t="s">
        <v>34</v>
      </c>
      <c r="J2217" t="s">
        <v>219</v>
      </c>
      <c r="K2217" t="s">
        <v>3621</v>
      </c>
      <c r="L2217" t="s">
        <v>27</v>
      </c>
      <c r="O2217" t="s">
        <v>4211</v>
      </c>
      <c r="P2217" t="str">
        <f t="shared" si="106"/>
        <v>SMAN</v>
      </c>
      <c r="Q2217" t="str">
        <f t="shared" si="107"/>
        <v>Negeri</v>
      </c>
      <c r="R2217" t="str">
        <f t="shared" si="105"/>
        <v>SMA</v>
      </c>
      <c r="S2217" t="s">
        <v>4463</v>
      </c>
      <c r="T2217" t="s">
        <v>329</v>
      </c>
      <c r="U2217" t="s">
        <v>30</v>
      </c>
      <c r="Z2217" t="str">
        <f>VLOOKUP(A2217,[1]registrasi!$B$2:$C$3000,2,FALSE)</f>
        <v>registrasi</v>
      </c>
      <c r="AA2217">
        <f>VLOOKUP(D2217,[2]Sheet1!$B$2:$D$42,3,FALSE)</f>
        <v>607</v>
      </c>
      <c r="AB2217" t="e">
        <f>VLOOKUP(A2217,[1]nim!$A$2:$B$3000,2,FALSE)</f>
        <v>#N/A</v>
      </c>
    </row>
    <row r="2218" spans="1:28" x14ac:dyDescent="0.3">
      <c r="A2218" s="2">
        <v>221323240617</v>
      </c>
      <c r="B2218">
        <v>1</v>
      </c>
      <c r="C2218">
        <v>2020</v>
      </c>
      <c r="D2218" s="3">
        <v>3112072</v>
      </c>
      <c r="E2218" t="s">
        <v>178</v>
      </c>
      <c r="F2218" t="s">
        <v>323</v>
      </c>
      <c r="G2218" t="str">
        <f>VLOOKUP(F2218,Sheet1!$H$4:$I$11,2,FALSE)</f>
        <v>2_FKIP</v>
      </c>
      <c r="H2218" t="s">
        <v>2541</v>
      </c>
      <c r="I2218" t="s">
        <v>34</v>
      </c>
      <c r="J2218" t="s">
        <v>218</v>
      </c>
      <c r="K2218" t="s">
        <v>3182</v>
      </c>
      <c r="L2218" t="s">
        <v>27</v>
      </c>
      <c r="O2218" t="s">
        <v>4355</v>
      </c>
      <c r="P2218" t="str">
        <f t="shared" si="106"/>
        <v>SMK</v>
      </c>
      <c r="Q2218" t="str">
        <f t="shared" si="107"/>
        <v>Swasta</v>
      </c>
      <c r="R2218" t="str">
        <f t="shared" si="105"/>
        <v>SMK</v>
      </c>
      <c r="S2218" t="s">
        <v>141</v>
      </c>
      <c r="T2218" t="s">
        <v>110</v>
      </c>
      <c r="U2218" t="s">
        <v>36</v>
      </c>
      <c r="Z2218" t="str">
        <f>VLOOKUP(A2218,[1]registrasi!$B$2:$C$3000,2,FALSE)</f>
        <v>registrasi</v>
      </c>
      <c r="AA2218">
        <f>VLOOKUP(D2218,[2]Sheet1!$B$2:$D$42,3,FALSE)</f>
        <v>154</v>
      </c>
      <c r="AB2218" t="e">
        <f>VLOOKUP(A2218,[1]nim!$A$2:$B$3000,2,FALSE)</f>
        <v>#N/A</v>
      </c>
    </row>
    <row r="2219" spans="1:28" x14ac:dyDescent="0.3">
      <c r="A2219" s="2">
        <v>221323240656</v>
      </c>
      <c r="B2219">
        <v>1</v>
      </c>
      <c r="C2219">
        <v>2020</v>
      </c>
      <c r="D2219" s="3">
        <v>3112137</v>
      </c>
      <c r="E2219" t="s">
        <v>185</v>
      </c>
      <c r="F2219" t="s">
        <v>323</v>
      </c>
      <c r="G2219" t="str">
        <f>VLOOKUP(F2219,Sheet1!$H$4:$I$11,2,FALSE)</f>
        <v>2_FKIP</v>
      </c>
      <c r="H2219" t="s">
        <v>2542</v>
      </c>
      <c r="I2219" t="s">
        <v>34</v>
      </c>
      <c r="J2219" t="s">
        <v>214</v>
      </c>
      <c r="K2219" t="s">
        <v>3225</v>
      </c>
      <c r="L2219" t="s">
        <v>27</v>
      </c>
      <c r="O2219" t="s">
        <v>4008</v>
      </c>
      <c r="P2219" t="str">
        <f t="shared" si="106"/>
        <v>SMAN</v>
      </c>
      <c r="Q2219" t="str">
        <f t="shared" si="107"/>
        <v>Negeri</v>
      </c>
      <c r="R2219" t="str">
        <f t="shared" si="105"/>
        <v>SMA</v>
      </c>
      <c r="S2219" t="s">
        <v>141</v>
      </c>
      <c r="T2219" t="s">
        <v>110</v>
      </c>
      <c r="U2219" t="s">
        <v>30</v>
      </c>
      <c r="Z2219" t="e">
        <f>VLOOKUP(A2219,[1]registrasi!$B$2:$C$3000,2,FALSE)</f>
        <v>#N/A</v>
      </c>
      <c r="AA2219">
        <f>VLOOKUP(D2219,[2]Sheet1!$B$2:$D$42,3,FALSE)</f>
        <v>394</v>
      </c>
      <c r="AB2219" t="e">
        <f>VLOOKUP(A2219,[1]nim!$A$2:$B$3000,2,FALSE)</f>
        <v>#N/A</v>
      </c>
    </row>
    <row r="2220" spans="1:28" x14ac:dyDescent="0.3">
      <c r="A2220" s="2">
        <v>221323250043</v>
      </c>
      <c r="B2220">
        <v>1</v>
      </c>
      <c r="C2220">
        <v>2021</v>
      </c>
      <c r="D2220" s="3">
        <v>3112145</v>
      </c>
      <c r="E2220" t="s">
        <v>194</v>
      </c>
      <c r="F2220" t="s">
        <v>323</v>
      </c>
      <c r="G2220" t="str">
        <f>VLOOKUP(F2220,Sheet1!$H$4:$I$11,2,FALSE)</f>
        <v>2_FKIP</v>
      </c>
      <c r="H2220" t="s">
        <v>2543</v>
      </c>
      <c r="I2220" t="s">
        <v>25</v>
      </c>
      <c r="J2220" t="s">
        <v>2950</v>
      </c>
      <c r="K2220" t="s">
        <v>3536</v>
      </c>
      <c r="L2220" t="s">
        <v>27</v>
      </c>
      <c r="O2220" t="s">
        <v>4356</v>
      </c>
      <c r="P2220" t="str">
        <f t="shared" si="106"/>
        <v>SMAS</v>
      </c>
      <c r="Q2220" t="str">
        <f t="shared" si="107"/>
        <v>Swasta</v>
      </c>
      <c r="R2220" t="str">
        <f t="shared" si="105"/>
        <v>SMA</v>
      </c>
      <c r="S2220" t="s">
        <v>171</v>
      </c>
      <c r="T2220" t="s">
        <v>110</v>
      </c>
      <c r="U2220" t="s">
        <v>30</v>
      </c>
      <c r="Z2220" t="str">
        <f>VLOOKUP(A2220,[1]registrasi!$B$2:$C$3000,2,FALSE)</f>
        <v>registrasi</v>
      </c>
      <c r="AA2220">
        <f>VLOOKUP(D2220,[2]Sheet1!$B$2:$D$42,3,FALSE)</f>
        <v>259</v>
      </c>
      <c r="AB2220" t="e">
        <f>VLOOKUP(A2220,[1]nim!$A$2:$B$3000,2,FALSE)</f>
        <v>#N/A</v>
      </c>
    </row>
    <row r="2221" spans="1:28" x14ac:dyDescent="0.3">
      <c r="A2221" s="2">
        <v>221323250460</v>
      </c>
      <c r="B2221">
        <v>1</v>
      </c>
      <c r="C2221">
        <v>2020</v>
      </c>
      <c r="D2221" s="3">
        <v>3112137</v>
      </c>
      <c r="E2221" t="s">
        <v>185</v>
      </c>
      <c r="F2221" t="s">
        <v>323</v>
      </c>
      <c r="G2221" t="str">
        <f>VLOOKUP(F2221,Sheet1!$H$4:$I$11,2,FALSE)</f>
        <v>2_FKIP</v>
      </c>
      <c r="H2221" t="s">
        <v>2544</v>
      </c>
      <c r="I2221" t="s">
        <v>34</v>
      </c>
      <c r="J2221" t="s">
        <v>214</v>
      </c>
      <c r="K2221" t="s">
        <v>2909</v>
      </c>
      <c r="L2221" t="s">
        <v>27</v>
      </c>
      <c r="O2221" t="s">
        <v>4357</v>
      </c>
      <c r="P2221" t="str">
        <f t="shared" si="106"/>
        <v>SMAN</v>
      </c>
      <c r="Q2221" t="str">
        <f t="shared" si="107"/>
        <v>Negeri</v>
      </c>
      <c r="R2221" t="str">
        <f t="shared" si="105"/>
        <v>SMA</v>
      </c>
      <c r="S2221" t="s">
        <v>113</v>
      </c>
      <c r="T2221" t="s">
        <v>329</v>
      </c>
      <c r="U2221" t="s">
        <v>30</v>
      </c>
      <c r="Z2221" t="str">
        <f>VLOOKUP(A2221,[1]registrasi!$B$2:$C$3000,2,FALSE)</f>
        <v>registrasi</v>
      </c>
      <c r="AA2221">
        <f>VLOOKUP(D2221,[2]Sheet1!$B$2:$D$42,3,FALSE)</f>
        <v>394</v>
      </c>
      <c r="AB2221" t="e">
        <f>VLOOKUP(A2221,[1]nim!$A$2:$B$3000,2,FALSE)</f>
        <v>#N/A</v>
      </c>
    </row>
    <row r="2222" spans="1:28" x14ac:dyDescent="0.3">
      <c r="A2222" s="2">
        <v>221323260294</v>
      </c>
      <c r="B2222">
        <v>1</v>
      </c>
      <c r="C2222">
        <v>2020</v>
      </c>
      <c r="D2222" s="3">
        <v>3112041</v>
      </c>
      <c r="E2222" t="s">
        <v>321</v>
      </c>
      <c r="F2222" t="s">
        <v>326</v>
      </c>
      <c r="G2222" t="str">
        <f>VLOOKUP(F2222,Sheet1!$H$4:$I$11,2,FALSE)</f>
        <v>5_FEB</v>
      </c>
      <c r="H2222" t="s">
        <v>2545</v>
      </c>
      <c r="I2222" t="s">
        <v>34</v>
      </c>
      <c r="J2222" t="s">
        <v>214</v>
      </c>
      <c r="K2222" t="s">
        <v>2898</v>
      </c>
      <c r="L2222" t="s">
        <v>27</v>
      </c>
      <c r="O2222" t="s">
        <v>3983</v>
      </c>
      <c r="P2222" t="str">
        <f t="shared" si="106"/>
        <v>SMAN</v>
      </c>
      <c r="Q2222" t="str">
        <f t="shared" si="107"/>
        <v>Negeri</v>
      </c>
      <c r="R2222" t="str">
        <f t="shared" si="105"/>
        <v>SMA</v>
      </c>
      <c r="S2222" t="s">
        <v>70</v>
      </c>
      <c r="T2222" t="s">
        <v>329</v>
      </c>
      <c r="U2222" t="s">
        <v>30</v>
      </c>
      <c r="Z2222" t="str">
        <f>VLOOKUP(A2222,[1]registrasi!$B$2:$C$3000,2,FALSE)</f>
        <v>registrasi</v>
      </c>
      <c r="AA2222">
        <f>VLOOKUP(D2222,[2]Sheet1!$B$2:$D$42,3,FALSE)</f>
        <v>675</v>
      </c>
      <c r="AB2222" t="e">
        <f>VLOOKUP(A2222,[1]nim!$A$2:$B$3000,2,FALSE)</f>
        <v>#N/A</v>
      </c>
    </row>
    <row r="2223" spans="1:28" x14ac:dyDescent="0.3">
      <c r="A2223" s="2">
        <v>221323260427</v>
      </c>
      <c r="B2223">
        <v>2</v>
      </c>
      <c r="C2223">
        <v>2020</v>
      </c>
      <c r="D2223" s="3">
        <v>3112017</v>
      </c>
      <c r="E2223" t="s">
        <v>322</v>
      </c>
      <c r="F2223" t="s">
        <v>53</v>
      </c>
      <c r="G2223" t="str">
        <f>VLOOKUP(F2223,Sheet1!$H$4:$I$11,2,FALSE)</f>
        <v>1_Hukum</v>
      </c>
      <c r="H2223" t="s">
        <v>2546</v>
      </c>
      <c r="I2223" t="s">
        <v>34</v>
      </c>
      <c r="J2223" t="s">
        <v>3398</v>
      </c>
      <c r="K2223" t="s">
        <v>3429</v>
      </c>
      <c r="L2223" t="s">
        <v>27</v>
      </c>
      <c r="O2223" t="s">
        <v>4314</v>
      </c>
      <c r="P2223" t="str">
        <f t="shared" si="106"/>
        <v>SMKN</v>
      </c>
      <c r="Q2223" t="str">
        <f t="shared" si="107"/>
        <v>Negeri</v>
      </c>
      <c r="R2223" t="str">
        <f t="shared" si="105"/>
        <v>SMK</v>
      </c>
      <c r="S2223" t="s">
        <v>70</v>
      </c>
      <c r="T2223" t="s">
        <v>329</v>
      </c>
      <c r="U2223" t="s">
        <v>30</v>
      </c>
      <c r="Z2223" t="e">
        <f>VLOOKUP(A2223,[1]registrasi!$B$2:$C$3000,2,FALSE)</f>
        <v>#N/A</v>
      </c>
      <c r="AA2223">
        <f>VLOOKUP(D2223,[2]Sheet1!$B$2:$D$42,3,FALSE)</f>
        <v>1258</v>
      </c>
      <c r="AB2223" t="e">
        <f>VLOOKUP(A2223,[1]nim!$A$2:$B$3000,2,FALSE)</f>
        <v>#N/A</v>
      </c>
    </row>
    <row r="2224" spans="1:28" x14ac:dyDescent="0.3">
      <c r="A2224" s="2">
        <v>221323260585</v>
      </c>
      <c r="B2224">
        <v>1</v>
      </c>
      <c r="C2224">
        <v>2020</v>
      </c>
      <c r="D2224" s="3">
        <v>3112122</v>
      </c>
      <c r="E2224" t="s">
        <v>211</v>
      </c>
      <c r="F2224" t="s">
        <v>326</v>
      </c>
      <c r="G2224" t="str">
        <f>VLOOKUP(F2224,Sheet1!$H$4:$I$11,2,FALSE)</f>
        <v>5_FEB</v>
      </c>
      <c r="H2224" t="s">
        <v>2547</v>
      </c>
      <c r="I2224" t="s">
        <v>25</v>
      </c>
      <c r="J2224" t="s">
        <v>224</v>
      </c>
      <c r="K2224" t="s">
        <v>3781</v>
      </c>
      <c r="L2224" t="s">
        <v>27</v>
      </c>
      <c r="O2224" t="s">
        <v>3897</v>
      </c>
      <c r="P2224" t="str">
        <f t="shared" si="106"/>
        <v>SMAN</v>
      </c>
      <c r="Q2224" t="str">
        <f t="shared" si="107"/>
        <v>Negeri</v>
      </c>
      <c r="R2224" t="str">
        <f t="shared" si="105"/>
        <v>SMA</v>
      </c>
      <c r="S2224" t="s">
        <v>70</v>
      </c>
      <c r="T2224" t="s">
        <v>329</v>
      </c>
      <c r="U2224" t="s">
        <v>36</v>
      </c>
      <c r="Z2224" t="str">
        <f>VLOOKUP(A2224,[1]registrasi!$B$2:$C$3000,2,FALSE)</f>
        <v>registrasi</v>
      </c>
      <c r="AA2224">
        <f>VLOOKUP(D2224,[2]Sheet1!$B$2:$D$42,3,FALSE)</f>
        <v>375</v>
      </c>
      <c r="AB2224" t="e">
        <f>VLOOKUP(A2224,[1]nim!$A$2:$B$3000,2,FALSE)</f>
        <v>#N/A</v>
      </c>
    </row>
    <row r="2225" spans="1:28" x14ac:dyDescent="0.3">
      <c r="A2225" s="2">
        <v>221323270525</v>
      </c>
      <c r="B2225">
        <v>2</v>
      </c>
      <c r="C2225">
        <v>2020</v>
      </c>
      <c r="D2225" s="3">
        <v>3112025</v>
      </c>
      <c r="E2225" t="s">
        <v>197</v>
      </c>
      <c r="F2225" t="s">
        <v>326</v>
      </c>
      <c r="G2225" t="str">
        <f>VLOOKUP(F2225,Sheet1!$H$4:$I$11,2,FALSE)</f>
        <v>5_FEB</v>
      </c>
      <c r="H2225" t="s">
        <v>2548</v>
      </c>
      <c r="I2225" t="s">
        <v>25</v>
      </c>
      <c r="J2225" t="s">
        <v>3782</v>
      </c>
      <c r="K2225" t="s">
        <v>3362</v>
      </c>
      <c r="L2225" t="s">
        <v>27</v>
      </c>
      <c r="O2225" t="s">
        <v>4314</v>
      </c>
      <c r="P2225" t="str">
        <f t="shared" si="106"/>
        <v>SMKN</v>
      </c>
      <c r="Q2225" t="str">
        <f t="shared" si="107"/>
        <v>Negeri</v>
      </c>
      <c r="R2225" t="str">
        <f t="shared" si="105"/>
        <v>SMK</v>
      </c>
      <c r="S2225" t="s">
        <v>70</v>
      </c>
      <c r="T2225" t="s">
        <v>329</v>
      </c>
      <c r="U2225" t="s">
        <v>30</v>
      </c>
      <c r="Z2225" t="e">
        <f>VLOOKUP(A2225,[1]registrasi!$B$2:$C$3000,2,FALSE)</f>
        <v>#N/A</v>
      </c>
      <c r="AA2225">
        <f>VLOOKUP(D2225,[2]Sheet1!$B$2:$D$42,3,FALSE)</f>
        <v>1577</v>
      </c>
      <c r="AB2225" t="e">
        <f>VLOOKUP(A2225,[1]nim!$A$2:$B$3000,2,FALSE)</f>
        <v>#N/A</v>
      </c>
    </row>
    <row r="2226" spans="1:28" x14ac:dyDescent="0.3">
      <c r="A2226" s="2">
        <v>221323270530</v>
      </c>
      <c r="B2226">
        <v>1</v>
      </c>
      <c r="C2226">
        <v>2021</v>
      </c>
      <c r="D2226" s="3">
        <v>3112145</v>
      </c>
      <c r="E2226" t="s">
        <v>194</v>
      </c>
      <c r="F2226" t="s">
        <v>323</v>
      </c>
      <c r="G2226" t="str">
        <f>VLOOKUP(F2226,Sheet1!$H$4:$I$11,2,FALSE)</f>
        <v>2_FKIP</v>
      </c>
      <c r="H2226" t="s">
        <v>2549</v>
      </c>
      <c r="I2226" t="s">
        <v>25</v>
      </c>
      <c r="J2226" t="s">
        <v>3179</v>
      </c>
      <c r="K2226" t="s">
        <v>3449</v>
      </c>
      <c r="L2226" t="s">
        <v>27</v>
      </c>
      <c r="O2226" t="s">
        <v>4027</v>
      </c>
      <c r="P2226" t="str">
        <f t="shared" si="106"/>
        <v>SMAN</v>
      </c>
      <c r="Q2226" t="str">
        <f t="shared" si="107"/>
        <v>Negeri</v>
      </c>
      <c r="R2226" t="str">
        <f t="shared" si="105"/>
        <v>SMA</v>
      </c>
      <c r="S2226" t="s">
        <v>136</v>
      </c>
      <c r="T2226" t="s">
        <v>110</v>
      </c>
      <c r="U2226" t="s">
        <v>30</v>
      </c>
      <c r="Z2226" t="str">
        <f>VLOOKUP(A2226,[1]registrasi!$B$2:$C$3000,2,FALSE)</f>
        <v>registrasi</v>
      </c>
      <c r="AA2226">
        <f>VLOOKUP(D2226,[2]Sheet1!$B$2:$D$42,3,FALSE)</f>
        <v>259</v>
      </c>
      <c r="AB2226" t="e">
        <f>VLOOKUP(A2226,[1]nim!$A$2:$B$3000,2,FALSE)</f>
        <v>#N/A</v>
      </c>
    </row>
    <row r="2227" spans="1:28" x14ac:dyDescent="0.3">
      <c r="A2227" s="2">
        <v>221323290066</v>
      </c>
      <c r="B2227">
        <v>2</v>
      </c>
      <c r="C2227">
        <v>2020</v>
      </c>
      <c r="D2227" s="3">
        <v>3112056</v>
      </c>
      <c r="E2227" t="s">
        <v>199</v>
      </c>
      <c r="F2227" t="s">
        <v>327</v>
      </c>
      <c r="G2227" t="str">
        <f>VLOOKUP(F2227,Sheet1!$H$4:$I$11,2,FALSE)</f>
        <v>6_FISIP</v>
      </c>
      <c r="H2227" t="s">
        <v>2550</v>
      </c>
      <c r="I2227" t="s">
        <v>34</v>
      </c>
      <c r="J2227" t="s">
        <v>224</v>
      </c>
      <c r="K2227" t="s">
        <v>2892</v>
      </c>
      <c r="L2227" t="s">
        <v>27</v>
      </c>
      <c r="O2227" t="s">
        <v>81</v>
      </c>
      <c r="P2227" t="str">
        <f t="shared" si="106"/>
        <v>SMAN</v>
      </c>
      <c r="Q2227" t="str">
        <f t="shared" si="107"/>
        <v>Negeri</v>
      </c>
      <c r="R2227" t="str">
        <f t="shared" si="105"/>
        <v>SMA</v>
      </c>
      <c r="S2227" t="s">
        <v>136</v>
      </c>
      <c r="T2227" t="s">
        <v>110</v>
      </c>
      <c r="U2227" t="s">
        <v>30</v>
      </c>
      <c r="Z2227" t="str">
        <f>VLOOKUP(A2227,[1]registrasi!$B$2:$C$3000,2,FALSE)</f>
        <v>registrasi</v>
      </c>
      <c r="AA2227">
        <f>VLOOKUP(D2227,[2]Sheet1!$B$2:$D$42,3,FALSE)</f>
        <v>929</v>
      </c>
      <c r="AB2227" t="e">
        <f>VLOOKUP(A2227,[1]nim!$A$2:$B$3000,2,FALSE)</f>
        <v>#N/A</v>
      </c>
    </row>
    <row r="2228" spans="1:28" x14ac:dyDescent="0.3">
      <c r="A2228" s="2">
        <v>221323300246</v>
      </c>
      <c r="B2228">
        <v>2</v>
      </c>
      <c r="C2228">
        <v>2020</v>
      </c>
      <c r="D2228" s="3">
        <v>3112033</v>
      </c>
      <c r="E2228" t="s">
        <v>179</v>
      </c>
      <c r="F2228" t="s">
        <v>326</v>
      </c>
      <c r="G2228" t="str">
        <f>VLOOKUP(F2228,Sheet1!$H$4:$I$11,2,FALSE)</f>
        <v>5_FEB</v>
      </c>
      <c r="H2228" t="s">
        <v>2551</v>
      </c>
      <c r="I2228" t="s">
        <v>34</v>
      </c>
      <c r="J2228" t="s">
        <v>215</v>
      </c>
      <c r="K2228" t="s">
        <v>3120</v>
      </c>
      <c r="L2228" t="s">
        <v>27</v>
      </c>
      <c r="O2228" t="s">
        <v>4291</v>
      </c>
      <c r="P2228" t="str">
        <f t="shared" si="106"/>
        <v>SMAS</v>
      </c>
      <c r="Q2228" t="str">
        <f t="shared" si="107"/>
        <v>Swasta</v>
      </c>
      <c r="R2228" t="str">
        <f t="shared" si="105"/>
        <v>SMA</v>
      </c>
      <c r="S2228" t="s">
        <v>26</v>
      </c>
      <c r="T2228" t="s">
        <v>28</v>
      </c>
      <c r="U2228" t="s">
        <v>30</v>
      </c>
      <c r="Z2228" t="str">
        <f>VLOOKUP(A2228,[1]registrasi!$B$2:$C$3000,2,FALSE)</f>
        <v>registrasi</v>
      </c>
      <c r="AA2228">
        <f>VLOOKUP(D2228,[2]Sheet1!$B$2:$D$42,3,FALSE)</f>
        <v>920</v>
      </c>
      <c r="AB2228" t="e">
        <f>VLOOKUP(A2228,[1]nim!$A$2:$B$3000,2,FALSE)</f>
        <v>#N/A</v>
      </c>
    </row>
    <row r="2229" spans="1:28" x14ac:dyDescent="0.3">
      <c r="A2229" s="2">
        <v>221323300328</v>
      </c>
      <c r="B2229">
        <v>1</v>
      </c>
      <c r="C2229">
        <v>2020</v>
      </c>
      <c r="D2229" s="3">
        <v>3112033</v>
      </c>
      <c r="E2229" t="s">
        <v>179</v>
      </c>
      <c r="F2229" t="s">
        <v>326</v>
      </c>
      <c r="G2229" t="str">
        <f>VLOOKUP(F2229,Sheet1!$H$4:$I$11,2,FALSE)</f>
        <v>5_FEB</v>
      </c>
      <c r="H2229" t="s">
        <v>2552</v>
      </c>
      <c r="I2229" t="s">
        <v>34</v>
      </c>
      <c r="J2229" t="s">
        <v>3783</v>
      </c>
      <c r="K2229" t="s">
        <v>3649</v>
      </c>
      <c r="L2229" t="s">
        <v>27</v>
      </c>
      <c r="O2229" t="s">
        <v>4026</v>
      </c>
      <c r="P2229" t="str">
        <f t="shared" si="106"/>
        <v>SMAN</v>
      </c>
      <c r="Q2229" t="str">
        <f t="shared" si="107"/>
        <v>Negeri</v>
      </c>
      <c r="R2229" t="str">
        <f t="shared" si="105"/>
        <v>SMA</v>
      </c>
      <c r="S2229" t="s">
        <v>4471</v>
      </c>
      <c r="T2229" t="s">
        <v>110</v>
      </c>
      <c r="U2229" t="s">
        <v>30</v>
      </c>
      <c r="Z2229" t="str">
        <f>VLOOKUP(A2229,[1]registrasi!$B$2:$C$3000,2,FALSE)</f>
        <v>registrasi</v>
      </c>
      <c r="AA2229">
        <f>VLOOKUP(D2229,[2]Sheet1!$B$2:$D$42,3,FALSE)</f>
        <v>920</v>
      </c>
      <c r="AB2229" t="e">
        <f>VLOOKUP(A2229,[1]nim!$A$2:$B$3000,2,FALSE)</f>
        <v>#N/A</v>
      </c>
    </row>
    <row r="2230" spans="1:28" x14ac:dyDescent="0.3">
      <c r="A2230" s="2">
        <v>221323320097</v>
      </c>
      <c r="B2230">
        <v>2</v>
      </c>
      <c r="C2230">
        <v>2020</v>
      </c>
      <c r="D2230" s="3">
        <v>3112122</v>
      </c>
      <c r="E2230" t="s">
        <v>211</v>
      </c>
      <c r="F2230" t="s">
        <v>326</v>
      </c>
      <c r="G2230" t="str">
        <f>VLOOKUP(F2230,Sheet1!$H$4:$I$11,2,FALSE)</f>
        <v>5_FEB</v>
      </c>
      <c r="H2230" t="s">
        <v>2553</v>
      </c>
      <c r="I2230" t="s">
        <v>25</v>
      </c>
      <c r="J2230" t="s">
        <v>214</v>
      </c>
      <c r="K2230" t="s">
        <v>3139</v>
      </c>
      <c r="L2230" t="s">
        <v>27</v>
      </c>
      <c r="O2230" t="s">
        <v>3890</v>
      </c>
      <c r="P2230" t="str">
        <f t="shared" si="106"/>
        <v>SMKN</v>
      </c>
      <c r="Q2230" t="str">
        <f t="shared" si="107"/>
        <v>Negeri</v>
      </c>
      <c r="R2230" t="str">
        <f t="shared" si="105"/>
        <v>SMK</v>
      </c>
      <c r="S2230" t="s">
        <v>67</v>
      </c>
      <c r="T2230" t="s">
        <v>28</v>
      </c>
      <c r="U2230" t="s">
        <v>36</v>
      </c>
      <c r="Z2230" t="str">
        <f>VLOOKUP(A2230,[1]registrasi!$B$2:$C$3000,2,FALSE)</f>
        <v>registrasi</v>
      </c>
      <c r="AA2230">
        <f>VLOOKUP(D2230,[2]Sheet1!$B$2:$D$42,3,FALSE)</f>
        <v>375</v>
      </c>
      <c r="AB2230" t="e">
        <f>VLOOKUP(A2230,[1]nim!$A$2:$B$3000,2,FALSE)</f>
        <v>#N/A</v>
      </c>
    </row>
    <row r="2231" spans="1:28" x14ac:dyDescent="0.3">
      <c r="A2231" s="2">
        <v>221323320150</v>
      </c>
      <c r="B2231">
        <v>2</v>
      </c>
      <c r="C2231">
        <v>2020</v>
      </c>
      <c r="D2231" s="3">
        <v>3112056</v>
      </c>
      <c r="E2231" t="s">
        <v>199</v>
      </c>
      <c r="F2231" t="s">
        <v>327</v>
      </c>
      <c r="G2231" t="str">
        <f>VLOOKUP(F2231,Sheet1!$H$4:$I$11,2,FALSE)</f>
        <v>6_FISIP</v>
      </c>
      <c r="H2231" t="s">
        <v>2554</v>
      </c>
      <c r="I2231" t="s">
        <v>34</v>
      </c>
      <c r="J2231" t="s">
        <v>218</v>
      </c>
      <c r="K2231" t="s">
        <v>3168</v>
      </c>
      <c r="L2231" t="s">
        <v>251</v>
      </c>
      <c r="O2231" t="s">
        <v>3994</v>
      </c>
      <c r="P2231" t="str">
        <f t="shared" si="106"/>
        <v>SMAN</v>
      </c>
      <c r="Q2231" t="str">
        <f t="shared" si="107"/>
        <v>Negeri</v>
      </c>
      <c r="R2231" t="str">
        <f t="shared" si="105"/>
        <v>SMA</v>
      </c>
      <c r="S2231" t="s">
        <v>141</v>
      </c>
      <c r="T2231" t="s">
        <v>110</v>
      </c>
      <c r="U2231" t="s">
        <v>30</v>
      </c>
      <c r="Z2231" t="e">
        <f>VLOOKUP(A2231,[1]registrasi!$B$2:$C$3000,2,FALSE)</f>
        <v>#N/A</v>
      </c>
      <c r="AA2231">
        <f>VLOOKUP(D2231,[2]Sheet1!$B$2:$D$42,3,FALSE)</f>
        <v>929</v>
      </c>
      <c r="AB2231" t="e">
        <f>VLOOKUP(A2231,[1]nim!$A$2:$B$3000,2,FALSE)</f>
        <v>#N/A</v>
      </c>
    </row>
    <row r="2232" spans="1:28" x14ac:dyDescent="0.3">
      <c r="A2232" s="2">
        <v>221323320367</v>
      </c>
      <c r="B2232">
        <v>2</v>
      </c>
      <c r="C2232">
        <v>2020</v>
      </c>
      <c r="D2232" s="3">
        <v>3112017</v>
      </c>
      <c r="E2232" t="s">
        <v>322</v>
      </c>
      <c r="F2232" t="s">
        <v>53</v>
      </c>
      <c r="G2232" t="str">
        <f>VLOOKUP(F2232,Sheet1!$H$4:$I$11,2,FALSE)</f>
        <v>1_Hukum</v>
      </c>
      <c r="H2232" t="s">
        <v>2555</v>
      </c>
      <c r="I2232" t="s">
        <v>25</v>
      </c>
      <c r="J2232" t="s">
        <v>214</v>
      </c>
      <c r="K2232" t="s">
        <v>2846</v>
      </c>
      <c r="L2232" t="s">
        <v>250</v>
      </c>
      <c r="O2232" t="s">
        <v>4312</v>
      </c>
      <c r="P2232" t="str">
        <f t="shared" si="106"/>
        <v>SMAN</v>
      </c>
      <c r="Q2232" t="str">
        <f t="shared" si="107"/>
        <v>Negeri</v>
      </c>
      <c r="R2232" t="str">
        <f t="shared" si="105"/>
        <v>SMA</v>
      </c>
      <c r="S2232" t="s">
        <v>113</v>
      </c>
      <c r="T2232" t="s">
        <v>329</v>
      </c>
      <c r="U2232" t="s">
        <v>30</v>
      </c>
      <c r="Z2232" t="e">
        <f>VLOOKUP(A2232,[1]registrasi!$B$2:$C$3000,2,FALSE)</f>
        <v>#N/A</v>
      </c>
      <c r="AA2232">
        <f>VLOOKUP(D2232,[2]Sheet1!$B$2:$D$42,3,FALSE)</f>
        <v>1258</v>
      </c>
      <c r="AB2232" t="e">
        <f>VLOOKUP(A2232,[1]nim!$A$2:$B$3000,2,FALSE)</f>
        <v>#N/A</v>
      </c>
    </row>
    <row r="2233" spans="1:28" x14ac:dyDescent="0.3">
      <c r="A2233" s="2">
        <v>221323320571</v>
      </c>
      <c r="B2233">
        <v>2</v>
      </c>
      <c r="C2233">
        <v>2020</v>
      </c>
      <c r="D2233" s="3">
        <v>3112145</v>
      </c>
      <c r="E2233" t="s">
        <v>194</v>
      </c>
      <c r="F2233" t="s">
        <v>323</v>
      </c>
      <c r="G2233" t="str">
        <f>VLOOKUP(F2233,Sheet1!$H$4:$I$11,2,FALSE)</f>
        <v>2_FKIP</v>
      </c>
      <c r="H2233" t="s">
        <v>2556</v>
      </c>
      <c r="I2233" t="s">
        <v>34</v>
      </c>
      <c r="J2233" t="s">
        <v>215</v>
      </c>
      <c r="K2233" t="s">
        <v>3602</v>
      </c>
      <c r="L2233" t="s">
        <v>27</v>
      </c>
      <c r="O2233" t="s">
        <v>90</v>
      </c>
      <c r="P2233" t="str">
        <f t="shared" si="106"/>
        <v>SMAN</v>
      </c>
      <c r="Q2233" t="str">
        <f t="shared" si="107"/>
        <v>Negeri</v>
      </c>
      <c r="R2233" t="str">
        <f t="shared" si="105"/>
        <v>SMA</v>
      </c>
      <c r="S2233" t="s">
        <v>38</v>
      </c>
      <c r="T2233" t="s">
        <v>28</v>
      </c>
      <c r="U2233" t="s">
        <v>36</v>
      </c>
      <c r="Z2233" t="str">
        <f>VLOOKUP(A2233,[1]registrasi!$B$2:$C$3000,2,FALSE)</f>
        <v>registrasi</v>
      </c>
      <c r="AA2233">
        <f>VLOOKUP(D2233,[2]Sheet1!$B$2:$D$42,3,FALSE)</f>
        <v>259</v>
      </c>
      <c r="AB2233" t="e">
        <f>VLOOKUP(A2233,[1]nim!$A$2:$B$3000,2,FALSE)</f>
        <v>#N/A</v>
      </c>
    </row>
    <row r="2234" spans="1:28" x14ac:dyDescent="0.3">
      <c r="A2234" s="2">
        <v>221324010198</v>
      </c>
      <c r="B2234">
        <v>2</v>
      </c>
      <c r="C2234">
        <v>2021</v>
      </c>
      <c r="D2234" s="3">
        <v>3112064</v>
      </c>
      <c r="E2234" t="s">
        <v>190</v>
      </c>
      <c r="F2234" t="s">
        <v>327</v>
      </c>
      <c r="G2234" t="str">
        <f>VLOOKUP(F2234,Sheet1!$H$4:$I$11,2,FALSE)</f>
        <v>6_FISIP</v>
      </c>
      <c r="H2234" t="s">
        <v>2557</v>
      </c>
      <c r="I2234" t="s">
        <v>25</v>
      </c>
      <c r="J2234" t="s">
        <v>214</v>
      </c>
      <c r="K2234" t="s">
        <v>3140</v>
      </c>
      <c r="L2234" t="s">
        <v>27</v>
      </c>
      <c r="O2234" t="s">
        <v>4014</v>
      </c>
      <c r="P2234" t="str">
        <f t="shared" si="106"/>
        <v>SMAN</v>
      </c>
      <c r="Q2234" t="str">
        <f t="shared" si="107"/>
        <v>Negeri</v>
      </c>
      <c r="R2234" t="str">
        <f t="shared" si="105"/>
        <v>SMA</v>
      </c>
      <c r="S2234" t="s">
        <v>83</v>
      </c>
      <c r="T2234" t="s">
        <v>329</v>
      </c>
      <c r="U2234" t="s">
        <v>30</v>
      </c>
      <c r="Z2234" t="str">
        <f>VLOOKUP(A2234,[1]registrasi!$B$2:$C$3000,2,FALSE)</f>
        <v>registrasi</v>
      </c>
      <c r="AA2234">
        <f>VLOOKUP(D2234,[2]Sheet1!$B$2:$D$42,3,FALSE)</f>
        <v>1607</v>
      </c>
      <c r="AB2234" t="e">
        <f>VLOOKUP(A2234,[1]nim!$A$2:$B$3000,2,FALSE)</f>
        <v>#N/A</v>
      </c>
    </row>
    <row r="2235" spans="1:28" x14ac:dyDescent="0.3">
      <c r="A2235" s="2">
        <v>221324010399</v>
      </c>
      <c r="B2235">
        <v>2</v>
      </c>
      <c r="C2235">
        <v>2021</v>
      </c>
      <c r="D2235" s="3">
        <v>3112064</v>
      </c>
      <c r="E2235" t="s">
        <v>190</v>
      </c>
      <c r="F2235" t="s">
        <v>327</v>
      </c>
      <c r="G2235" t="str">
        <f>VLOOKUP(F2235,Sheet1!$H$4:$I$11,2,FALSE)</f>
        <v>6_FISIP</v>
      </c>
      <c r="H2235" t="s">
        <v>2558</v>
      </c>
      <c r="I2235" t="s">
        <v>25</v>
      </c>
      <c r="J2235" t="s">
        <v>2950</v>
      </c>
      <c r="K2235" t="s">
        <v>3020</v>
      </c>
      <c r="L2235" t="s">
        <v>27</v>
      </c>
      <c r="O2235" t="s">
        <v>4358</v>
      </c>
      <c r="P2235" t="str">
        <f t="shared" si="106"/>
        <v>SMAS</v>
      </c>
      <c r="Q2235" t="str">
        <f t="shared" si="107"/>
        <v>Swasta</v>
      </c>
      <c r="R2235" t="str">
        <f t="shared" si="105"/>
        <v>SMA</v>
      </c>
      <c r="S2235" t="s">
        <v>171</v>
      </c>
      <c r="T2235" t="s">
        <v>110</v>
      </c>
      <c r="U2235" t="s">
        <v>30</v>
      </c>
      <c r="Z2235" t="str">
        <f>VLOOKUP(A2235,[1]registrasi!$B$2:$C$3000,2,FALSE)</f>
        <v>registrasi</v>
      </c>
      <c r="AA2235">
        <f>VLOOKUP(D2235,[2]Sheet1!$B$2:$D$42,3,FALSE)</f>
        <v>1607</v>
      </c>
      <c r="AB2235" t="e">
        <f>VLOOKUP(A2235,[1]nim!$A$2:$B$3000,2,FALSE)</f>
        <v>#N/A</v>
      </c>
    </row>
    <row r="2236" spans="1:28" x14ac:dyDescent="0.3">
      <c r="A2236" s="2">
        <v>221324010550</v>
      </c>
      <c r="B2236">
        <v>1</v>
      </c>
      <c r="C2236">
        <v>2020</v>
      </c>
      <c r="D2236" s="3">
        <v>3112145</v>
      </c>
      <c r="E2236" t="s">
        <v>194</v>
      </c>
      <c r="F2236" t="s">
        <v>323</v>
      </c>
      <c r="G2236" t="str">
        <f>VLOOKUP(F2236,Sheet1!$H$4:$I$11,2,FALSE)</f>
        <v>2_FKIP</v>
      </c>
      <c r="H2236" t="s">
        <v>2559</v>
      </c>
      <c r="I2236" t="s">
        <v>34</v>
      </c>
      <c r="J2236" t="s">
        <v>3784</v>
      </c>
      <c r="K2236" t="s">
        <v>3581</v>
      </c>
      <c r="L2236" t="s">
        <v>27</v>
      </c>
      <c r="O2236" t="s">
        <v>4359</v>
      </c>
      <c r="P2236" t="str">
        <f t="shared" si="106"/>
        <v>SMAN</v>
      </c>
      <c r="Q2236" t="str">
        <f t="shared" si="107"/>
        <v>Negeri</v>
      </c>
      <c r="R2236" t="str">
        <f t="shared" si="105"/>
        <v>SMA</v>
      </c>
      <c r="S2236" t="s">
        <v>4523</v>
      </c>
      <c r="T2236" t="s">
        <v>4544</v>
      </c>
      <c r="U2236" t="s">
        <v>30</v>
      </c>
      <c r="Z2236" t="str">
        <f>VLOOKUP(A2236,[1]registrasi!$B$2:$C$3000,2,FALSE)</f>
        <v>registrasi</v>
      </c>
      <c r="AA2236">
        <f>VLOOKUP(D2236,[2]Sheet1!$B$2:$D$42,3,FALSE)</f>
        <v>259</v>
      </c>
      <c r="AB2236" t="e">
        <f>VLOOKUP(A2236,[1]nim!$A$2:$B$3000,2,FALSE)</f>
        <v>#N/A</v>
      </c>
    </row>
    <row r="2237" spans="1:28" x14ac:dyDescent="0.3">
      <c r="A2237" s="2">
        <v>221324020300</v>
      </c>
      <c r="B2237">
        <v>2</v>
      </c>
      <c r="C2237">
        <v>2020</v>
      </c>
      <c r="D2237" s="3">
        <v>3112145</v>
      </c>
      <c r="E2237" t="s">
        <v>194</v>
      </c>
      <c r="F2237" t="s">
        <v>323</v>
      </c>
      <c r="G2237" t="str">
        <f>VLOOKUP(F2237,Sheet1!$H$4:$I$11,2,FALSE)</f>
        <v>2_FKIP</v>
      </c>
      <c r="H2237" t="s">
        <v>2560</v>
      </c>
      <c r="I2237" t="s">
        <v>34</v>
      </c>
      <c r="J2237" t="s">
        <v>214</v>
      </c>
      <c r="K2237" t="s">
        <v>3714</v>
      </c>
      <c r="L2237" t="s">
        <v>27</v>
      </c>
      <c r="O2237" t="s">
        <v>4360</v>
      </c>
      <c r="P2237" t="str">
        <f t="shared" si="106"/>
        <v>MAS</v>
      </c>
      <c r="Q2237" t="str">
        <f t="shared" si="107"/>
        <v>Swasta</v>
      </c>
      <c r="R2237" t="str">
        <f t="shared" si="105"/>
        <v>MA</v>
      </c>
      <c r="S2237" t="s">
        <v>70</v>
      </c>
      <c r="T2237" t="s">
        <v>329</v>
      </c>
      <c r="U2237" t="s">
        <v>30</v>
      </c>
      <c r="Z2237" t="str">
        <f>VLOOKUP(A2237,[1]registrasi!$B$2:$C$3000,2,FALSE)</f>
        <v>registrasi</v>
      </c>
      <c r="AA2237">
        <f>VLOOKUP(D2237,[2]Sheet1!$B$2:$D$42,3,FALSE)</f>
        <v>259</v>
      </c>
      <c r="AB2237" t="e">
        <f>VLOOKUP(A2237,[1]nim!$A$2:$B$3000,2,FALSE)</f>
        <v>#N/A</v>
      </c>
    </row>
    <row r="2238" spans="1:28" x14ac:dyDescent="0.3">
      <c r="A2238" s="2">
        <v>221324030244</v>
      </c>
      <c r="B2238">
        <v>2</v>
      </c>
      <c r="C2238">
        <v>2020</v>
      </c>
      <c r="D2238" s="3">
        <v>3112072</v>
      </c>
      <c r="E2238" t="s">
        <v>178</v>
      </c>
      <c r="F2238" t="s">
        <v>323</v>
      </c>
      <c r="G2238" t="str">
        <f>VLOOKUP(F2238,Sheet1!$H$4:$I$11,2,FALSE)</f>
        <v>2_FKIP</v>
      </c>
      <c r="H2238" t="s">
        <v>2561</v>
      </c>
      <c r="I2238" t="s">
        <v>34</v>
      </c>
      <c r="J2238" t="s">
        <v>224</v>
      </c>
      <c r="K2238" t="s">
        <v>3243</v>
      </c>
      <c r="L2238" t="s">
        <v>27</v>
      </c>
      <c r="O2238" t="s">
        <v>295</v>
      </c>
      <c r="P2238" t="str">
        <f t="shared" si="106"/>
        <v>SMKS</v>
      </c>
      <c r="Q2238" t="str">
        <f t="shared" si="107"/>
        <v>Swasta</v>
      </c>
      <c r="R2238" t="str">
        <f t="shared" si="105"/>
        <v>SMK</v>
      </c>
      <c r="S2238" t="s">
        <v>38</v>
      </c>
      <c r="T2238" t="s">
        <v>28</v>
      </c>
      <c r="U2238" t="s">
        <v>30</v>
      </c>
      <c r="Z2238" t="str">
        <f>VLOOKUP(A2238,[1]registrasi!$B$2:$C$3000,2,FALSE)</f>
        <v>registrasi</v>
      </c>
      <c r="AA2238">
        <f>VLOOKUP(D2238,[2]Sheet1!$B$2:$D$42,3,FALSE)</f>
        <v>154</v>
      </c>
      <c r="AB2238" t="e">
        <f>VLOOKUP(A2238,[1]nim!$A$2:$B$3000,2,FALSE)</f>
        <v>#N/A</v>
      </c>
    </row>
    <row r="2239" spans="1:28" x14ac:dyDescent="0.3">
      <c r="A2239" s="2">
        <v>221324030403</v>
      </c>
      <c r="B2239">
        <v>2</v>
      </c>
      <c r="C2239">
        <v>2020</v>
      </c>
      <c r="D2239" s="3">
        <v>3112145</v>
      </c>
      <c r="E2239" t="s">
        <v>194</v>
      </c>
      <c r="F2239" t="s">
        <v>323</v>
      </c>
      <c r="G2239" t="str">
        <f>VLOOKUP(F2239,Sheet1!$H$4:$I$11,2,FALSE)</f>
        <v>2_FKIP</v>
      </c>
      <c r="H2239" t="s">
        <v>2562</v>
      </c>
      <c r="I2239" t="s">
        <v>25</v>
      </c>
      <c r="J2239" t="s">
        <v>245</v>
      </c>
      <c r="K2239" t="s">
        <v>3570</v>
      </c>
      <c r="L2239" t="s">
        <v>27</v>
      </c>
      <c r="O2239" t="s">
        <v>3890</v>
      </c>
      <c r="P2239" t="str">
        <f t="shared" si="106"/>
        <v>SMKN</v>
      </c>
      <c r="Q2239" t="str">
        <f t="shared" si="107"/>
        <v>Negeri</v>
      </c>
      <c r="R2239" t="str">
        <f t="shared" si="105"/>
        <v>SMK</v>
      </c>
      <c r="S2239" t="s">
        <v>67</v>
      </c>
      <c r="T2239" t="s">
        <v>28</v>
      </c>
      <c r="U2239" t="s">
        <v>36</v>
      </c>
      <c r="Z2239" t="str">
        <f>VLOOKUP(A2239,[1]registrasi!$B$2:$C$3000,2,FALSE)</f>
        <v>registrasi</v>
      </c>
      <c r="AA2239">
        <f>VLOOKUP(D2239,[2]Sheet1!$B$2:$D$42,3,FALSE)</f>
        <v>259</v>
      </c>
      <c r="AB2239" t="e">
        <f>VLOOKUP(A2239,[1]nim!$A$2:$B$3000,2,FALSE)</f>
        <v>#N/A</v>
      </c>
    </row>
    <row r="2240" spans="1:28" x14ac:dyDescent="0.3">
      <c r="A2240" s="2">
        <v>221324030453</v>
      </c>
      <c r="B2240">
        <v>1</v>
      </c>
      <c r="C2240">
        <v>2020</v>
      </c>
      <c r="D2240" s="3">
        <v>3112025</v>
      </c>
      <c r="E2240" t="s">
        <v>197</v>
      </c>
      <c r="F2240" t="s">
        <v>326</v>
      </c>
      <c r="G2240" t="str">
        <f>VLOOKUP(F2240,Sheet1!$H$4:$I$11,2,FALSE)</f>
        <v>5_FEB</v>
      </c>
      <c r="H2240" t="s">
        <v>2563</v>
      </c>
      <c r="I2240" t="s">
        <v>25</v>
      </c>
      <c r="J2240" t="s">
        <v>3785</v>
      </c>
      <c r="K2240" t="s">
        <v>3145</v>
      </c>
      <c r="L2240" t="s">
        <v>27</v>
      </c>
      <c r="O2240" t="s">
        <v>3989</v>
      </c>
      <c r="P2240" t="str">
        <f t="shared" si="106"/>
        <v>SMAN</v>
      </c>
      <c r="Q2240" t="str">
        <f t="shared" si="107"/>
        <v>Negeri</v>
      </c>
      <c r="R2240" t="str">
        <f t="shared" si="105"/>
        <v>SMA</v>
      </c>
      <c r="S2240" t="s">
        <v>38</v>
      </c>
      <c r="T2240" t="s">
        <v>28</v>
      </c>
      <c r="U2240" t="s">
        <v>30</v>
      </c>
      <c r="Z2240" t="str">
        <f>VLOOKUP(A2240,[1]registrasi!$B$2:$C$3000,2,FALSE)</f>
        <v>registrasi</v>
      </c>
      <c r="AA2240">
        <f>VLOOKUP(D2240,[2]Sheet1!$B$2:$D$42,3,FALSE)</f>
        <v>1577</v>
      </c>
      <c r="AB2240" t="e">
        <f>VLOOKUP(A2240,[1]nim!$A$2:$B$3000,2,FALSE)</f>
        <v>#N/A</v>
      </c>
    </row>
    <row r="2241" spans="1:28" x14ac:dyDescent="0.3">
      <c r="A2241" s="2">
        <v>221324040095</v>
      </c>
      <c r="B2241">
        <v>1</v>
      </c>
      <c r="C2241">
        <v>2021</v>
      </c>
      <c r="D2241" s="3">
        <v>3112192</v>
      </c>
      <c r="E2241" t="s">
        <v>177</v>
      </c>
      <c r="F2241" t="s">
        <v>327</v>
      </c>
      <c r="G2241" t="str">
        <f>VLOOKUP(F2241,Sheet1!$H$4:$I$11,2,FALSE)</f>
        <v>6_FISIP</v>
      </c>
      <c r="H2241" t="s">
        <v>2564</v>
      </c>
      <c r="I2241" t="s">
        <v>25</v>
      </c>
      <c r="J2241" t="s">
        <v>214</v>
      </c>
      <c r="K2241" t="s">
        <v>3023</v>
      </c>
      <c r="L2241" t="s">
        <v>250</v>
      </c>
      <c r="O2241" t="s">
        <v>3908</v>
      </c>
      <c r="P2241" t="str">
        <f t="shared" si="106"/>
        <v>SMAN</v>
      </c>
      <c r="Q2241" t="str">
        <f t="shared" si="107"/>
        <v>Negeri</v>
      </c>
      <c r="R2241" t="str">
        <f t="shared" si="105"/>
        <v>SMA</v>
      </c>
      <c r="S2241" t="s">
        <v>70</v>
      </c>
      <c r="T2241" t="s">
        <v>329</v>
      </c>
      <c r="U2241" t="s">
        <v>30</v>
      </c>
      <c r="Z2241" t="str">
        <f>VLOOKUP(A2241,[1]registrasi!$B$2:$C$3000,2,FALSE)</f>
        <v>registrasi</v>
      </c>
      <c r="AA2241">
        <f>VLOOKUP(D2241,[2]Sheet1!$B$2:$D$42,3,FALSE)</f>
        <v>611</v>
      </c>
      <c r="AB2241" t="e">
        <f>VLOOKUP(A2241,[1]nim!$A$2:$B$3000,2,FALSE)</f>
        <v>#N/A</v>
      </c>
    </row>
    <row r="2242" spans="1:28" x14ac:dyDescent="0.3">
      <c r="A2242" s="2">
        <v>221324050059</v>
      </c>
      <c r="B2242">
        <v>2</v>
      </c>
      <c r="C2242">
        <v>2020</v>
      </c>
      <c r="D2242" s="3">
        <v>3112017</v>
      </c>
      <c r="E2242" t="s">
        <v>322</v>
      </c>
      <c r="F2242" t="s">
        <v>53</v>
      </c>
      <c r="G2242" t="str">
        <f>VLOOKUP(F2242,Sheet1!$H$4:$I$11,2,FALSE)</f>
        <v>1_Hukum</v>
      </c>
      <c r="H2242" t="s">
        <v>2565</v>
      </c>
      <c r="I2242" t="s">
        <v>25</v>
      </c>
      <c r="J2242" t="s">
        <v>214</v>
      </c>
      <c r="K2242" t="s">
        <v>2875</v>
      </c>
      <c r="L2242" t="s">
        <v>27</v>
      </c>
      <c r="O2242" t="s">
        <v>3990</v>
      </c>
      <c r="P2242" t="str">
        <f t="shared" si="106"/>
        <v>SMAN</v>
      </c>
      <c r="Q2242" t="str">
        <f t="shared" si="107"/>
        <v>Negeri</v>
      </c>
      <c r="R2242" t="str">
        <f t="shared" si="105"/>
        <v>SMA</v>
      </c>
      <c r="S2242" t="s">
        <v>83</v>
      </c>
      <c r="T2242" t="s">
        <v>329</v>
      </c>
      <c r="U2242" t="s">
        <v>36</v>
      </c>
      <c r="Z2242" t="e">
        <f>VLOOKUP(A2242,[1]registrasi!$B$2:$C$3000,2,FALSE)</f>
        <v>#N/A</v>
      </c>
      <c r="AA2242">
        <f>VLOOKUP(D2242,[2]Sheet1!$B$2:$D$42,3,FALSE)</f>
        <v>1258</v>
      </c>
      <c r="AB2242" t="e">
        <f>VLOOKUP(A2242,[1]nim!$A$2:$B$3000,2,FALSE)</f>
        <v>#N/A</v>
      </c>
    </row>
    <row r="2243" spans="1:28" x14ac:dyDescent="0.3">
      <c r="A2243" s="2">
        <v>221324050330</v>
      </c>
      <c r="B2243">
        <v>1</v>
      </c>
      <c r="C2243">
        <v>2021</v>
      </c>
      <c r="D2243" s="3">
        <v>3112064</v>
      </c>
      <c r="E2243" t="s">
        <v>190</v>
      </c>
      <c r="F2243" t="s">
        <v>327</v>
      </c>
      <c r="G2243" t="str">
        <f>VLOOKUP(F2243,Sheet1!$H$4:$I$11,2,FALSE)</f>
        <v>6_FISIP</v>
      </c>
      <c r="H2243" t="s">
        <v>2566</v>
      </c>
      <c r="I2243" t="s">
        <v>25</v>
      </c>
      <c r="J2243" t="s">
        <v>215</v>
      </c>
      <c r="K2243" t="s">
        <v>2876</v>
      </c>
      <c r="L2243" t="s">
        <v>27</v>
      </c>
      <c r="O2243" t="s">
        <v>4000</v>
      </c>
      <c r="P2243" t="str">
        <f t="shared" si="106"/>
        <v>SMAN</v>
      </c>
      <c r="Q2243" t="str">
        <f t="shared" si="107"/>
        <v>Negeri</v>
      </c>
      <c r="R2243" t="str">
        <f t="shared" si="105"/>
        <v>SMA</v>
      </c>
      <c r="S2243" t="s">
        <v>67</v>
      </c>
      <c r="T2243" t="s">
        <v>28</v>
      </c>
      <c r="U2243" t="s">
        <v>30</v>
      </c>
      <c r="Z2243" t="str">
        <f>VLOOKUP(A2243,[1]registrasi!$B$2:$C$3000,2,FALSE)</f>
        <v>registrasi</v>
      </c>
      <c r="AA2243">
        <f>VLOOKUP(D2243,[2]Sheet1!$B$2:$D$42,3,FALSE)</f>
        <v>1607</v>
      </c>
      <c r="AB2243" t="e">
        <f>VLOOKUP(A2243,[1]nim!$A$2:$B$3000,2,FALSE)</f>
        <v>#N/A</v>
      </c>
    </row>
    <row r="2244" spans="1:28" x14ac:dyDescent="0.3">
      <c r="A2244" s="2">
        <v>221324060089</v>
      </c>
      <c r="B2244">
        <v>2</v>
      </c>
      <c r="C2244">
        <v>2020</v>
      </c>
      <c r="D2244" s="3">
        <v>3112106</v>
      </c>
      <c r="E2244" t="s">
        <v>186</v>
      </c>
      <c r="F2244" t="s">
        <v>323</v>
      </c>
      <c r="G2244" t="str">
        <f>VLOOKUP(F2244,Sheet1!$H$4:$I$11,2,FALSE)</f>
        <v>2_FKIP</v>
      </c>
      <c r="H2244" t="s">
        <v>2567</v>
      </c>
      <c r="I2244" t="s">
        <v>34</v>
      </c>
      <c r="J2244" t="s">
        <v>215</v>
      </c>
      <c r="K2244" t="s">
        <v>3682</v>
      </c>
      <c r="L2244" t="s">
        <v>27</v>
      </c>
      <c r="O2244" t="s">
        <v>260</v>
      </c>
      <c r="P2244" t="str">
        <f t="shared" si="106"/>
        <v>SMAN</v>
      </c>
      <c r="Q2244" t="str">
        <f t="shared" si="107"/>
        <v>Negeri</v>
      </c>
      <c r="R2244" t="str">
        <f t="shared" si="105"/>
        <v>SMA</v>
      </c>
      <c r="S2244" t="s">
        <v>67</v>
      </c>
      <c r="T2244" t="s">
        <v>28</v>
      </c>
      <c r="U2244" t="s">
        <v>36</v>
      </c>
      <c r="Z2244" t="str">
        <f>VLOOKUP(A2244,[1]registrasi!$B$2:$C$3000,2,FALSE)</f>
        <v>registrasi</v>
      </c>
      <c r="AA2244">
        <f>VLOOKUP(D2244,[2]Sheet1!$B$2:$D$42,3,FALSE)</f>
        <v>607</v>
      </c>
      <c r="AB2244" t="e">
        <f>VLOOKUP(A2244,[1]nim!$A$2:$B$3000,2,FALSE)</f>
        <v>#N/A</v>
      </c>
    </row>
    <row r="2245" spans="1:28" x14ac:dyDescent="0.3">
      <c r="A2245" s="2">
        <v>221324060278</v>
      </c>
      <c r="B2245">
        <v>2</v>
      </c>
      <c r="C2245">
        <v>2020</v>
      </c>
      <c r="D2245" s="3">
        <v>3112017</v>
      </c>
      <c r="E2245" t="s">
        <v>322</v>
      </c>
      <c r="F2245" t="s">
        <v>53</v>
      </c>
      <c r="G2245" t="str">
        <f>VLOOKUP(F2245,Sheet1!$H$4:$I$11,2,FALSE)</f>
        <v>1_Hukum</v>
      </c>
      <c r="H2245" t="s">
        <v>2568</v>
      </c>
      <c r="I2245" t="s">
        <v>34</v>
      </c>
      <c r="J2245" t="s">
        <v>214</v>
      </c>
      <c r="K2245" t="s">
        <v>3643</v>
      </c>
      <c r="L2245" t="s">
        <v>27</v>
      </c>
      <c r="O2245" t="s">
        <v>3885</v>
      </c>
      <c r="P2245" t="str">
        <f t="shared" si="106"/>
        <v>SMAN</v>
      </c>
      <c r="Q2245" t="str">
        <f t="shared" si="107"/>
        <v>Negeri</v>
      </c>
      <c r="R2245" t="str">
        <f t="shared" ref="R2245:R2308" si="108">IF(Q2245="Negeri",LEFT(P2245,LEN(P2245)-1),IF(RIGHT(P2245,1)="S",LEFT(P2245,LEN(P2245)-1),P2245))</f>
        <v>SMA</v>
      </c>
      <c r="S2245" t="s">
        <v>83</v>
      </c>
      <c r="T2245" t="s">
        <v>329</v>
      </c>
      <c r="U2245" t="s">
        <v>36</v>
      </c>
      <c r="Z2245" t="e">
        <f>VLOOKUP(A2245,[1]registrasi!$B$2:$C$3000,2,FALSE)</f>
        <v>#N/A</v>
      </c>
      <c r="AA2245">
        <f>VLOOKUP(D2245,[2]Sheet1!$B$2:$D$42,3,FALSE)</f>
        <v>1258</v>
      </c>
      <c r="AB2245" t="e">
        <f>VLOOKUP(A2245,[1]nim!$A$2:$B$3000,2,FALSE)</f>
        <v>#N/A</v>
      </c>
    </row>
    <row r="2246" spans="1:28" x14ac:dyDescent="0.3">
      <c r="A2246" s="2">
        <v>221324070425</v>
      </c>
      <c r="B2246">
        <v>1</v>
      </c>
      <c r="C2246">
        <v>2020</v>
      </c>
      <c r="D2246" s="3">
        <v>3112153</v>
      </c>
      <c r="E2246" t="s">
        <v>196</v>
      </c>
      <c r="F2246" t="s">
        <v>323</v>
      </c>
      <c r="G2246" t="str">
        <f>VLOOKUP(F2246,Sheet1!$H$4:$I$11,2,FALSE)</f>
        <v>2_FKIP</v>
      </c>
      <c r="H2246" t="s">
        <v>2569</v>
      </c>
      <c r="I2246" t="s">
        <v>34</v>
      </c>
      <c r="J2246" t="s">
        <v>3461</v>
      </c>
      <c r="K2246" t="s">
        <v>3539</v>
      </c>
      <c r="L2246" t="s">
        <v>27</v>
      </c>
      <c r="O2246" t="s">
        <v>3936</v>
      </c>
      <c r="P2246" t="str">
        <f t="shared" si="106"/>
        <v>SMKN</v>
      </c>
      <c r="Q2246" t="str">
        <f t="shared" si="107"/>
        <v>Negeri</v>
      </c>
      <c r="R2246" t="str">
        <f t="shared" si="108"/>
        <v>SMK</v>
      </c>
      <c r="S2246" t="s">
        <v>70</v>
      </c>
      <c r="T2246" t="s">
        <v>329</v>
      </c>
      <c r="U2246" t="s">
        <v>36</v>
      </c>
      <c r="Z2246" t="str">
        <f>VLOOKUP(A2246,[1]registrasi!$B$2:$C$3000,2,FALSE)</f>
        <v>registrasi</v>
      </c>
      <c r="AA2246">
        <f>VLOOKUP(D2246,[2]Sheet1!$B$2:$D$42,3,FALSE)</f>
        <v>195</v>
      </c>
      <c r="AB2246" t="e">
        <f>VLOOKUP(A2246,[1]nim!$A$2:$B$3000,2,FALSE)</f>
        <v>#N/A</v>
      </c>
    </row>
    <row r="2247" spans="1:28" x14ac:dyDescent="0.3">
      <c r="A2247" s="2">
        <v>221324080081</v>
      </c>
      <c r="B2247">
        <v>2</v>
      </c>
      <c r="C2247">
        <v>2021</v>
      </c>
      <c r="D2247" s="3">
        <v>3112041</v>
      </c>
      <c r="E2247" t="s">
        <v>321</v>
      </c>
      <c r="F2247" t="s">
        <v>326</v>
      </c>
      <c r="G2247" t="str">
        <f>VLOOKUP(F2247,Sheet1!$H$4:$I$11,2,FALSE)</f>
        <v>5_FEB</v>
      </c>
      <c r="H2247" t="s">
        <v>2570</v>
      </c>
      <c r="I2247" t="s">
        <v>34</v>
      </c>
      <c r="J2247" t="s">
        <v>214</v>
      </c>
      <c r="K2247" t="s">
        <v>3010</v>
      </c>
      <c r="L2247" t="s">
        <v>27</v>
      </c>
      <c r="O2247" t="s">
        <v>3989</v>
      </c>
      <c r="P2247" t="str">
        <f t="shared" si="106"/>
        <v>SMAN</v>
      </c>
      <c r="Q2247" t="str">
        <f t="shared" si="107"/>
        <v>Negeri</v>
      </c>
      <c r="R2247" t="str">
        <f t="shared" si="108"/>
        <v>SMA</v>
      </c>
      <c r="S2247" t="s">
        <v>38</v>
      </c>
      <c r="T2247" t="s">
        <v>28</v>
      </c>
      <c r="U2247" t="s">
        <v>30</v>
      </c>
      <c r="Z2247" t="str">
        <f>VLOOKUP(A2247,[1]registrasi!$B$2:$C$3000,2,FALSE)</f>
        <v>registrasi</v>
      </c>
      <c r="AA2247">
        <f>VLOOKUP(D2247,[2]Sheet1!$B$2:$D$42,3,FALSE)</f>
        <v>675</v>
      </c>
      <c r="AB2247" t="e">
        <f>VLOOKUP(A2247,[1]nim!$A$2:$B$3000,2,FALSE)</f>
        <v>#N/A</v>
      </c>
    </row>
    <row r="2248" spans="1:28" x14ac:dyDescent="0.3">
      <c r="A2248" s="2">
        <v>221324080105</v>
      </c>
      <c r="B2248">
        <v>2</v>
      </c>
      <c r="C2248">
        <v>2020</v>
      </c>
      <c r="D2248" s="3">
        <v>3112176</v>
      </c>
      <c r="E2248" t="s">
        <v>182</v>
      </c>
      <c r="F2248" t="s">
        <v>323</v>
      </c>
      <c r="G2248" t="str">
        <f>VLOOKUP(F2248,Sheet1!$H$4:$I$11,2,FALSE)</f>
        <v>2_FKIP</v>
      </c>
      <c r="H2248" t="s">
        <v>2571</v>
      </c>
      <c r="I2248" t="s">
        <v>34</v>
      </c>
      <c r="J2248" t="s">
        <v>224</v>
      </c>
      <c r="K2248" t="s">
        <v>3786</v>
      </c>
      <c r="L2248" t="s">
        <v>27</v>
      </c>
      <c r="O2248" t="s">
        <v>4059</v>
      </c>
      <c r="P2248" t="str">
        <f t="shared" si="106"/>
        <v>SMAN</v>
      </c>
      <c r="Q2248" t="str">
        <f t="shared" si="107"/>
        <v>Negeri</v>
      </c>
      <c r="R2248" t="str">
        <f t="shared" si="108"/>
        <v>SMA</v>
      </c>
      <c r="S2248" t="s">
        <v>67</v>
      </c>
      <c r="T2248" t="s">
        <v>28</v>
      </c>
      <c r="U2248" t="s">
        <v>30</v>
      </c>
      <c r="Z2248" t="str">
        <f>VLOOKUP(A2248,[1]registrasi!$B$2:$C$3000,2,FALSE)</f>
        <v>registrasi</v>
      </c>
      <c r="AA2248">
        <f>VLOOKUP(D2248,[2]Sheet1!$B$2:$D$42,3,FALSE)</f>
        <v>564</v>
      </c>
      <c r="AB2248" t="e">
        <f>VLOOKUP(A2248,[1]nim!$A$2:$B$3000,2,FALSE)</f>
        <v>#N/A</v>
      </c>
    </row>
    <row r="2249" spans="1:28" x14ac:dyDescent="0.3">
      <c r="A2249" s="2">
        <v>221324100022</v>
      </c>
      <c r="B2249">
        <v>2</v>
      </c>
      <c r="C2249">
        <v>2020</v>
      </c>
      <c r="D2249" s="3">
        <v>3112192</v>
      </c>
      <c r="E2249" t="s">
        <v>177</v>
      </c>
      <c r="F2249" t="s">
        <v>327</v>
      </c>
      <c r="G2249" t="str">
        <f>VLOOKUP(F2249,Sheet1!$H$4:$I$11,2,FALSE)</f>
        <v>6_FISIP</v>
      </c>
      <c r="H2249" t="s">
        <v>2572</v>
      </c>
      <c r="I2249" t="s">
        <v>34</v>
      </c>
      <c r="J2249" t="s">
        <v>3787</v>
      </c>
      <c r="K2249" t="s">
        <v>3402</v>
      </c>
      <c r="L2249" t="s">
        <v>250</v>
      </c>
      <c r="O2249" t="s">
        <v>3836</v>
      </c>
      <c r="P2249" t="str">
        <f t="shared" si="106"/>
        <v>SMAN</v>
      </c>
      <c r="Q2249" t="str">
        <f t="shared" si="107"/>
        <v>Negeri</v>
      </c>
      <c r="R2249" t="str">
        <f t="shared" si="108"/>
        <v>SMA</v>
      </c>
      <c r="S2249" t="s">
        <v>4437</v>
      </c>
      <c r="T2249" t="s">
        <v>4536</v>
      </c>
      <c r="U2249" t="s">
        <v>36</v>
      </c>
      <c r="Z2249" t="str">
        <f>VLOOKUP(A2249,[1]registrasi!$B$2:$C$3000,2,FALSE)</f>
        <v>registrasi</v>
      </c>
      <c r="AA2249">
        <f>VLOOKUP(D2249,[2]Sheet1!$B$2:$D$42,3,FALSE)</f>
        <v>611</v>
      </c>
      <c r="AB2249" t="e">
        <f>VLOOKUP(A2249,[1]nim!$A$2:$B$3000,2,FALSE)</f>
        <v>#N/A</v>
      </c>
    </row>
    <row r="2250" spans="1:28" x14ac:dyDescent="0.3">
      <c r="A2250" s="2">
        <v>221324110421</v>
      </c>
      <c r="B2250">
        <v>2</v>
      </c>
      <c r="C2250">
        <v>2021</v>
      </c>
      <c r="D2250" s="3">
        <v>3112064</v>
      </c>
      <c r="E2250" t="s">
        <v>190</v>
      </c>
      <c r="F2250" t="s">
        <v>327</v>
      </c>
      <c r="G2250" t="str">
        <f>VLOOKUP(F2250,Sheet1!$H$4:$I$11,2,FALSE)</f>
        <v>6_FISIP</v>
      </c>
      <c r="H2250" t="s">
        <v>2573</v>
      </c>
      <c r="I2250" t="s">
        <v>34</v>
      </c>
      <c r="J2250" t="s">
        <v>245</v>
      </c>
      <c r="K2250" t="s">
        <v>3736</v>
      </c>
      <c r="L2250" t="s">
        <v>27</v>
      </c>
      <c r="O2250" t="s">
        <v>260</v>
      </c>
      <c r="P2250" t="str">
        <f t="shared" si="106"/>
        <v>SMAN</v>
      </c>
      <c r="Q2250" t="str">
        <f t="shared" si="107"/>
        <v>Negeri</v>
      </c>
      <c r="R2250" t="str">
        <f t="shared" si="108"/>
        <v>SMA</v>
      </c>
      <c r="S2250" t="s">
        <v>67</v>
      </c>
      <c r="T2250" t="s">
        <v>28</v>
      </c>
      <c r="U2250" t="s">
        <v>30</v>
      </c>
      <c r="Z2250" t="str">
        <f>VLOOKUP(A2250,[1]registrasi!$B$2:$C$3000,2,FALSE)</f>
        <v>registrasi</v>
      </c>
      <c r="AA2250">
        <f>VLOOKUP(D2250,[2]Sheet1!$B$2:$D$42,3,FALSE)</f>
        <v>1607</v>
      </c>
      <c r="AB2250" t="e">
        <f>VLOOKUP(A2250,[1]nim!$A$2:$B$3000,2,FALSE)</f>
        <v>#N/A</v>
      </c>
    </row>
    <row r="2251" spans="1:28" x14ac:dyDescent="0.3">
      <c r="A2251" s="2">
        <v>221324110527</v>
      </c>
      <c r="B2251">
        <v>1</v>
      </c>
      <c r="C2251">
        <v>2021</v>
      </c>
      <c r="D2251" s="3">
        <v>3112114</v>
      </c>
      <c r="E2251" t="s">
        <v>204</v>
      </c>
      <c r="F2251" t="s">
        <v>323</v>
      </c>
      <c r="G2251" t="str">
        <f>VLOOKUP(F2251,Sheet1!$H$4:$I$11,2,FALSE)</f>
        <v>2_FKIP</v>
      </c>
      <c r="H2251" t="s">
        <v>2574</v>
      </c>
      <c r="I2251" t="s">
        <v>34</v>
      </c>
      <c r="J2251" t="s">
        <v>215</v>
      </c>
      <c r="K2251" t="s">
        <v>3455</v>
      </c>
      <c r="L2251" t="s">
        <v>27</v>
      </c>
      <c r="O2251" t="s">
        <v>93</v>
      </c>
      <c r="P2251" t="str">
        <f t="shared" si="106"/>
        <v>SMAN</v>
      </c>
      <c r="Q2251" t="str">
        <f t="shared" si="107"/>
        <v>Negeri</v>
      </c>
      <c r="R2251" t="str">
        <f t="shared" si="108"/>
        <v>SMA</v>
      </c>
      <c r="S2251" t="s">
        <v>38</v>
      </c>
      <c r="T2251" t="s">
        <v>28</v>
      </c>
      <c r="U2251" t="s">
        <v>30</v>
      </c>
      <c r="Z2251" t="str">
        <f>VLOOKUP(A2251,[1]registrasi!$B$2:$C$3000,2,FALSE)</f>
        <v>registrasi</v>
      </c>
      <c r="AA2251">
        <f>VLOOKUP(D2251,[2]Sheet1!$B$2:$D$42,3,FALSE)</f>
        <v>169</v>
      </c>
      <c r="AB2251" t="e">
        <f>VLOOKUP(A2251,[1]nim!$A$2:$B$3000,2,FALSE)</f>
        <v>#N/A</v>
      </c>
    </row>
    <row r="2252" spans="1:28" x14ac:dyDescent="0.3">
      <c r="A2252" s="2">
        <v>221324120241</v>
      </c>
      <c r="B2252">
        <v>1</v>
      </c>
      <c r="C2252">
        <v>2019</v>
      </c>
      <c r="D2252" s="3">
        <v>3112017</v>
      </c>
      <c r="E2252" t="s">
        <v>322</v>
      </c>
      <c r="F2252" t="s">
        <v>53</v>
      </c>
      <c r="G2252" t="str">
        <f>VLOOKUP(F2252,Sheet1!$H$4:$I$11,2,FALSE)</f>
        <v>1_Hukum</v>
      </c>
      <c r="H2252" t="s">
        <v>2575</v>
      </c>
      <c r="I2252" t="s">
        <v>25</v>
      </c>
      <c r="J2252" t="s">
        <v>214</v>
      </c>
      <c r="K2252" t="s">
        <v>3788</v>
      </c>
      <c r="L2252" t="s">
        <v>27</v>
      </c>
      <c r="O2252" t="s">
        <v>4000</v>
      </c>
      <c r="P2252" t="str">
        <f t="shared" si="106"/>
        <v>SMAN</v>
      </c>
      <c r="Q2252" t="str">
        <f t="shared" si="107"/>
        <v>Negeri</v>
      </c>
      <c r="R2252" t="str">
        <f t="shared" si="108"/>
        <v>SMA</v>
      </c>
      <c r="S2252" t="s">
        <v>67</v>
      </c>
      <c r="T2252" t="s">
        <v>28</v>
      </c>
      <c r="U2252" t="s">
        <v>30</v>
      </c>
      <c r="Z2252" t="str">
        <f>VLOOKUP(A2252,[1]registrasi!$B$2:$C$3000,2,FALSE)</f>
        <v>registrasi</v>
      </c>
      <c r="AA2252">
        <f>VLOOKUP(D2252,[2]Sheet1!$B$2:$D$42,3,FALSE)</f>
        <v>1258</v>
      </c>
      <c r="AB2252" t="e">
        <f>VLOOKUP(A2252,[1]nim!$A$2:$B$3000,2,FALSE)</f>
        <v>#N/A</v>
      </c>
    </row>
    <row r="2253" spans="1:28" x14ac:dyDescent="0.3">
      <c r="A2253" s="2">
        <v>221324120513</v>
      </c>
      <c r="B2253">
        <v>1</v>
      </c>
      <c r="C2253">
        <v>2020</v>
      </c>
      <c r="D2253" s="3">
        <v>3112017</v>
      </c>
      <c r="E2253" t="s">
        <v>322</v>
      </c>
      <c r="F2253" t="s">
        <v>53</v>
      </c>
      <c r="G2253" t="str">
        <f>VLOOKUP(F2253,Sheet1!$H$4:$I$11,2,FALSE)</f>
        <v>1_Hukum</v>
      </c>
      <c r="H2253" t="s">
        <v>2576</v>
      </c>
      <c r="I2253" t="s">
        <v>25</v>
      </c>
      <c r="J2253" t="s">
        <v>215</v>
      </c>
      <c r="K2253" t="s">
        <v>3054</v>
      </c>
      <c r="L2253" t="s">
        <v>27</v>
      </c>
      <c r="O2253" t="s">
        <v>4361</v>
      </c>
      <c r="P2253" t="str">
        <f t="shared" si="106"/>
        <v>SMAS</v>
      </c>
      <c r="Q2253" t="str">
        <f t="shared" si="107"/>
        <v>Swasta</v>
      </c>
      <c r="R2253" t="str">
        <f t="shared" si="108"/>
        <v>SMA</v>
      </c>
      <c r="S2253" t="s">
        <v>67</v>
      </c>
      <c r="T2253" t="s">
        <v>28</v>
      </c>
      <c r="U2253" t="s">
        <v>30</v>
      </c>
      <c r="Z2253" t="str">
        <f>VLOOKUP(A2253,[1]registrasi!$B$2:$C$3000,2,FALSE)</f>
        <v>registrasi</v>
      </c>
      <c r="AA2253">
        <f>VLOOKUP(D2253,[2]Sheet1!$B$2:$D$42,3,FALSE)</f>
        <v>1258</v>
      </c>
      <c r="AB2253" t="e">
        <f>VLOOKUP(A2253,[1]nim!$A$2:$B$3000,2,FALSE)</f>
        <v>#N/A</v>
      </c>
    </row>
    <row r="2254" spans="1:28" x14ac:dyDescent="0.3">
      <c r="A2254" s="2">
        <v>221324130447</v>
      </c>
      <c r="B2254">
        <v>1</v>
      </c>
      <c r="C2254">
        <v>2021</v>
      </c>
      <c r="D2254" s="3">
        <v>3112072</v>
      </c>
      <c r="E2254" t="s">
        <v>178</v>
      </c>
      <c r="F2254" t="s">
        <v>323</v>
      </c>
      <c r="G2254" t="str">
        <f>VLOOKUP(F2254,Sheet1!$H$4:$I$11,2,FALSE)</f>
        <v>2_FKIP</v>
      </c>
      <c r="H2254" t="s">
        <v>2577</v>
      </c>
      <c r="I2254" t="s">
        <v>34</v>
      </c>
      <c r="J2254" t="s">
        <v>214</v>
      </c>
      <c r="K2254" t="s">
        <v>3272</v>
      </c>
      <c r="L2254" t="s">
        <v>27</v>
      </c>
      <c r="O2254" t="s">
        <v>104</v>
      </c>
      <c r="P2254" t="str">
        <f t="shared" si="106"/>
        <v>MAN</v>
      </c>
      <c r="Q2254" t="str">
        <f t="shared" si="107"/>
        <v>Negeri</v>
      </c>
      <c r="R2254" t="str">
        <f t="shared" si="108"/>
        <v>MA</v>
      </c>
      <c r="S2254" t="s">
        <v>67</v>
      </c>
      <c r="T2254" t="s">
        <v>28</v>
      </c>
      <c r="U2254" t="s">
        <v>30</v>
      </c>
      <c r="Z2254" t="e">
        <f>VLOOKUP(A2254,[1]registrasi!$B$2:$C$3000,2,FALSE)</f>
        <v>#N/A</v>
      </c>
      <c r="AA2254">
        <f>VLOOKUP(D2254,[2]Sheet1!$B$2:$D$42,3,FALSE)</f>
        <v>154</v>
      </c>
      <c r="AB2254" t="e">
        <f>VLOOKUP(A2254,[1]nim!$A$2:$B$3000,2,FALSE)</f>
        <v>#N/A</v>
      </c>
    </row>
    <row r="2255" spans="1:28" x14ac:dyDescent="0.3">
      <c r="A2255" s="2">
        <v>221324140279</v>
      </c>
      <c r="B2255">
        <v>2</v>
      </c>
      <c r="C2255">
        <v>2021</v>
      </c>
      <c r="D2255" s="3">
        <v>3112192</v>
      </c>
      <c r="E2255" t="s">
        <v>177</v>
      </c>
      <c r="F2255" t="s">
        <v>327</v>
      </c>
      <c r="G2255" t="str">
        <f>VLOOKUP(F2255,Sheet1!$H$4:$I$11,2,FALSE)</f>
        <v>6_FISIP</v>
      </c>
      <c r="H2255" t="s">
        <v>898</v>
      </c>
      <c r="I2255" t="s">
        <v>34</v>
      </c>
      <c r="J2255" t="s">
        <v>214</v>
      </c>
      <c r="K2255" t="s">
        <v>2893</v>
      </c>
      <c r="L2255" t="s">
        <v>27</v>
      </c>
      <c r="O2255" t="s">
        <v>3960</v>
      </c>
      <c r="P2255" t="str">
        <f t="shared" si="106"/>
        <v>SMAN</v>
      </c>
      <c r="Q2255" t="str">
        <f t="shared" si="107"/>
        <v>Negeri</v>
      </c>
      <c r="R2255" t="str">
        <f t="shared" si="108"/>
        <v>SMA</v>
      </c>
      <c r="S2255" t="s">
        <v>67</v>
      </c>
      <c r="T2255" t="s">
        <v>28</v>
      </c>
      <c r="U2255" t="s">
        <v>30</v>
      </c>
      <c r="Z2255" t="str">
        <f>VLOOKUP(A2255,[1]registrasi!$B$2:$C$3000,2,FALSE)</f>
        <v>registrasi</v>
      </c>
      <c r="AA2255">
        <f>VLOOKUP(D2255,[2]Sheet1!$B$2:$D$42,3,FALSE)</f>
        <v>611</v>
      </c>
      <c r="AB2255" t="e">
        <f>VLOOKUP(A2255,[1]nim!$A$2:$B$3000,2,FALSE)</f>
        <v>#N/A</v>
      </c>
    </row>
    <row r="2256" spans="1:28" x14ac:dyDescent="0.3">
      <c r="A2256" s="2">
        <v>221324150354</v>
      </c>
      <c r="B2256">
        <v>2</v>
      </c>
      <c r="C2256">
        <v>2020</v>
      </c>
      <c r="D2256" s="3">
        <v>3112041</v>
      </c>
      <c r="E2256" t="s">
        <v>321</v>
      </c>
      <c r="F2256" t="s">
        <v>326</v>
      </c>
      <c r="G2256" t="str">
        <f>VLOOKUP(F2256,Sheet1!$H$4:$I$11,2,FALSE)</f>
        <v>5_FEB</v>
      </c>
      <c r="H2256" t="s">
        <v>2578</v>
      </c>
      <c r="I2256" t="s">
        <v>34</v>
      </c>
      <c r="J2256" t="s">
        <v>214</v>
      </c>
      <c r="K2256" t="s">
        <v>3247</v>
      </c>
      <c r="L2256" t="s">
        <v>27</v>
      </c>
      <c r="O2256" t="s">
        <v>3898</v>
      </c>
      <c r="P2256" t="str">
        <f t="shared" si="106"/>
        <v>SMAN</v>
      </c>
      <c r="Q2256" t="str">
        <f t="shared" si="107"/>
        <v>Negeri</v>
      </c>
      <c r="R2256" t="str">
        <f t="shared" si="108"/>
        <v>SMA</v>
      </c>
      <c r="S2256" t="s">
        <v>70</v>
      </c>
      <c r="T2256" t="s">
        <v>329</v>
      </c>
      <c r="U2256" t="s">
        <v>30</v>
      </c>
      <c r="Z2256" t="str">
        <f>VLOOKUP(A2256,[1]registrasi!$B$2:$C$3000,2,FALSE)</f>
        <v>registrasi</v>
      </c>
      <c r="AA2256">
        <f>VLOOKUP(D2256,[2]Sheet1!$B$2:$D$42,3,FALSE)</f>
        <v>675</v>
      </c>
      <c r="AB2256" t="e">
        <f>VLOOKUP(A2256,[1]nim!$A$2:$B$3000,2,FALSE)</f>
        <v>#N/A</v>
      </c>
    </row>
    <row r="2257" spans="1:28" x14ac:dyDescent="0.3">
      <c r="A2257" s="2">
        <v>221324150506</v>
      </c>
      <c r="B2257">
        <v>1</v>
      </c>
      <c r="C2257">
        <v>2021</v>
      </c>
      <c r="D2257" s="3">
        <v>3112017</v>
      </c>
      <c r="E2257" t="s">
        <v>322</v>
      </c>
      <c r="F2257" t="s">
        <v>53</v>
      </c>
      <c r="G2257" t="str">
        <f>VLOOKUP(F2257,Sheet1!$H$4:$I$11,2,FALSE)</f>
        <v>1_Hukum</v>
      </c>
      <c r="H2257" t="s">
        <v>2579</v>
      </c>
      <c r="I2257" t="s">
        <v>34</v>
      </c>
      <c r="J2257" t="s">
        <v>215</v>
      </c>
      <c r="K2257" t="s">
        <v>3630</v>
      </c>
      <c r="L2257" t="s">
        <v>27</v>
      </c>
      <c r="O2257" t="s">
        <v>104</v>
      </c>
      <c r="P2257" t="str">
        <f t="shared" si="106"/>
        <v>MAN</v>
      </c>
      <c r="Q2257" t="str">
        <f t="shared" si="107"/>
        <v>Negeri</v>
      </c>
      <c r="R2257" t="str">
        <f t="shared" si="108"/>
        <v>MA</v>
      </c>
      <c r="S2257" t="s">
        <v>67</v>
      </c>
      <c r="T2257" t="s">
        <v>28</v>
      </c>
      <c r="U2257" t="s">
        <v>30</v>
      </c>
      <c r="Z2257" t="str">
        <f>VLOOKUP(A2257,[1]registrasi!$B$2:$C$3000,2,FALSE)</f>
        <v>registrasi</v>
      </c>
      <c r="AA2257">
        <f>VLOOKUP(D2257,[2]Sheet1!$B$2:$D$42,3,FALSE)</f>
        <v>1258</v>
      </c>
      <c r="AB2257" t="e">
        <f>VLOOKUP(A2257,[1]nim!$A$2:$B$3000,2,FALSE)</f>
        <v>#N/A</v>
      </c>
    </row>
    <row r="2258" spans="1:28" x14ac:dyDescent="0.3">
      <c r="A2258" s="2">
        <v>221324150513</v>
      </c>
      <c r="B2258">
        <v>1</v>
      </c>
      <c r="C2258">
        <v>2020</v>
      </c>
      <c r="D2258" s="3">
        <v>3112192</v>
      </c>
      <c r="E2258" t="s">
        <v>177</v>
      </c>
      <c r="F2258" t="s">
        <v>327</v>
      </c>
      <c r="G2258" t="str">
        <f>VLOOKUP(F2258,Sheet1!$H$4:$I$11,2,FALSE)</f>
        <v>6_FISIP</v>
      </c>
      <c r="H2258" t="s">
        <v>2580</v>
      </c>
      <c r="I2258" t="s">
        <v>25</v>
      </c>
      <c r="J2258" t="s">
        <v>218</v>
      </c>
      <c r="K2258" t="s">
        <v>3446</v>
      </c>
      <c r="L2258" t="s">
        <v>27</v>
      </c>
      <c r="O2258" t="s">
        <v>3909</v>
      </c>
      <c r="P2258" t="str">
        <f t="shared" si="106"/>
        <v>SMAN</v>
      </c>
      <c r="Q2258" t="str">
        <f t="shared" si="107"/>
        <v>Negeri</v>
      </c>
      <c r="R2258" t="str">
        <f t="shared" si="108"/>
        <v>SMA</v>
      </c>
      <c r="S2258" t="s">
        <v>4465</v>
      </c>
      <c r="T2258" t="s">
        <v>329</v>
      </c>
      <c r="U2258" t="s">
        <v>30</v>
      </c>
      <c r="Z2258" t="str">
        <f>VLOOKUP(A2258,[1]registrasi!$B$2:$C$3000,2,FALSE)</f>
        <v>registrasi</v>
      </c>
      <c r="AA2258">
        <f>VLOOKUP(D2258,[2]Sheet1!$B$2:$D$42,3,FALSE)</f>
        <v>611</v>
      </c>
      <c r="AB2258" t="e">
        <f>VLOOKUP(A2258,[1]nim!$A$2:$B$3000,2,FALSE)</f>
        <v>#N/A</v>
      </c>
    </row>
    <row r="2259" spans="1:28" x14ac:dyDescent="0.3">
      <c r="A2259" s="2">
        <v>221324150534</v>
      </c>
      <c r="B2259">
        <v>2</v>
      </c>
      <c r="C2259">
        <v>2021</v>
      </c>
      <c r="D2259" s="3">
        <v>3112041</v>
      </c>
      <c r="E2259" t="s">
        <v>321</v>
      </c>
      <c r="F2259" t="s">
        <v>326</v>
      </c>
      <c r="G2259" t="str">
        <f>VLOOKUP(F2259,Sheet1!$H$4:$I$11,2,FALSE)</f>
        <v>5_FEB</v>
      </c>
      <c r="H2259" t="s">
        <v>2581</v>
      </c>
      <c r="I2259" t="s">
        <v>25</v>
      </c>
      <c r="J2259" t="s">
        <v>214</v>
      </c>
      <c r="K2259" t="s">
        <v>3206</v>
      </c>
      <c r="L2259" t="s">
        <v>27</v>
      </c>
      <c r="O2259" t="s">
        <v>3885</v>
      </c>
      <c r="P2259" t="str">
        <f t="shared" si="106"/>
        <v>SMAN</v>
      </c>
      <c r="Q2259" t="str">
        <f t="shared" si="107"/>
        <v>Negeri</v>
      </c>
      <c r="R2259" t="str">
        <f t="shared" si="108"/>
        <v>SMA</v>
      </c>
      <c r="S2259" t="s">
        <v>83</v>
      </c>
      <c r="T2259" t="s">
        <v>329</v>
      </c>
      <c r="U2259" t="s">
        <v>30</v>
      </c>
      <c r="Z2259" t="str">
        <f>VLOOKUP(A2259,[1]registrasi!$B$2:$C$3000,2,FALSE)</f>
        <v>registrasi</v>
      </c>
      <c r="AA2259">
        <f>VLOOKUP(D2259,[2]Sheet1!$B$2:$D$42,3,FALSE)</f>
        <v>675</v>
      </c>
      <c r="AB2259" t="e">
        <f>VLOOKUP(A2259,[1]nim!$A$2:$B$3000,2,FALSE)</f>
        <v>#N/A</v>
      </c>
    </row>
    <row r="2260" spans="1:28" x14ac:dyDescent="0.3">
      <c r="A2260" s="2">
        <v>221324160218</v>
      </c>
      <c r="B2260">
        <v>2</v>
      </c>
      <c r="C2260">
        <v>2021</v>
      </c>
      <c r="D2260" s="3">
        <v>3112072</v>
      </c>
      <c r="E2260" t="s">
        <v>178</v>
      </c>
      <c r="F2260" t="s">
        <v>323</v>
      </c>
      <c r="G2260" t="str">
        <f>VLOOKUP(F2260,Sheet1!$H$4:$I$11,2,FALSE)</f>
        <v>2_FKIP</v>
      </c>
      <c r="H2260" t="s">
        <v>2582</v>
      </c>
      <c r="I2260" t="s">
        <v>34</v>
      </c>
      <c r="J2260" t="s">
        <v>215</v>
      </c>
      <c r="K2260" t="s">
        <v>2875</v>
      </c>
      <c r="L2260" t="s">
        <v>27</v>
      </c>
      <c r="O2260" t="s">
        <v>3989</v>
      </c>
      <c r="P2260" t="str">
        <f t="shared" si="106"/>
        <v>SMAN</v>
      </c>
      <c r="Q2260" t="str">
        <f t="shared" si="107"/>
        <v>Negeri</v>
      </c>
      <c r="R2260" t="str">
        <f t="shared" si="108"/>
        <v>SMA</v>
      </c>
      <c r="S2260" t="s">
        <v>38</v>
      </c>
      <c r="T2260" t="s">
        <v>28</v>
      </c>
      <c r="U2260" t="s">
        <v>30</v>
      </c>
      <c r="Z2260" t="str">
        <f>VLOOKUP(A2260,[1]registrasi!$B$2:$C$3000,2,FALSE)</f>
        <v>registrasi</v>
      </c>
      <c r="AA2260">
        <f>VLOOKUP(D2260,[2]Sheet1!$B$2:$D$42,3,FALSE)</f>
        <v>154</v>
      </c>
      <c r="AB2260" t="e">
        <f>VLOOKUP(A2260,[1]nim!$A$2:$B$3000,2,FALSE)</f>
        <v>#N/A</v>
      </c>
    </row>
    <row r="2261" spans="1:28" x14ac:dyDescent="0.3">
      <c r="A2261" s="2">
        <v>221324160352</v>
      </c>
      <c r="B2261">
        <v>1</v>
      </c>
      <c r="C2261">
        <v>2021</v>
      </c>
      <c r="D2261" s="3">
        <v>3112087</v>
      </c>
      <c r="E2261" t="s">
        <v>330</v>
      </c>
      <c r="F2261" t="s">
        <v>323</v>
      </c>
      <c r="G2261" t="str">
        <f>VLOOKUP(F2261,Sheet1!$H$4:$I$11,2,FALSE)</f>
        <v>2_FKIP</v>
      </c>
      <c r="H2261" t="s">
        <v>2583</v>
      </c>
      <c r="I2261" t="s">
        <v>25</v>
      </c>
      <c r="J2261" t="s">
        <v>215</v>
      </c>
      <c r="K2261" t="s">
        <v>3518</v>
      </c>
      <c r="L2261" t="s">
        <v>27</v>
      </c>
      <c r="O2261" t="s">
        <v>93</v>
      </c>
      <c r="P2261" t="str">
        <f t="shared" ref="P2261:P2324" si="109">TRIM(LEFT(O2261,FIND(" ",O2261,1)))</f>
        <v>SMAN</v>
      </c>
      <c r="Q2261" t="str">
        <f t="shared" ref="Q2261:Q2324" si="110">IF(RIGHT(P2261,1)="N","Negeri","Swasta")</f>
        <v>Negeri</v>
      </c>
      <c r="R2261" t="str">
        <f t="shared" si="108"/>
        <v>SMA</v>
      </c>
      <c r="S2261" t="s">
        <v>38</v>
      </c>
      <c r="T2261" t="s">
        <v>28</v>
      </c>
      <c r="U2261" t="s">
        <v>36</v>
      </c>
      <c r="Z2261" t="str">
        <f>VLOOKUP(A2261,[1]registrasi!$B$2:$C$3000,2,FALSE)</f>
        <v>registrasi</v>
      </c>
      <c r="AA2261">
        <f>VLOOKUP(D2261,[2]Sheet1!$B$2:$D$42,3,FALSE)</f>
        <v>363</v>
      </c>
      <c r="AB2261" t="e">
        <f>VLOOKUP(A2261,[1]nim!$A$2:$B$3000,2,FALSE)</f>
        <v>#N/A</v>
      </c>
    </row>
    <row r="2262" spans="1:28" x14ac:dyDescent="0.3">
      <c r="A2262" s="2">
        <v>221324170076</v>
      </c>
      <c r="B2262">
        <v>2</v>
      </c>
      <c r="C2262">
        <v>2020</v>
      </c>
      <c r="D2262" s="3">
        <v>3112041</v>
      </c>
      <c r="E2262" t="s">
        <v>321</v>
      </c>
      <c r="F2262" t="s">
        <v>326</v>
      </c>
      <c r="G2262" t="str">
        <f>VLOOKUP(F2262,Sheet1!$H$4:$I$11,2,FALSE)</f>
        <v>5_FEB</v>
      </c>
      <c r="H2262" t="s">
        <v>2584</v>
      </c>
      <c r="I2262" t="s">
        <v>25</v>
      </c>
      <c r="J2262" t="s">
        <v>214</v>
      </c>
      <c r="K2262" t="s">
        <v>2896</v>
      </c>
      <c r="L2262" t="s">
        <v>27</v>
      </c>
      <c r="O2262" t="s">
        <v>256</v>
      </c>
      <c r="P2262" t="str">
        <f t="shared" si="109"/>
        <v>SMAN</v>
      </c>
      <c r="Q2262" t="str">
        <f t="shared" si="110"/>
        <v>Negeri</v>
      </c>
      <c r="R2262" t="str">
        <f t="shared" si="108"/>
        <v>SMA</v>
      </c>
      <c r="S2262" t="s">
        <v>67</v>
      </c>
      <c r="T2262" t="s">
        <v>28</v>
      </c>
      <c r="U2262" t="s">
        <v>30</v>
      </c>
      <c r="Z2262" t="str">
        <f>VLOOKUP(A2262,[1]registrasi!$B$2:$C$3000,2,FALSE)</f>
        <v>registrasi</v>
      </c>
      <c r="AA2262">
        <f>VLOOKUP(D2262,[2]Sheet1!$B$2:$D$42,3,FALSE)</f>
        <v>675</v>
      </c>
      <c r="AB2262" t="e">
        <f>VLOOKUP(A2262,[1]nim!$A$2:$B$3000,2,FALSE)</f>
        <v>#N/A</v>
      </c>
    </row>
    <row r="2263" spans="1:28" x14ac:dyDescent="0.3">
      <c r="A2263" s="2">
        <v>221324180328</v>
      </c>
      <c r="B2263">
        <v>2</v>
      </c>
      <c r="C2263">
        <v>2021</v>
      </c>
      <c r="D2263" s="3">
        <v>3112106</v>
      </c>
      <c r="E2263" t="s">
        <v>186</v>
      </c>
      <c r="F2263" t="s">
        <v>323</v>
      </c>
      <c r="G2263" t="str">
        <f>VLOOKUP(F2263,Sheet1!$H$4:$I$11,2,FALSE)</f>
        <v>2_FKIP</v>
      </c>
      <c r="H2263" t="s">
        <v>2585</v>
      </c>
      <c r="I2263" t="s">
        <v>34</v>
      </c>
      <c r="J2263" t="s">
        <v>215</v>
      </c>
      <c r="K2263" t="s">
        <v>3625</v>
      </c>
      <c r="L2263" t="s">
        <v>27</v>
      </c>
      <c r="O2263" t="s">
        <v>284</v>
      </c>
      <c r="P2263" t="str">
        <f t="shared" si="109"/>
        <v>SMAN</v>
      </c>
      <c r="Q2263" t="str">
        <f t="shared" si="110"/>
        <v>Negeri</v>
      </c>
      <c r="R2263" t="str">
        <f t="shared" si="108"/>
        <v>SMA</v>
      </c>
      <c r="S2263" t="s">
        <v>67</v>
      </c>
      <c r="T2263" t="s">
        <v>28</v>
      </c>
      <c r="U2263" t="s">
        <v>30</v>
      </c>
      <c r="Z2263" t="str">
        <f>VLOOKUP(A2263,[1]registrasi!$B$2:$C$3000,2,FALSE)</f>
        <v>registrasi</v>
      </c>
      <c r="AA2263">
        <f>VLOOKUP(D2263,[2]Sheet1!$B$2:$D$42,3,FALSE)</f>
        <v>607</v>
      </c>
      <c r="AB2263" t="e">
        <f>VLOOKUP(A2263,[1]nim!$A$2:$B$3000,2,FALSE)</f>
        <v>#N/A</v>
      </c>
    </row>
    <row r="2264" spans="1:28" x14ac:dyDescent="0.3">
      <c r="A2264" s="2">
        <v>221324180429</v>
      </c>
      <c r="B2264">
        <v>2</v>
      </c>
      <c r="C2264">
        <v>2020</v>
      </c>
      <c r="D2264" s="3">
        <v>3112192</v>
      </c>
      <c r="E2264" t="s">
        <v>177</v>
      </c>
      <c r="F2264" t="s">
        <v>327</v>
      </c>
      <c r="G2264" t="str">
        <f>VLOOKUP(F2264,Sheet1!$H$4:$I$11,2,FALSE)</f>
        <v>6_FISIP</v>
      </c>
      <c r="H2264" t="s">
        <v>2586</v>
      </c>
      <c r="I2264" t="s">
        <v>34</v>
      </c>
      <c r="J2264" t="s">
        <v>214</v>
      </c>
      <c r="K2264" t="s">
        <v>3789</v>
      </c>
      <c r="L2264" t="s">
        <v>27</v>
      </c>
      <c r="O2264" t="s">
        <v>4362</v>
      </c>
      <c r="P2264" t="str">
        <f t="shared" si="109"/>
        <v>SMAN</v>
      </c>
      <c r="Q2264" t="str">
        <f t="shared" si="110"/>
        <v>Negeri</v>
      </c>
      <c r="R2264" t="str">
        <f t="shared" si="108"/>
        <v>SMA</v>
      </c>
      <c r="S2264" t="s">
        <v>113</v>
      </c>
      <c r="T2264" t="s">
        <v>329</v>
      </c>
      <c r="U2264" t="s">
        <v>30</v>
      </c>
      <c r="Z2264" t="str">
        <f>VLOOKUP(A2264,[1]registrasi!$B$2:$C$3000,2,FALSE)</f>
        <v>registrasi</v>
      </c>
      <c r="AA2264">
        <f>VLOOKUP(D2264,[2]Sheet1!$B$2:$D$42,3,FALSE)</f>
        <v>611</v>
      </c>
      <c r="AB2264" t="e">
        <f>VLOOKUP(A2264,[1]nim!$A$2:$B$3000,2,FALSE)</f>
        <v>#N/A</v>
      </c>
    </row>
    <row r="2265" spans="1:28" x14ac:dyDescent="0.3">
      <c r="A2265" s="2">
        <v>221324180440</v>
      </c>
      <c r="B2265">
        <v>2</v>
      </c>
      <c r="C2265">
        <v>2021</v>
      </c>
      <c r="D2265" s="3">
        <v>3112033</v>
      </c>
      <c r="E2265" t="s">
        <v>179</v>
      </c>
      <c r="F2265" t="s">
        <v>326</v>
      </c>
      <c r="G2265" t="str">
        <f>VLOOKUP(F2265,Sheet1!$H$4:$I$11,2,FALSE)</f>
        <v>5_FEB</v>
      </c>
      <c r="H2265" t="s">
        <v>2587</v>
      </c>
      <c r="I2265" t="s">
        <v>34</v>
      </c>
      <c r="J2265" t="s">
        <v>215</v>
      </c>
      <c r="K2265" t="s">
        <v>2853</v>
      </c>
      <c r="L2265" t="s">
        <v>27</v>
      </c>
      <c r="O2265" t="s">
        <v>162</v>
      </c>
      <c r="P2265" t="str">
        <f t="shared" si="109"/>
        <v>SMAN</v>
      </c>
      <c r="Q2265" t="str">
        <f t="shared" si="110"/>
        <v>Negeri</v>
      </c>
      <c r="R2265" t="str">
        <f t="shared" si="108"/>
        <v>SMA</v>
      </c>
      <c r="S2265" t="s">
        <v>67</v>
      </c>
      <c r="T2265" t="s">
        <v>28</v>
      </c>
      <c r="U2265" t="s">
        <v>30</v>
      </c>
      <c r="Z2265" t="str">
        <f>VLOOKUP(A2265,[1]registrasi!$B$2:$C$3000,2,FALSE)</f>
        <v>registrasi</v>
      </c>
      <c r="AA2265">
        <f>VLOOKUP(D2265,[2]Sheet1!$B$2:$D$42,3,FALSE)</f>
        <v>920</v>
      </c>
      <c r="AB2265" t="e">
        <f>VLOOKUP(A2265,[1]nim!$A$2:$B$3000,2,FALSE)</f>
        <v>#N/A</v>
      </c>
    </row>
    <row r="2266" spans="1:28" x14ac:dyDescent="0.3">
      <c r="A2266" s="2">
        <v>221324190073</v>
      </c>
      <c r="B2266">
        <v>1</v>
      </c>
      <c r="C2266">
        <v>2021</v>
      </c>
      <c r="D2266" s="3">
        <v>3112025</v>
      </c>
      <c r="E2266" t="s">
        <v>197</v>
      </c>
      <c r="F2266" t="s">
        <v>326</v>
      </c>
      <c r="G2266" t="str">
        <f>VLOOKUP(F2266,Sheet1!$H$4:$I$11,2,FALSE)</f>
        <v>5_FEB</v>
      </c>
      <c r="H2266" t="s">
        <v>2588</v>
      </c>
      <c r="I2266" t="s">
        <v>34</v>
      </c>
      <c r="J2266" t="s">
        <v>215</v>
      </c>
      <c r="K2266" t="s">
        <v>3326</v>
      </c>
      <c r="L2266" t="s">
        <v>27</v>
      </c>
      <c r="O2266" t="s">
        <v>3989</v>
      </c>
      <c r="P2266" t="str">
        <f t="shared" si="109"/>
        <v>SMAN</v>
      </c>
      <c r="Q2266" t="str">
        <f t="shared" si="110"/>
        <v>Negeri</v>
      </c>
      <c r="R2266" t="str">
        <f t="shared" si="108"/>
        <v>SMA</v>
      </c>
      <c r="S2266" t="s">
        <v>38</v>
      </c>
      <c r="T2266" t="s">
        <v>28</v>
      </c>
      <c r="U2266" t="s">
        <v>30</v>
      </c>
      <c r="Z2266" t="str">
        <f>VLOOKUP(A2266,[1]registrasi!$B$2:$C$3000,2,FALSE)</f>
        <v>registrasi</v>
      </c>
      <c r="AA2266">
        <f>VLOOKUP(D2266,[2]Sheet1!$B$2:$D$42,3,FALSE)</f>
        <v>1577</v>
      </c>
      <c r="AB2266" t="e">
        <f>VLOOKUP(A2266,[1]nim!$A$2:$B$3000,2,FALSE)</f>
        <v>#N/A</v>
      </c>
    </row>
    <row r="2267" spans="1:28" x14ac:dyDescent="0.3">
      <c r="A2267" s="2">
        <v>221324190231</v>
      </c>
      <c r="B2267">
        <v>1</v>
      </c>
      <c r="C2267">
        <v>2021</v>
      </c>
      <c r="D2267" s="3">
        <v>3112114</v>
      </c>
      <c r="E2267" t="s">
        <v>204</v>
      </c>
      <c r="F2267" t="s">
        <v>323</v>
      </c>
      <c r="G2267" t="str">
        <f>VLOOKUP(F2267,Sheet1!$H$4:$I$11,2,FALSE)</f>
        <v>2_FKIP</v>
      </c>
      <c r="H2267" t="s">
        <v>2589</v>
      </c>
      <c r="I2267" t="s">
        <v>34</v>
      </c>
      <c r="J2267" t="s">
        <v>214</v>
      </c>
      <c r="K2267" t="s">
        <v>2955</v>
      </c>
      <c r="L2267" t="s">
        <v>27</v>
      </c>
      <c r="O2267" t="s">
        <v>4363</v>
      </c>
      <c r="P2267" t="str">
        <f t="shared" si="109"/>
        <v>SMKN</v>
      </c>
      <c r="Q2267" t="str">
        <f t="shared" si="110"/>
        <v>Negeri</v>
      </c>
      <c r="R2267" t="str">
        <f t="shared" si="108"/>
        <v>SMK</v>
      </c>
      <c r="S2267" t="s">
        <v>4465</v>
      </c>
      <c r="T2267" t="s">
        <v>329</v>
      </c>
      <c r="U2267" t="s">
        <v>30</v>
      </c>
      <c r="Z2267" t="e">
        <f>VLOOKUP(A2267,[1]registrasi!$B$2:$C$3000,2,FALSE)</f>
        <v>#N/A</v>
      </c>
      <c r="AA2267">
        <f>VLOOKUP(D2267,[2]Sheet1!$B$2:$D$42,3,FALSE)</f>
        <v>169</v>
      </c>
      <c r="AB2267" t="e">
        <f>VLOOKUP(A2267,[1]nim!$A$2:$B$3000,2,FALSE)</f>
        <v>#N/A</v>
      </c>
    </row>
    <row r="2268" spans="1:28" x14ac:dyDescent="0.3">
      <c r="A2268" s="2">
        <v>221324190356</v>
      </c>
      <c r="B2268">
        <v>2</v>
      </c>
      <c r="C2268">
        <v>2021</v>
      </c>
      <c r="D2268" s="3">
        <v>3112041</v>
      </c>
      <c r="E2268" t="s">
        <v>321</v>
      </c>
      <c r="F2268" t="s">
        <v>326</v>
      </c>
      <c r="G2268" t="str">
        <f>VLOOKUP(F2268,Sheet1!$H$4:$I$11,2,FALSE)</f>
        <v>5_FEB</v>
      </c>
      <c r="H2268" t="s">
        <v>2590</v>
      </c>
      <c r="I2268" t="s">
        <v>25</v>
      </c>
      <c r="J2268" t="s">
        <v>215</v>
      </c>
      <c r="K2268" t="s">
        <v>3112</v>
      </c>
      <c r="L2268" t="s">
        <v>27</v>
      </c>
      <c r="O2268" t="s">
        <v>3885</v>
      </c>
      <c r="P2268" t="str">
        <f t="shared" si="109"/>
        <v>SMAN</v>
      </c>
      <c r="Q2268" t="str">
        <f t="shared" si="110"/>
        <v>Negeri</v>
      </c>
      <c r="R2268" t="str">
        <f t="shared" si="108"/>
        <v>SMA</v>
      </c>
      <c r="S2268" t="s">
        <v>83</v>
      </c>
      <c r="T2268" t="s">
        <v>329</v>
      </c>
      <c r="U2268" t="s">
        <v>30</v>
      </c>
      <c r="Z2268" t="str">
        <f>VLOOKUP(A2268,[1]registrasi!$B$2:$C$3000,2,FALSE)</f>
        <v>registrasi</v>
      </c>
      <c r="AA2268">
        <f>VLOOKUP(D2268,[2]Sheet1!$B$2:$D$42,3,FALSE)</f>
        <v>675</v>
      </c>
      <c r="AB2268" t="e">
        <f>VLOOKUP(A2268,[1]nim!$A$2:$B$3000,2,FALSE)</f>
        <v>#N/A</v>
      </c>
    </row>
    <row r="2269" spans="1:28" x14ac:dyDescent="0.3">
      <c r="A2269" s="2">
        <v>221324190394</v>
      </c>
      <c r="B2269">
        <v>2</v>
      </c>
      <c r="C2269">
        <v>2020</v>
      </c>
      <c r="D2269" s="3">
        <v>3112017</v>
      </c>
      <c r="E2269" t="s">
        <v>322</v>
      </c>
      <c r="F2269" t="s">
        <v>53</v>
      </c>
      <c r="G2269" t="str">
        <f>VLOOKUP(F2269,Sheet1!$H$4:$I$11,2,FALSE)</f>
        <v>1_Hukum</v>
      </c>
      <c r="H2269" t="s">
        <v>2591</v>
      </c>
      <c r="I2269" t="s">
        <v>25</v>
      </c>
      <c r="J2269" t="s">
        <v>214</v>
      </c>
      <c r="K2269" t="s">
        <v>2909</v>
      </c>
      <c r="L2269" t="s">
        <v>250</v>
      </c>
      <c r="O2269" t="s">
        <v>3913</v>
      </c>
      <c r="P2269" t="str">
        <f t="shared" si="109"/>
        <v>SMAN</v>
      </c>
      <c r="Q2269" t="str">
        <f t="shared" si="110"/>
        <v>Negeri</v>
      </c>
      <c r="R2269" t="str">
        <f t="shared" si="108"/>
        <v>SMA</v>
      </c>
      <c r="S2269" t="s">
        <v>70</v>
      </c>
      <c r="T2269" t="s">
        <v>329</v>
      </c>
      <c r="U2269" t="s">
        <v>30</v>
      </c>
      <c r="Z2269" t="str">
        <f>VLOOKUP(A2269,[1]registrasi!$B$2:$C$3000,2,FALSE)</f>
        <v>registrasi</v>
      </c>
      <c r="AA2269">
        <f>VLOOKUP(D2269,[2]Sheet1!$B$2:$D$42,3,FALSE)</f>
        <v>1258</v>
      </c>
      <c r="AB2269" t="e">
        <f>VLOOKUP(A2269,[1]nim!$A$2:$B$3000,2,FALSE)</f>
        <v>#N/A</v>
      </c>
    </row>
    <row r="2270" spans="1:28" x14ac:dyDescent="0.3">
      <c r="A2270" s="2">
        <v>221324190460</v>
      </c>
      <c r="B2270">
        <v>2</v>
      </c>
      <c r="C2270">
        <v>2021</v>
      </c>
      <c r="D2270" s="3">
        <v>3112072</v>
      </c>
      <c r="E2270" t="s">
        <v>178</v>
      </c>
      <c r="F2270" t="s">
        <v>323</v>
      </c>
      <c r="G2270" t="str">
        <f>VLOOKUP(F2270,Sheet1!$H$4:$I$11,2,FALSE)</f>
        <v>2_FKIP</v>
      </c>
      <c r="H2270" t="s">
        <v>2592</v>
      </c>
      <c r="I2270" t="s">
        <v>34</v>
      </c>
      <c r="J2270" t="s">
        <v>214</v>
      </c>
      <c r="K2270" t="s">
        <v>3492</v>
      </c>
      <c r="L2270" t="s">
        <v>250</v>
      </c>
      <c r="O2270" t="s">
        <v>4364</v>
      </c>
      <c r="P2270" t="str">
        <f t="shared" si="109"/>
        <v>SMAN</v>
      </c>
      <c r="Q2270" t="str">
        <f t="shared" si="110"/>
        <v>Negeri</v>
      </c>
      <c r="R2270" t="str">
        <f t="shared" si="108"/>
        <v>SMA</v>
      </c>
      <c r="S2270" t="s">
        <v>83</v>
      </c>
      <c r="T2270" t="s">
        <v>329</v>
      </c>
      <c r="U2270" t="s">
        <v>36</v>
      </c>
      <c r="Z2270" t="str">
        <f>VLOOKUP(A2270,[1]registrasi!$B$2:$C$3000,2,FALSE)</f>
        <v>registrasi</v>
      </c>
      <c r="AA2270">
        <f>VLOOKUP(D2270,[2]Sheet1!$B$2:$D$42,3,FALSE)</f>
        <v>154</v>
      </c>
      <c r="AB2270" t="e">
        <f>VLOOKUP(A2270,[1]nim!$A$2:$B$3000,2,FALSE)</f>
        <v>#N/A</v>
      </c>
    </row>
    <row r="2271" spans="1:28" x14ac:dyDescent="0.3">
      <c r="A2271" s="2">
        <v>221324200257</v>
      </c>
      <c r="B2271">
        <v>2</v>
      </c>
      <c r="C2271">
        <v>2021</v>
      </c>
      <c r="D2271" s="3">
        <v>3112041</v>
      </c>
      <c r="E2271" t="s">
        <v>321</v>
      </c>
      <c r="F2271" t="s">
        <v>326</v>
      </c>
      <c r="G2271" t="str">
        <f>VLOOKUP(F2271,Sheet1!$H$4:$I$11,2,FALSE)</f>
        <v>5_FEB</v>
      </c>
      <c r="H2271" t="s">
        <v>2593</v>
      </c>
      <c r="I2271" t="s">
        <v>25</v>
      </c>
      <c r="J2271" t="s">
        <v>214</v>
      </c>
      <c r="K2271" t="s">
        <v>3230</v>
      </c>
      <c r="L2271" t="s">
        <v>27</v>
      </c>
      <c r="O2271" t="s">
        <v>4000</v>
      </c>
      <c r="P2271" t="str">
        <f t="shared" si="109"/>
        <v>SMAN</v>
      </c>
      <c r="Q2271" t="str">
        <f t="shared" si="110"/>
        <v>Negeri</v>
      </c>
      <c r="R2271" t="str">
        <f t="shared" si="108"/>
        <v>SMA</v>
      </c>
      <c r="S2271" t="s">
        <v>67</v>
      </c>
      <c r="T2271" t="s">
        <v>28</v>
      </c>
      <c r="U2271" t="s">
        <v>30</v>
      </c>
      <c r="Z2271" t="str">
        <f>VLOOKUP(A2271,[1]registrasi!$B$2:$C$3000,2,FALSE)</f>
        <v>registrasi</v>
      </c>
      <c r="AA2271">
        <f>VLOOKUP(D2271,[2]Sheet1!$B$2:$D$42,3,FALSE)</f>
        <v>675</v>
      </c>
      <c r="AB2271" t="e">
        <f>VLOOKUP(A2271,[1]nim!$A$2:$B$3000,2,FALSE)</f>
        <v>#N/A</v>
      </c>
    </row>
    <row r="2272" spans="1:28" x14ac:dyDescent="0.3">
      <c r="A2272" s="2">
        <v>221324200297</v>
      </c>
      <c r="B2272">
        <v>2</v>
      </c>
      <c r="C2272">
        <v>2021</v>
      </c>
      <c r="D2272" s="3">
        <v>3112064</v>
      </c>
      <c r="E2272" t="s">
        <v>190</v>
      </c>
      <c r="F2272" t="s">
        <v>327</v>
      </c>
      <c r="G2272" t="str">
        <f>VLOOKUP(F2272,Sheet1!$H$4:$I$11,2,FALSE)</f>
        <v>6_FISIP</v>
      </c>
      <c r="H2272" t="s">
        <v>2594</v>
      </c>
      <c r="I2272" t="s">
        <v>34</v>
      </c>
      <c r="J2272" t="s">
        <v>214</v>
      </c>
      <c r="K2272" t="s">
        <v>3609</v>
      </c>
      <c r="L2272" t="s">
        <v>27</v>
      </c>
      <c r="O2272" t="s">
        <v>104</v>
      </c>
      <c r="P2272" t="str">
        <f t="shared" si="109"/>
        <v>MAN</v>
      </c>
      <c r="Q2272" t="str">
        <f t="shared" si="110"/>
        <v>Negeri</v>
      </c>
      <c r="R2272" t="str">
        <f t="shared" si="108"/>
        <v>MA</v>
      </c>
      <c r="S2272" t="s">
        <v>67</v>
      </c>
      <c r="T2272" t="s">
        <v>28</v>
      </c>
      <c r="U2272" t="s">
        <v>36</v>
      </c>
      <c r="Z2272" t="str">
        <f>VLOOKUP(A2272,[1]registrasi!$B$2:$C$3000,2,FALSE)</f>
        <v>registrasi</v>
      </c>
      <c r="AA2272">
        <f>VLOOKUP(D2272,[2]Sheet1!$B$2:$D$42,3,FALSE)</f>
        <v>1607</v>
      </c>
      <c r="AB2272" t="e">
        <f>VLOOKUP(A2272,[1]nim!$A$2:$B$3000,2,FALSE)</f>
        <v>#N/A</v>
      </c>
    </row>
    <row r="2273" spans="1:28" x14ac:dyDescent="0.3">
      <c r="A2273" s="2">
        <v>221324210445</v>
      </c>
      <c r="B2273">
        <v>1</v>
      </c>
      <c r="C2273">
        <v>2020</v>
      </c>
      <c r="D2273" s="3">
        <v>3112064</v>
      </c>
      <c r="E2273" t="s">
        <v>190</v>
      </c>
      <c r="F2273" t="s">
        <v>327</v>
      </c>
      <c r="G2273" t="str">
        <f>VLOOKUP(F2273,Sheet1!$H$4:$I$11,2,FALSE)</f>
        <v>6_FISIP</v>
      </c>
      <c r="H2273" t="s">
        <v>2595</v>
      </c>
      <c r="I2273" t="s">
        <v>34</v>
      </c>
      <c r="J2273" t="s">
        <v>214</v>
      </c>
      <c r="K2273" t="s">
        <v>3627</v>
      </c>
      <c r="L2273" t="s">
        <v>27</v>
      </c>
      <c r="O2273" t="s">
        <v>3945</v>
      </c>
      <c r="P2273" t="str">
        <f t="shared" si="109"/>
        <v>SMAN</v>
      </c>
      <c r="Q2273" t="str">
        <f t="shared" si="110"/>
        <v>Negeri</v>
      </c>
      <c r="R2273" t="str">
        <f t="shared" si="108"/>
        <v>SMA</v>
      </c>
      <c r="S2273" t="s">
        <v>70</v>
      </c>
      <c r="T2273" t="s">
        <v>329</v>
      </c>
      <c r="U2273" t="s">
        <v>30</v>
      </c>
      <c r="Z2273" t="str">
        <f>VLOOKUP(A2273,[1]registrasi!$B$2:$C$3000,2,FALSE)</f>
        <v>registrasi</v>
      </c>
      <c r="AA2273">
        <f>VLOOKUP(D2273,[2]Sheet1!$B$2:$D$42,3,FALSE)</f>
        <v>1607</v>
      </c>
      <c r="AB2273" t="e">
        <f>VLOOKUP(A2273,[1]nim!$A$2:$B$3000,2,FALSE)</f>
        <v>#N/A</v>
      </c>
    </row>
    <row r="2274" spans="1:28" x14ac:dyDescent="0.3">
      <c r="A2274" s="2">
        <v>221324220129</v>
      </c>
      <c r="B2274">
        <v>2</v>
      </c>
      <c r="C2274">
        <v>2020</v>
      </c>
      <c r="D2274" s="3">
        <v>3112025</v>
      </c>
      <c r="E2274" t="s">
        <v>197</v>
      </c>
      <c r="F2274" t="s">
        <v>326</v>
      </c>
      <c r="G2274" t="str">
        <f>VLOOKUP(F2274,Sheet1!$H$4:$I$11,2,FALSE)</f>
        <v>5_FEB</v>
      </c>
      <c r="H2274" t="s">
        <v>2596</v>
      </c>
      <c r="I2274" t="s">
        <v>34</v>
      </c>
      <c r="J2274" t="s">
        <v>3306</v>
      </c>
      <c r="K2274" t="s">
        <v>3790</v>
      </c>
      <c r="L2274" t="s">
        <v>27</v>
      </c>
      <c r="O2274" t="s">
        <v>4365</v>
      </c>
      <c r="P2274" t="str">
        <f t="shared" si="109"/>
        <v>SMAS</v>
      </c>
      <c r="Q2274" t="str">
        <f t="shared" si="110"/>
        <v>Swasta</v>
      </c>
      <c r="R2274" t="str">
        <f t="shared" si="108"/>
        <v>SMA</v>
      </c>
      <c r="S2274" t="s">
        <v>141</v>
      </c>
      <c r="T2274" t="s">
        <v>110</v>
      </c>
      <c r="U2274" t="s">
        <v>30</v>
      </c>
      <c r="Z2274" t="str">
        <f>VLOOKUP(A2274,[1]registrasi!$B$2:$C$3000,2,FALSE)</f>
        <v>registrasi</v>
      </c>
      <c r="AA2274">
        <f>VLOOKUP(D2274,[2]Sheet1!$B$2:$D$42,3,FALSE)</f>
        <v>1577</v>
      </c>
      <c r="AB2274" t="e">
        <f>VLOOKUP(A2274,[1]nim!$A$2:$B$3000,2,FALSE)</f>
        <v>#N/A</v>
      </c>
    </row>
    <row r="2275" spans="1:28" x14ac:dyDescent="0.3">
      <c r="A2275" s="2">
        <v>221324220177</v>
      </c>
      <c r="B2275">
        <v>2</v>
      </c>
      <c r="C2275">
        <v>2020</v>
      </c>
      <c r="D2275" s="3">
        <v>3112137</v>
      </c>
      <c r="E2275" t="s">
        <v>185</v>
      </c>
      <c r="F2275" t="s">
        <v>323</v>
      </c>
      <c r="G2275" t="str">
        <f>VLOOKUP(F2275,Sheet1!$H$4:$I$11,2,FALSE)</f>
        <v>2_FKIP</v>
      </c>
      <c r="H2275" t="s">
        <v>2597</v>
      </c>
      <c r="I2275" t="s">
        <v>34</v>
      </c>
      <c r="J2275" t="s">
        <v>2942</v>
      </c>
      <c r="K2275" t="s">
        <v>3083</v>
      </c>
      <c r="L2275" t="s">
        <v>27</v>
      </c>
      <c r="O2275" t="s">
        <v>3983</v>
      </c>
      <c r="P2275" t="str">
        <f t="shared" si="109"/>
        <v>SMAN</v>
      </c>
      <c r="Q2275" t="str">
        <f t="shared" si="110"/>
        <v>Negeri</v>
      </c>
      <c r="R2275" t="str">
        <f t="shared" si="108"/>
        <v>SMA</v>
      </c>
      <c r="S2275" t="s">
        <v>70</v>
      </c>
      <c r="T2275" t="s">
        <v>329</v>
      </c>
      <c r="U2275" t="s">
        <v>30</v>
      </c>
      <c r="Z2275" t="str">
        <f>VLOOKUP(A2275,[1]registrasi!$B$2:$C$3000,2,FALSE)</f>
        <v>registrasi</v>
      </c>
      <c r="AA2275">
        <f>VLOOKUP(D2275,[2]Sheet1!$B$2:$D$42,3,FALSE)</f>
        <v>394</v>
      </c>
      <c r="AB2275" t="e">
        <f>VLOOKUP(A2275,[1]nim!$A$2:$B$3000,2,FALSE)</f>
        <v>#N/A</v>
      </c>
    </row>
    <row r="2276" spans="1:28" x14ac:dyDescent="0.3">
      <c r="A2276" s="2">
        <v>221324230529</v>
      </c>
      <c r="B2276">
        <v>2</v>
      </c>
      <c r="C2276">
        <v>2021</v>
      </c>
      <c r="D2276" s="3">
        <v>3112056</v>
      </c>
      <c r="E2276" t="s">
        <v>199</v>
      </c>
      <c r="F2276" t="s">
        <v>327</v>
      </c>
      <c r="G2276" t="str">
        <f>VLOOKUP(F2276,Sheet1!$H$4:$I$11,2,FALSE)</f>
        <v>6_FISIP</v>
      </c>
      <c r="H2276" t="s">
        <v>2598</v>
      </c>
      <c r="I2276" t="s">
        <v>34</v>
      </c>
      <c r="J2276" t="s">
        <v>214</v>
      </c>
      <c r="K2276" t="s">
        <v>3668</v>
      </c>
      <c r="L2276" t="s">
        <v>27</v>
      </c>
      <c r="O2276" t="s">
        <v>3960</v>
      </c>
      <c r="P2276" t="str">
        <f t="shared" si="109"/>
        <v>SMAN</v>
      </c>
      <c r="Q2276" t="str">
        <f t="shared" si="110"/>
        <v>Negeri</v>
      </c>
      <c r="R2276" t="str">
        <f t="shared" si="108"/>
        <v>SMA</v>
      </c>
      <c r="S2276" t="s">
        <v>67</v>
      </c>
      <c r="T2276" t="s">
        <v>28</v>
      </c>
      <c r="U2276" t="s">
        <v>30</v>
      </c>
      <c r="Z2276" t="str">
        <f>VLOOKUP(A2276,[1]registrasi!$B$2:$C$3000,2,FALSE)</f>
        <v>registrasi</v>
      </c>
      <c r="AA2276">
        <f>VLOOKUP(D2276,[2]Sheet1!$B$2:$D$42,3,FALSE)</f>
        <v>929</v>
      </c>
      <c r="AB2276" t="e">
        <f>VLOOKUP(A2276,[1]nim!$A$2:$B$3000,2,FALSE)</f>
        <v>#N/A</v>
      </c>
    </row>
    <row r="2277" spans="1:28" x14ac:dyDescent="0.3">
      <c r="A2277" s="2">
        <v>221324240184</v>
      </c>
      <c r="B2277">
        <v>1</v>
      </c>
      <c r="C2277">
        <v>2020</v>
      </c>
      <c r="D2277" s="3">
        <v>3112056</v>
      </c>
      <c r="E2277" t="s">
        <v>199</v>
      </c>
      <c r="F2277" t="s">
        <v>327</v>
      </c>
      <c r="G2277" t="str">
        <f>VLOOKUP(F2277,Sheet1!$H$4:$I$11,2,FALSE)</f>
        <v>6_FISIP</v>
      </c>
      <c r="H2277" t="s">
        <v>2599</v>
      </c>
      <c r="I2277" t="s">
        <v>34</v>
      </c>
      <c r="J2277" t="s">
        <v>214</v>
      </c>
      <c r="K2277" t="s">
        <v>3033</v>
      </c>
      <c r="L2277" t="s">
        <v>250</v>
      </c>
      <c r="O2277" t="s">
        <v>3935</v>
      </c>
      <c r="P2277" t="str">
        <f t="shared" si="109"/>
        <v>SMAN</v>
      </c>
      <c r="Q2277" t="str">
        <f t="shared" si="110"/>
        <v>Negeri</v>
      </c>
      <c r="R2277" t="str">
        <f t="shared" si="108"/>
        <v>SMA</v>
      </c>
      <c r="S2277" t="s">
        <v>113</v>
      </c>
      <c r="T2277" t="s">
        <v>329</v>
      </c>
      <c r="U2277" t="s">
        <v>30</v>
      </c>
      <c r="Z2277" t="str">
        <f>VLOOKUP(A2277,[1]registrasi!$B$2:$C$3000,2,FALSE)</f>
        <v>registrasi</v>
      </c>
      <c r="AA2277">
        <f>VLOOKUP(D2277,[2]Sheet1!$B$2:$D$42,3,FALSE)</f>
        <v>929</v>
      </c>
      <c r="AB2277" t="e">
        <f>VLOOKUP(A2277,[1]nim!$A$2:$B$3000,2,FALSE)</f>
        <v>#N/A</v>
      </c>
    </row>
    <row r="2278" spans="1:28" x14ac:dyDescent="0.3">
      <c r="A2278" s="2">
        <v>221324240352</v>
      </c>
      <c r="B2278">
        <v>2</v>
      </c>
      <c r="C2278">
        <v>2020</v>
      </c>
      <c r="D2278" s="3">
        <v>3112064</v>
      </c>
      <c r="E2278" t="s">
        <v>190</v>
      </c>
      <c r="F2278" t="s">
        <v>327</v>
      </c>
      <c r="G2278" t="str">
        <f>VLOOKUP(F2278,Sheet1!$H$4:$I$11,2,FALSE)</f>
        <v>6_FISIP</v>
      </c>
      <c r="H2278" t="s">
        <v>2600</v>
      </c>
      <c r="I2278" t="s">
        <v>34</v>
      </c>
      <c r="J2278" t="s">
        <v>214</v>
      </c>
      <c r="K2278" t="s">
        <v>3252</v>
      </c>
      <c r="L2278" t="s">
        <v>27</v>
      </c>
      <c r="O2278" t="s">
        <v>4054</v>
      </c>
      <c r="P2278" t="str">
        <f t="shared" si="109"/>
        <v>SMAN</v>
      </c>
      <c r="Q2278" t="str">
        <f t="shared" si="110"/>
        <v>Negeri</v>
      </c>
      <c r="R2278" t="str">
        <f t="shared" si="108"/>
        <v>SMA</v>
      </c>
      <c r="S2278" t="s">
        <v>67</v>
      </c>
      <c r="T2278" t="s">
        <v>28</v>
      </c>
      <c r="U2278" t="s">
        <v>30</v>
      </c>
      <c r="Z2278" t="e">
        <f>VLOOKUP(A2278,[1]registrasi!$B$2:$C$3000,2,FALSE)</f>
        <v>#N/A</v>
      </c>
      <c r="AA2278">
        <f>VLOOKUP(D2278,[2]Sheet1!$B$2:$D$42,3,FALSE)</f>
        <v>1607</v>
      </c>
      <c r="AB2278" t="e">
        <f>VLOOKUP(A2278,[1]nim!$A$2:$B$3000,2,FALSE)</f>
        <v>#N/A</v>
      </c>
    </row>
    <row r="2279" spans="1:28" x14ac:dyDescent="0.3">
      <c r="A2279" s="2">
        <v>221324240424</v>
      </c>
      <c r="B2279">
        <v>1</v>
      </c>
      <c r="C2279">
        <v>2021</v>
      </c>
      <c r="D2279" s="3">
        <v>3112176</v>
      </c>
      <c r="E2279" t="s">
        <v>182</v>
      </c>
      <c r="F2279" t="s">
        <v>323</v>
      </c>
      <c r="G2279" t="str">
        <f>VLOOKUP(F2279,Sheet1!$H$4:$I$11,2,FALSE)</f>
        <v>2_FKIP</v>
      </c>
      <c r="H2279" t="s">
        <v>2601</v>
      </c>
      <c r="I2279" t="s">
        <v>34</v>
      </c>
      <c r="J2279" t="s">
        <v>215</v>
      </c>
      <c r="K2279" t="s">
        <v>3098</v>
      </c>
      <c r="L2279" t="s">
        <v>27</v>
      </c>
      <c r="O2279" t="s">
        <v>3885</v>
      </c>
      <c r="P2279" t="str">
        <f t="shared" si="109"/>
        <v>SMAN</v>
      </c>
      <c r="Q2279" t="str">
        <f t="shared" si="110"/>
        <v>Negeri</v>
      </c>
      <c r="R2279" t="str">
        <f t="shared" si="108"/>
        <v>SMA</v>
      </c>
      <c r="S2279" t="s">
        <v>83</v>
      </c>
      <c r="T2279" t="s">
        <v>329</v>
      </c>
      <c r="U2279" t="s">
        <v>36</v>
      </c>
      <c r="Z2279" t="str">
        <f>VLOOKUP(A2279,[1]registrasi!$B$2:$C$3000,2,FALSE)</f>
        <v>registrasi</v>
      </c>
      <c r="AA2279">
        <f>VLOOKUP(D2279,[2]Sheet1!$B$2:$D$42,3,FALSE)</f>
        <v>564</v>
      </c>
      <c r="AB2279" t="e">
        <f>VLOOKUP(A2279,[1]nim!$A$2:$B$3000,2,FALSE)</f>
        <v>#N/A</v>
      </c>
    </row>
    <row r="2280" spans="1:28" x14ac:dyDescent="0.3">
      <c r="A2280" s="2">
        <v>221324250093</v>
      </c>
      <c r="B2280">
        <v>2</v>
      </c>
      <c r="C2280">
        <v>2020</v>
      </c>
      <c r="D2280" s="3">
        <v>3112017</v>
      </c>
      <c r="E2280" t="s">
        <v>322</v>
      </c>
      <c r="F2280" t="s">
        <v>53</v>
      </c>
      <c r="G2280" t="str">
        <f>VLOOKUP(F2280,Sheet1!$H$4:$I$11,2,FALSE)</f>
        <v>1_Hukum</v>
      </c>
      <c r="H2280" t="s">
        <v>2602</v>
      </c>
      <c r="I2280" t="s">
        <v>34</v>
      </c>
      <c r="J2280" t="s">
        <v>230</v>
      </c>
      <c r="K2280" t="s">
        <v>3014</v>
      </c>
      <c r="L2280" t="s">
        <v>27</v>
      </c>
      <c r="O2280" t="s">
        <v>4366</v>
      </c>
      <c r="P2280" t="str">
        <f t="shared" si="109"/>
        <v>SMKS</v>
      </c>
      <c r="Q2280" t="str">
        <f t="shared" si="110"/>
        <v>Swasta</v>
      </c>
      <c r="R2280" t="str">
        <f t="shared" si="108"/>
        <v>SMK</v>
      </c>
      <c r="S2280" t="s">
        <v>4463</v>
      </c>
      <c r="T2280" t="s">
        <v>329</v>
      </c>
      <c r="U2280" t="s">
        <v>36</v>
      </c>
      <c r="Z2280" t="str">
        <f>VLOOKUP(A2280,[1]registrasi!$B$2:$C$3000,2,FALSE)</f>
        <v>registrasi</v>
      </c>
      <c r="AA2280">
        <f>VLOOKUP(D2280,[2]Sheet1!$B$2:$D$42,3,FALSE)</f>
        <v>1258</v>
      </c>
      <c r="AB2280" t="e">
        <f>VLOOKUP(A2280,[1]nim!$A$2:$B$3000,2,FALSE)</f>
        <v>#N/A</v>
      </c>
    </row>
    <row r="2281" spans="1:28" x14ac:dyDescent="0.3">
      <c r="A2281" s="2">
        <v>221324250314</v>
      </c>
      <c r="B2281">
        <v>2</v>
      </c>
      <c r="C2281">
        <v>2020</v>
      </c>
      <c r="D2281" s="3">
        <v>3112192</v>
      </c>
      <c r="E2281" t="s">
        <v>177</v>
      </c>
      <c r="F2281" t="s">
        <v>327</v>
      </c>
      <c r="G2281" t="str">
        <f>VLOOKUP(F2281,Sheet1!$H$4:$I$11,2,FALSE)</f>
        <v>6_FISIP</v>
      </c>
      <c r="H2281" t="s">
        <v>2603</v>
      </c>
      <c r="I2281" t="s">
        <v>34</v>
      </c>
      <c r="J2281" t="s">
        <v>214</v>
      </c>
      <c r="K2281" t="s">
        <v>3232</v>
      </c>
      <c r="L2281" t="s">
        <v>251</v>
      </c>
      <c r="O2281" t="s">
        <v>4311</v>
      </c>
      <c r="P2281" t="str">
        <f t="shared" si="109"/>
        <v>SMKN</v>
      </c>
      <c r="Q2281" t="str">
        <f t="shared" si="110"/>
        <v>Negeri</v>
      </c>
      <c r="R2281" t="str">
        <f t="shared" si="108"/>
        <v>SMK</v>
      </c>
      <c r="S2281" t="s">
        <v>4463</v>
      </c>
      <c r="T2281" t="s">
        <v>329</v>
      </c>
      <c r="U2281" t="s">
        <v>36</v>
      </c>
      <c r="Z2281" t="str">
        <f>VLOOKUP(A2281,[1]registrasi!$B$2:$C$3000,2,FALSE)</f>
        <v>registrasi</v>
      </c>
      <c r="AA2281">
        <f>VLOOKUP(D2281,[2]Sheet1!$B$2:$D$42,3,FALSE)</f>
        <v>611</v>
      </c>
      <c r="AB2281" t="e">
        <f>VLOOKUP(A2281,[1]nim!$A$2:$B$3000,2,FALSE)</f>
        <v>#N/A</v>
      </c>
    </row>
    <row r="2282" spans="1:28" x14ac:dyDescent="0.3">
      <c r="A2282" s="2">
        <v>221324260382</v>
      </c>
      <c r="B2282">
        <v>2</v>
      </c>
      <c r="C2282">
        <v>2021</v>
      </c>
      <c r="D2282" s="3">
        <v>3112072</v>
      </c>
      <c r="E2282" t="s">
        <v>178</v>
      </c>
      <c r="F2282" t="s">
        <v>323</v>
      </c>
      <c r="G2282" t="str">
        <f>VLOOKUP(F2282,Sheet1!$H$4:$I$11,2,FALSE)</f>
        <v>2_FKIP</v>
      </c>
      <c r="H2282" t="s">
        <v>2604</v>
      </c>
      <c r="I2282" t="s">
        <v>25</v>
      </c>
      <c r="J2282" t="s">
        <v>214</v>
      </c>
      <c r="K2282" t="s">
        <v>3173</v>
      </c>
      <c r="L2282" t="s">
        <v>27</v>
      </c>
      <c r="O2282" t="s">
        <v>4367</v>
      </c>
      <c r="P2282" t="str">
        <f t="shared" si="109"/>
        <v>MAN</v>
      </c>
      <c r="Q2282" t="str">
        <f t="shared" si="110"/>
        <v>Negeri</v>
      </c>
      <c r="R2282" t="str">
        <f t="shared" si="108"/>
        <v>MA</v>
      </c>
      <c r="S2282" t="s">
        <v>83</v>
      </c>
      <c r="T2282" t="s">
        <v>329</v>
      </c>
      <c r="U2282" t="s">
        <v>30</v>
      </c>
      <c r="Z2282" t="e">
        <f>VLOOKUP(A2282,[1]registrasi!$B$2:$C$3000,2,FALSE)</f>
        <v>#N/A</v>
      </c>
      <c r="AA2282">
        <f>VLOOKUP(D2282,[2]Sheet1!$B$2:$D$42,3,FALSE)</f>
        <v>154</v>
      </c>
      <c r="AB2282" t="e">
        <f>VLOOKUP(A2282,[1]nim!$A$2:$B$3000,2,FALSE)</f>
        <v>#N/A</v>
      </c>
    </row>
    <row r="2283" spans="1:28" x14ac:dyDescent="0.3">
      <c r="A2283" s="2">
        <v>221324260418</v>
      </c>
      <c r="B2283">
        <v>2</v>
      </c>
      <c r="C2283">
        <v>2021</v>
      </c>
      <c r="D2283" s="3">
        <v>3112017</v>
      </c>
      <c r="E2283" t="s">
        <v>322</v>
      </c>
      <c r="F2283" t="s">
        <v>53</v>
      </c>
      <c r="G2283" t="str">
        <f>VLOOKUP(F2283,Sheet1!$H$4:$I$11,2,FALSE)</f>
        <v>1_Hukum</v>
      </c>
      <c r="H2283" t="s">
        <v>2605</v>
      </c>
      <c r="I2283" t="s">
        <v>25</v>
      </c>
      <c r="J2283" t="s">
        <v>215</v>
      </c>
      <c r="K2283" t="s">
        <v>3288</v>
      </c>
      <c r="L2283" t="s">
        <v>27</v>
      </c>
      <c r="O2283" t="s">
        <v>259</v>
      </c>
      <c r="P2283" t="str">
        <f t="shared" si="109"/>
        <v>SMAN</v>
      </c>
      <c r="Q2283" t="str">
        <f t="shared" si="110"/>
        <v>Negeri</v>
      </c>
      <c r="R2283" t="str">
        <f t="shared" si="108"/>
        <v>SMA</v>
      </c>
      <c r="S2283" t="s">
        <v>38</v>
      </c>
      <c r="T2283" t="s">
        <v>28</v>
      </c>
      <c r="U2283" t="s">
        <v>36</v>
      </c>
      <c r="Z2283" t="str">
        <f>VLOOKUP(A2283,[1]registrasi!$B$2:$C$3000,2,FALSE)</f>
        <v>registrasi</v>
      </c>
      <c r="AA2283">
        <f>VLOOKUP(D2283,[2]Sheet1!$B$2:$D$42,3,FALSE)</f>
        <v>1258</v>
      </c>
      <c r="AB2283" t="e">
        <f>VLOOKUP(A2283,[1]nim!$A$2:$B$3000,2,FALSE)</f>
        <v>#N/A</v>
      </c>
    </row>
    <row r="2284" spans="1:28" x14ac:dyDescent="0.3">
      <c r="A2284" s="2">
        <v>221331190004</v>
      </c>
      <c r="B2284">
        <v>1</v>
      </c>
      <c r="C2284">
        <v>2020</v>
      </c>
      <c r="D2284" s="3">
        <v>3112192</v>
      </c>
      <c r="E2284" t="s">
        <v>177</v>
      </c>
      <c r="F2284" t="s">
        <v>327</v>
      </c>
      <c r="G2284" t="str">
        <f>VLOOKUP(F2284,Sheet1!$H$4:$I$11,2,FALSE)</f>
        <v>6_FISIP</v>
      </c>
      <c r="H2284" t="s">
        <v>2606</v>
      </c>
      <c r="I2284" t="s">
        <v>34</v>
      </c>
      <c r="J2284" t="s">
        <v>218</v>
      </c>
      <c r="K2284" t="s">
        <v>3259</v>
      </c>
      <c r="L2284" t="s">
        <v>27</v>
      </c>
      <c r="O2284" t="s">
        <v>3951</v>
      </c>
      <c r="P2284" t="str">
        <f t="shared" si="109"/>
        <v>SMAN</v>
      </c>
      <c r="Q2284" t="str">
        <f t="shared" si="110"/>
        <v>Negeri</v>
      </c>
      <c r="R2284" t="str">
        <f t="shared" si="108"/>
        <v>SMA</v>
      </c>
      <c r="S2284" t="s">
        <v>4471</v>
      </c>
      <c r="T2284" t="s">
        <v>110</v>
      </c>
      <c r="U2284" t="s">
        <v>30</v>
      </c>
      <c r="Z2284" t="e">
        <f>VLOOKUP(A2284,[1]registrasi!$B$2:$C$3000,2,FALSE)</f>
        <v>#N/A</v>
      </c>
      <c r="AA2284">
        <f>VLOOKUP(D2284,[2]Sheet1!$B$2:$D$42,3,FALSE)</f>
        <v>611</v>
      </c>
      <c r="AB2284" t="e">
        <f>VLOOKUP(A2284,[1]nim!$A$2:$B$3000,2,FALSE)</f>
        <v>#N/A</v>
      </c>
    </row>
    <row r="2285" spans="1:28" x14ac:dyDescent="0.3">
      <c r="A2285" s="2">
        <v>221331210212</v>
      </c>
      <c r="B2285">
        <v>1</v>
      </c>
      <c r="C2285">
        <v>2021</v>
      </c>
      <c r="D2285" s="3">
        <v>3112056</v>
      </c>
      <c r="E2285" t="s">
        <v>199</v>
      </c>
      <c r="F2285" t="s">
        <v>327</v>
      </c>
      <c r="G2285" t="str">
        <f>VLOOKUP(F2285,Sheet1!$H$4:$I$11,2,FALSE)</f>
        <v>6_FISIP</v>
      </c>
      <c r="H2285" t="s">
        <v>2607</v>
      </c>
      <c r="I2285" t="s">
        <v>34</v>
      </c>
      <c r="J2285" t="s">
        <v>218</v>
      </c>
      <c r="K2285" t="s">
        <v>2902</v>
      </c>
      <c r="L2285" t="s">
        <v>27</v>
      </c>
      <c r="O2285" t="s">
        <v>4318</v>
      </c>
      <c r="P2285" t="str">
        <f t="shared" si="109"/>
        <v>SMAN</v>
      </c>
      <c r="Q2285" t="str">
        <f t="shared" si="110"/>
        <v>Negeri</v>
      </c>
      <c r="R2285" t="str">
        <f t="shared" si="108"/>
        <v>SMA</v>
      </c>
      <c r="S2285" t="s">
        <v>4471</v>
      </c>
      <c r="T2285" t="s">
        <v>110</v>
      </c>
      <c r="U2285" t="s">
        <v>36</v>
      </c>
      <c r="Z2285" t="e">
        <f>VLOOKUP(A2285,[1]registrasi!$B$2:$C$3000,2,FALSE)</f>
        <v>#N/A</v>
      </c>
      <c r="AA2285">
        <f>VLOOKUP(D2285,[2]Sheet1!$B$2:$D$42,3,FALSE)</f>
        <v>929</v>
      </c>
      <c r="AB2285" t="e">
        <f>VLOOKUP(A2285,[1]nim!$A$2:$B$3000,2,FALSE)</f>
        <v>#N/A</v>
      </c>
    </row>
    <row r="2286" spans="1:28" x14ac:dyDescent="0.3">
      <c r="A2286" s="2">
        <v>221331250024</v>
      </c>
      <c r="B2286">
        <v>1</v>
      </c>
      <c r="C2286">
        <v>2021</v>
      </c>
      <c r="D2286" s="3">
        <v>3112017</v>
      </c>
      <c r="E2286" t="s">
        <v>322</v>
      </c>
      <c r="F2286" t="s">
        <v>53</v>
      </c>
      <c r="G2286" t="str">
        <f>VLOOKUP(F2286,Sheet1!$H$4:$I$11,2,FALSE)</f>
        <v>1_Hukum</v>
      </c>
      <c r="H2286" t="s">
        <v>2608</v>
      </c>
      <c r="I2286" t="s">
        <v>25</v>
      </c>
      <c r="J2286" t="s">
        <v>214</v>
      </c>
      <c r="K2286" t="s">
        <v>2985</v>
      </c>
      <c r="L2286" t="s">
        <v>27</v>
      </c>
      <c r="O2286" t="s">
        <v>3952</v>
      </c>
      <c r="P2286" t="str">
        <f t="shared" si="109"/>
        <v>SMAN</v>
      </c>
      <c r="Q2286" t="str">
        <f t="shared" si="110"/>
        <v>Negeri</v>
      </c>
      <c r="R2286" t="str">
        <f t="shared" si="108"/>
        <v>SMA</v>
      </c>
      <c r="S2286" t="s">
        <v>141</v>
      </c>
      <c r="T2286" t="s">
        <v>110</v>
      </c>
      <c r="U2286" t="s">
        <v>30</v>
      </c>
      <c r="Z2286" t="str">
        <f>VLOOKUP(A2286,[1]registrasi!$B$2:$C$3000,2,FALSE)</f>
        <v>registrasi</v>
      </c>
      <c r="AA2286">
        <f>VLOOKUP(D2286,[2]Sheet1!$B$2:$D$42,3,FALSE)</f>
        <v>1258</v>
      </c>
      <c r="AB2286" t="e">
        <f>VLOOKUP(A2286,[1]nim!$A$2:$B$3000,2,FALSE)</f>
        <v>#N/A</v>
      </c>
    </row>
    <row r="2287" spans="1:28" x14ac:dyDescent="0.3">
      <c r="A2287" s="2">
        <v>221331260139</v>
      </c>
      <c r="B2287">
        <v>1</v>
      </c>
      <c r="C2287">
        <v>2021</v>
      </c>
      <c r="D2287" s="3">
        <v>3112106</v>
      </c>
      <c r="E2287" t="s">
        <v>186</v>
      </c>
      <c r="F2287" t="s">
        <v>323</v>
      </c>
      <c r="G2287" t="str">
        <f>VLOOKUP(F2287,Sheet1!$H$4:$I$11,2,FALSE)</f>
        <v>2_FKIP</v>
      </c>
      <c r="H2287" t="s">
        <v>2609</v>
      </c>
      <c r="I2287" t="s">
        <v>34</v>
      </c>
      <c r="J2287" t="s">
        <v>3289</v>
      </c>
      <c r="K2287" t="s">
        <v>3304</v>
      </c>
      <c r="L2287" t="s">
        <v>27</v>
      </c>
      <c r="O2287" t="s">
        <v>4049</v>
      </c>
      <c r="P2287" t="str">
        <f t="shared" si="109"/>
        <v>SMAS</v>
      </c>
      <c r="Q2287" t="str">
        <f t="shared" si="110"/>
        <v>Swasta</v>
      </c>
      <c r="R2287" t="str">
        <f t="shared" si="108"/>
        <v>SMA</v>
      </c>
      <c r="S2287" t="s">
        <v>141</v>
      </c>
      <c r="T2287" t="s">
        <v>110</v>
      </c>
      <c r="U2287" t="s">
        <v>30</v>
      </c>
      <c r="Z2287" t="str">
        <f>VLOOKUP(A2287,[1]registrasi!$B$2:$C$3000,2,FALSE)</f>
        <v>registrasi</v>
      </c>
      <c r="AA2287">
        <f>VLOOKUP(D2287,[2]Sheet1!$B$2:$D$42,3,FALSE)</f>
        <v>607</v>
      </c>
      <c r="AB2287" t="e">
        <f>VLOOKUP(A2287,[1]nim!$A$2:$B$3000,2,FALSE)</f>
        <v>#N/A</v>
      </c>
    </row>
    <row r="2288" spans="1:28" x14ac:dyDescent="0.3">
      <c r="A2288" s="2">
        <v>221331270187</v>
      </c>
      <c r="B2288">
        <v>2</v>
      </c>
      <c r="C2288">
        <v>2021</v>
      </c>
      <c r="D2288" s="3">
        <v>3112056</v>
      </c>
      <c r="E2288" t="s">
        <v>199</v>
      </c>
      <c r="F2288" t="s">
        <v>327</v>
      </c>
      <c r="G2288" t="str">
        <f>VLOOKUP(F2288,Sheet1!$H$4:$I$11,2,FALSE)</f>
        <v>6_FISIP</v>
      </c>
      <c r="H2288" t="s">
        <v>2610</v>
      </c>
      <c r="I2288" t="s">
        <v>34</v>
      </c>
      <c r="J2288" t="s">
        <v>218</v>
      </c>
      <c r="K2288" t="s">
        <v>2806</v>
      </c>
      <c r="L2288" t="s">
        <v>250</v>
      </c>
      <c r="O2288" t="s">
        <v>4368</v>
      </c>
      <c r="P2288" t="str">
        <f t="shared" si="109"/>
        <v>SMAN</v>
      </c>
      <c r="Q2288" t="str">
        <f t="shared" si="110"/>
        <v>Negeri</v>
      </c>
      <c r="R2288" t="str">
        <f t="shared" si="108"/>
        <v>SMA</v>
      </c>
      <c r="S2288" t="s">
        <v>4471</v>
      </c>
      <c r="T2288" t="s">
        <v>110</v>
      </c>
      <c r="U2288" t="s">
        <v>30</v>
      </c>
      <c r="Z2288" t="str">
        <f>VLOOKUP(A2288,[1]registrasi!$B$2:$C$3000,2,FALSE)</f>
        <v>registrasi</v>
      </c>
      <c r="AA2288">
        <f>VLOOKUP(D2288,[2]Sheet1!$B$2:$D$42,3,FALSE)</f>
        <v>929</v>
      </c>
      <c r="AB2288" t="e">
        <f>VLOOKUP(A2288,[1]nim!$A$2:$B$3000,2,FALSE)</f>
        <v>#N/A</v>
      </c>
    </row>
    <row r="2289" spans="1:28" x14ac:dyDescent="0.3">
      <c r="A2289" s="2">
        <v>221331270253</v>
      </c>
      <c r="B2289">
        <v>1</v>
      </c>
      <c r="C2289">
        <v>2021</v>
      </c>
      <c r="D2289" s="3">
        <v>3112017</v>
      </c>
      <c r="E2289" t="s">
        <v>322</v>
      </c>
      <c r="F2289" t="s">
        <v>53</v>
      </c>
      <c r="G2289" t="str">
        <f>VLOOKUP(F2289,Sheet1!$H$4:$I$11,2,FALSE)</f>
        <v>1_Hukum</v>
      </c>
      <c r="H2289" t="s">
        <v>2611</v>
      </c>
      <c r="I2289" t="s">
        <v>25</v>
      </c>
      <c r="J2289" t="s">
        <v>228</v>
      </c>
      <c r="K2289" t="s">
        <v>2855</v>
      </c>
      <c r="L2289" t="s">
        <v>27</v>
      </c>
      <c r="O2289" t="s">
        <v>4009</v>
      </c>
      <c r="P2289" t="str">
        <f t="shared" si="109"/>
        <v>SMAN</v>
      </c>
      <c r="Q2289" t="str">
        <f t="shared" si="110"/>
        <v>Negeri</v>
      </c>
      <c r="R2289" t="str">
        <f t="shared" si="108"/>
        <v>SMA</v>
      </c>
      <c r="S2289" t="s">
        <v>141</v>
      </c>
      <c r="T2289" t="s">
        <v>110</v>
      </c>
      <c r="U2289" t="s">
        <v>30</v>
      </c>
      <c r="Z2289" t="str">
        <f>VLOOKUP(A2289,[1]registrasi!$B$2:$C$3000,2,FALSE)</f>
        <v>registrasi</v>
      </c>
      <c r="AA2289">
        <f>VLOOKUP(D2289,[2]Sheet1!$B$2:$D$42,3,FALSE)</f>
        <v>1258</v>
      </c>
      <c r="AB2289" t="e">
        <f>VLOOKUP(A2289,[1]nim!$A$2:$B$3000,2,FALSE)</f>
        <v>#N/A</v>
      </c>
    </row>
    <row r="2290" spans="1:28" x14ac:dyDescent="0.3">
      <c r="A2290" s="2">
        <v>221332030231</v>
      </c>
      <c r="B2290">
        <v>2</v>
      </c>
      <c r="C2290">
        <v>2021</v>
      </c>
      <c r="D2290" s="3">
        <v>3112184</v>
      </c>
      <c r="E2290" t="s">
        <v>206</v>
      </c>
      <c r="F2290" t="s">
        <v>323</v>
      </c>
      <c r="G2290" t="str">
        <f>VLOOKUP(F2290,Sheet1!$H$4:$I$11,2,FALSE)</f>
        <v>2_FKIP</v>
      </c>
      <c r="H2290" t="s">
        <v>2612</v>
      </c>
      <c r="I2290" t="s">
        <v>34</v>
      </c>
      <c r="J2290" t="s">
        <v>235</v>
      </c>
      <c r="K2290" t="s">
        <v>3192</v>
      </c>
      <c r="L2290" t="s">
        <v>27</v>
      </c>
      <c r="O2290" t="s">
        <v>4369</v>
      </c>
      <c r="P2290" t="str">
        <f t="shared" si="109"/>
        <v>SMAN</v>
      </c>
      <c r="Q2290" t="str">
        <f t="shared" si="110"/>
        <v>Negeri</v>
      </c>
      <c r="R2290" t="str">
        <f t="shared" si="108"/>
        <v>SMA</v>
      </c>
      <c r="S2290" t="s">
        <v>4461</v>
      </c>
      <c r="T2290" t="s">
        <v>110</v>
      </c>
      <c r="U2290" t="s">
        <v>36</v>
      </c>
      <c r="Z2290" t="e">
        <f>VLOOKUP(A2290,[1]registrasi!$B$2:$C$3000,2,FALSE)</f>
        <v>#N/A</v>
      </c>
      <c r="AA2290">
        <f>VLOOKUP(D2290,[2]Sheet1!$B$2:$D$42,3,FALSE)</f>
        <v>109</v>
      </c>
      <c r="AB2290" t="e">
        <f>VLOOKUP(A2290,[1]nim!$A$2:$B$3000,2,FALSE)</f>
        <v>#N/A</v>
      </c>
    </row>
    <row r="2291" spans="1:28" x14ac:dyDescent="0.3">
      <c r="A2291" s="2">
        <v>221332060574</v>
      </c>
      <c r="B2291">
        <v>2</v>
      </c>
      <c r="C2291">
        <v>2021</v>
      </c>
      <c r="D2291" s="3">
        <v>3112017</v>
      </c>
      <c r="E2291" t="s">
        <v>322</v>
      </c>
      <c r="F2291" t="s">
        <v>53</v>
      </c>
      <c r="G2291" t="str">
        <f>VLOOKUP(F2291,Sheet1!$H$4:$I$11,2,FALSE)</f>
        <v>1_Hukum</v>
      </c>
      <c r="H2291" t="s">
        <v>2613</v>
      </c>
      <c r="I2291" t="s">
        <v>34</v>
      </c>
      <c r="J2291" t="s">
        <v>3415</v>
      </c>
      <c r="K2291" t="s">
        <v>3791</v>
      </c>
      <c r="L2291" t="s">
        <v>27</v>
      </c>
      <c r="O2291" t="s">
        <v>4170</v>
      </c>
      <c r="P2291" t="str">
        <f t="shared" si="109"/>
        <v>SMAN</v>
      </c>
      <c r="Q2291" t="str">
        <f t="shared" si="110"/>
        <v>Negeri</v>
      </c>
      <c r="R2291" t="str">
        <f t="shared" si="108"/>
        <v>SMA</v>
      </c>
      <c r="S2291" t="s">
        <v>4479</v>
      </c>
      <c r="T2291" t="s">
        <v>110</v>
      </c>
      <c r="U2291" t="s">
        <v>30</v>
      </c>
      <c r="Z2291" t="str">
        <f>VLOOKUP(A2291,[1]registrasi!$B$2:$C$3000,2,FALSE)</f>
        <v>registrasi</v>
      </c>
      <c r="AA2291">
        <f>VLOOKUP(D2291,[2]Sheet1!$B$2:$D$42,3,FALSE)</f>
        <v>1258</v>
      </c>
      <c r="AB2291" t="e">
        <f>VLOOKUP(A2291,[1]nim!$A$2:$B$3000,2,FALSE)</f>
        <v>#N/A</v>
      </c>
    </row>
    <row r="2292" spans="1:28" x14ac:dyDescent="0.3">
      <c r="A2292" s="2">
        <v>221332060641</v>
      </c>
      <c r="B2292">
        <v>1</v>
      </c>
      <c r="C2292">
        <v>2020</v>
      </c>
      <c r="D2292" s="3">
        <v>3112056</v>
      </c>
      <c r="E2292" t="s">
        <v>199</v>
      </c>
      <c r="F2292" t="s">
        <v>327</v>
      </c>
      <c r="G2292" t="str">
        <f>VLOOKUP(F2292,Sheet1!$H$4:$I$11,2,FALSE)</f>
        <v>6_FISIP</v>
      </c>
      <c r="H2292" t="s">
        <v>2614</v>
      </c>
      <c r="I2292" t="s">
        <v>25</v>
      </c>
      <c r="J2292" t="s">
        <v>2790</v>
      </c>
      <c r="K2292" t="s">
        <v>3756</v>
      </c>
      <c r="L2292" t="s">
        <v>250</v>
      </c>
      <c r="O2292" t="s">
        <v>4370</v>
      </c>
      <c r="P2292" t="str">
        <f t="shared" si="109"/>
        <v>SMAS</v>
      </c>
      <c r="Q2292" t="str">
        <f t="shared" si="110"/>
        <v>Swasta</v>
      </c>
      <c r="R2292" t="str">
        <f t="shared" si="108"/>
        <v>SMA</v>
      </c>
      <c r="S2292" t="s">
        <v>141</v>
      </c>
      <c r="T2292" t="s">
        <v>110</v>
      </c>
      <c r="U2292" t="s">
        <v>30</v>
      </c>
      <c r="Z2292" t="str">
        <f>VLOOKUP(A2292,[1]registrasi!$B$2:$C$3000,2,FALSE)</f>
        <v>registrasi</v>
      </c>
      <c r="AA2292">
        <f>VLOOKUP(D2292,[2]Sheet1!$B$2:$D$42,3,FALSE)</f>
        <v>929</v>
      </c>
      <c r="AB2292" t="e">
        <f>VLOOKUP(A2292,[1]nim!$A$2:$B$3000,2,FALSE)</f>
        <v>#N/A</v>
      </c>
    </row>
    <row r="2293" spans="1:28" x14ac:dyDescent="0.3">
      <c r="A2293" s="2">
        <v>221332060694</v>
      </c>
      <c r="B2293">
        <v>1</v>
      </c>
      <c r="C2293">
        <v>2021</v>
      </c>
      <c r="D2293" s="3">
        <v>3112114</v>
      </c>
      <c r="E2293" t="s">
        <v>204</v>
      </c>
      <c r="F2293" t="s">
        <v>323</v>
      </c>
      <c r="G2293" t="str">
        <f>VLOOKUP(F2293,Sheet1!$H$4:$I$11,2,FALSE)</f>
        <v>2_FKIP</v>
      </c>
      <c r="H2293" t="s">
        <v>2615</v>
      </c>
      <c r="I2293" t="s">
        <v>34</v>
      </c>
      <c r="J2293" t="s">
        <v>218</v>
      </c>
      <c r="K2293" t="s">
        <v>3232</v>
      </c>
      <c r="L2293" t="s">
        <v>27</v>
      </c>
      <c r="O2293" t="s">
        <v>4088</v>
      </c>
      <c r="P2293" t="str">
        <f t="shared" si="109"/>
        <v>SMAN</v>
      </c>
      <c r="Q2293" t="str">
        <f t="shared" si="110"/>
        <v>Negeri</v>
      </c>
      <c r="R2293" t="str">
        <f t="shared" si="108"/>
        <v>SMA</v>
      </c>
      <c r="S2293" t="s">
        <v>141</v>
      </c>
      <c r="T2293" t="s">
        <v>110</v>
      </c>
      <c r="U2293" t="s">
        <v>30</v>
      </c>
      <c r="Z2293" t="e">
        <f>VLOOKUP(A2293,[1]registrasi!$B$2:$C$3000,2,FALSE)</f>
        <v>#N/A</v>
      </c>
      <c r="AA2293">
        <f>VLOOKUP(D2293,[2]Sheet1!$B$2:$D$42,3,FALSE)</f>
        <v>169</v>
      </c>
      <c r="AB2293" t="e">
        <f>VLOOKUP(A2293,[1]nim!$A$2:$B$3000,2,FALSE)</f>
        <v>#N/A</v>
      </c>
    </row>
    <row r="2294" spans="1:28" x14ac:dyDescent="0.3">
      <c r="A2294" s="2">
        <v>221332120643</v>
      </c>
      <c r="B2294">
        <v>2</v>
      </c>
      <c r="C2294">
        <v>2020</v>
      </c>
      <c r="D2294" s="3">
        <v>3112041</v>
      </c>
      <c r="E2294" t="s">
        <v>321</v>
      </c>
      <c r="F2294" t="s">
        <v>326</v>
      </c>
      <c r="G2294" t="str">
        <f>VLOOKUP(F2294,Sheet1!$H$4:$I$11,2,FALSE)</f>
        <v>5_FEB</v>
      </c>
      <c r="H2294" t="s">
        <v>2616</v>
      </c>
      <c r="I2294" t="s">
        <v>34</v>
      </c>
      <c r="J2294" t="s">
        <v>214</v>
      </c>
      <c r="K2294" t="s">
        <v>3624</v>
      </c>
      <c r="L2294" t="s">
        <v>27</v>
      </c>
      <c r="O2294" t="s">
        <v>4326</v>
      </c>
      <c r="P2294" t="str">
        <f t="shared" si="109"/>
        <v>SMAN</v>
      </c>
      <c r="Q2294" t="str">
        <f t="shared" si="110"/>
        <v>Negeri</v>
      </c>
      <c r="R2294" t="str">
        <f t="shared" si="108"/>
        <v>SMA</v>
      </c>
      <c r="S2294" t="s">
        <v>4463</v>
      </c>
      <c r="T2294" t="s">
        <v>329</v>
      </c>
      <c r="U2294" t="s">
        <v>36</v>
      </c>
      <c r="Z2294" t="str">
        <f>VLOOKUP(A2294,[1]registrasi!$B$2:$C$3000,2,FALSE)</f>
        <v>registrasi</v>
      </c>
      <c r="AA2294">
        <f>VLOOKUP(D2294,[2]Sheet1!$B$2:$D$42,3,FALSE)</f>
        <v>675</v>
      </c>
      <c r="AB2294" t="e">
        <f>VLOOKUP(A2294,[1]nim!$A$2:$B$3000,2,FALSE)</f>
        <v>#N/A</v>
      </c>
    </row>
    <row r="2295" spans="1:28" x14ac:dyDescent="0.3">
      <c r="A2295" s="2">
        <v>221332120719</v>
      </c>
      <c r="B2295">
        <v>1</v>
      </c>
      <c r="C2295">
        <v>2020</v>
      </c>
      <c r="D2295" s="3">
        <v>3112017</v>
      </c>
      <c r="E2295" t="s">
        <v>322</v>
      </c>
      <c r="F2295" t="s">
        <v>53</v>
      </c>
      <c r="G2295" t="str">
        <f>VLOOKUP(F2295,Sheet1!$H$4:$I$11,2,FALSE)</f>
        <v>1_Hukum</v>
      </c>
      <c r="H2295" t="s">
        <v>2617</v>
      </c>
      <c r="I2295" t="s">
        <v>25</v>
      </c>
      <c r="J2295" t="s">
        <v>215</v>
      </c>
      <c r="K2295" t="s">
        <v>3516</v>
      </c>
      <c r="L2295" t="s">
        <v>27</v>
      </c>
      <c r="O2295" t="s">
        <v>3961</v>
      </c>
      <c r="P2295" t="str">
        <f t="shared" si="109"/>
        <v>SMAN</v>
      </c>
      <c r="Q2295" t="str">
        <f t="shared" si="110"/>
        <v>Negeri</v>
      </c>
      <c r="R2295" t="str">
        <f t="shared" si="108"/>
        <v>SMA</v>
      </c>
      <c r="S2295" t="s">
        <v>38</v>
      </c>
      <c r="T2295" t="s">
        <v>28</v>
      </c>
      <c r="U2295" t="s">
        <v>30</v>
      </c>
      <c r="Z2295" t="str">
        <f>VLOOKUP(A2295,[1]registrasi!$B$2:$C$3000,2,FALSE)</f>
        <v>registrasi</v>
      </c>
      <c r="AA2295">
        <f>VLOOKUP(D2295,[2]Sheet1!$B$2:$D$42,3,FALSE)</f>
        <v>1258</v>
      </c>
      <c r="AB2295" t="e">
        <f>VLOOKUP(A2295,[1]nim!$A$2:$B$3000,2,FALSE)</f>
        <v>#N/A</v>
      </c>
    </row>
    <row r="2296" spans="1:28" x14ac:dyDescent="0.3">
      <c r="A2296" s="2">
        <v>221332120897</v>
      </c>
      <c r="B2296">
        <v>2</v>
      </c>
      <c r="C2296">
        <v>2019</v>
      </c>
      <c r="D2296" s="3">
        <v>3112033</v>
      </c>
      <c r="E2296" t="s">
        <v>179</v>
      </c>
      <c r="F2296" t="s">
        <v>326</v>
      </c>
      <c r="G2296" t="str">
        <f>VLOOKUP(F2296,Sheet1!$H$4:$I$11,2,FALSE)</f>
        <v>5_FEB</v>
      </c>
      <c r="H2296" t="s">
        <v>2618</v>
      </c>
      <c r="I2296" t="s">
        <v>34</v>
      </c>
      <c r="J2296" t="s">
        <v>3383</v>
      </c>
      <c r="K2296" t="s">
        <v>3792</v>
      </c>
      <c r="L2296" t="s">
        <v>27</v>
      </c>
      <c r="O2296" t="s">
        <v>4371</v>
      </c>
      <c r="P2296" t="str">
        <f t="shared" si="109"/>
        <v>SMKN</v>
      </c>
      <c r="Q2296" t="str">
        <f t="shared" si="110"/>
        <v>Negeri</v>
      </c>
      <c r="R2296" t="str">
        <f t="shared" si="108"/>
        <v>SMK</v>
      </c>
      <c r="S2296" t="s">
        <v>4469</v>
      </c>
      <c r="T2296" t="s">
        <v>110</v>
      </c>
      <c r="U2296" t="s">
        <v>36</v>
      </c>
      <c r="Z2296" t="str">
        <f>VLOOKUP(A2296,[1]registrasi!$B$2:$C$3000,2,FALSE)</f>
        <v>registrasi</v>
      </c>
      <c r="AA2296">
        <f>VLOOKUP(D2296,[2]Sheet1!$B$2:$D$42,3,FALSE)</f>
        <v>920</v>
      </c>
      <c r="AB2296" t="e">
        <f>VLOOKUP(A2296,[1]nim!$A$2:$B$3000,2,FALSE)</f>
        <v>#N/A</v>
      </c>
    </row>
    <row r="2297" spans="1:28" x14ac:dyDescent="0.3">
      <c r="A2297" s="2">
        <v>221332130840</v>
      </c>
      <c r="B2297">
        <v>2</v>
      </c>
      <c r="C2297">
        <v>2020</v>
      </c>
      <c r="D2297" s="3">
        <v>3112192</v>
      </c>
      <c r="E2297" t="s">
        <v>177</v>
      </c>
      <c r="F2297" t="s">
        <v>327</v>
      </c>
      <c r="G2297" t="str">
        <f>VLOOKUP(F2297,Sheet1!$H$4:$I$11,2,FALSE)</f>
        <v>6_FISIP</v>
      </c>
      <c r="H2297" t="s">
        <v>2619</v>
      </c>
      <c r="I2297" t="s">
        <v>34</v>
      </c>
      <c r="J2297" t="s">
        <v>3273</v>
      </c>
      <c r="K2297" t="s">
        <v>3793</v>
      </c>
      <c r="L2297" t="s">
        <v>27</v>
      </c>
      <c r="O2297" t="s">
        <v>4372</v>
      </c>
      <c r="P2297" t="str">
        <f t="shared" si="109"/>
        <v>SMAN</v>
      </c>
      <c r="Q2297" t="str">
        <f t="shared" si="110"/>
        <v>Negeri</v>
      </c>
      <c r="R2297" t="str">
        <f t="shared" si="108"/>
        <v>SMA</v>
      </c>
      <c r="S2297" t="s">
        <v>4477</v>
      </c>
      <c r="T2297" t="s">
        <v>110</v>
      </c>
      <c r="U2297" t="s">
        <v>36</v>
      </c>
      <c r="Z2297" t="str">
        <f>VLOOKUP(A2297,[1]registrasi!$B$2:$C$3000,2,FALSE)</f>
        <v>registrasi</v>
      </c>
      <c r="AA2297">
        <f>VLOOKUP(D2297,[2]Sheet1!$B$2:$D$42,3,FALSE)</f>
        <v>611</v>
      </c>
      <c r="AB2297" t="e">
        <f>VLOOKUP(A2297,[1]nim!$A$2:$B$3000,2,FALSE)</f>
        <v>#N/A</v>
      </c>
    </row>
    <row r="2298" spans="1:28" x14ac:dyDescent="0.3">
      <c r="A2298" s="2">
        <v>221332180311</v>
      </c>
      <c r="B2298">
        <v>2</v>
      </c>
      <c r="C2298">
        <v>2020</v>
      </c>
      <c r="D2298" s="3">
        <v>3112017</v>
      </c>
      <c r="E2298" t="s">
        <v>322</v>
      </c>
      <c r="F2298" t="s">
        <v>53</v>
      </c>
      <c r="G2298" t="str">
        <f>VLOOKUP(F2298,Sheet1!$H$4:$I$11,2,FALSE)</f>
        <v>1_Hukum</v>
      </c>
      <c r="H2298" t="s">
        <v>2620</v>
      </c>
      <c r="I2298" t="s">
        <v>25</v>
      </c>
      <c r="J2298" t="s">
        <v>214</v>
      </c>
      <c r="K2298" t="s">
        <v>2866</v>
      </c>
      <c r="L2298" t="s">
        <v>27</v>
      </c>
      <c r="O2298" t="s">
        <v>4373</v>
      </c>
      <c r="P2298" t="str">
        <f t="shared" si="109"/>
        <v>SMAN</v>
      </c>
      <c r="Q2298" t="str">
        <f t="shared" si="110"/>
        <v>Negeri</v>
      </c>
      <c r="R2298" t="str">
        <f t="shared" si="108"/>
        <v>SMA</v>
      </c>
      <c r="S2298" t="s">
        <v>113</v>
      </c>
      <c r="T2298" t="s">
        <v>329</v>
      </c>
      <c r="U2298" t="s">
        <v>30</v>
      </c>
      <c r="Z2298" t="e">
        <f>VLOOKUP(A2298,[1]registrasi!$B$2:$C$3000,2,FALSE)</f>
        <v>#N/A</v>
      </c>
      <c r="AA2298">
        <f>VLOOKUP(D2298,[2]Sheet1!$B$2:$D$42,3,FALSE)</f>
        <v>1258</v>
      </c>
      <c r="AB2298" t="e">
        <f>VLOOKUP(A2298,[1]nim!$A$2:$B$3000,2,FALSE)</f>
        <v>#N/A</v>
      </c>
    </row>
    <row r="2299" spans="1:28" x14ac:dyDescent="0.3">
      <c r="A2299" s="2">
        <v>221332190219</v>
      </c>
      <c r="B2299">
        <v>1</v>
      </c>
      <c r="C2299">
        <v>2020</v>
      </c>
      <c r="D2299" s="3">
        <v>3112056</v>
      </c>
      <c r="E2299" t="s">
        <v>199</v>
      </c>
      <c r="F2299" t="s">
        <v>327</v>
      </c>
      <c r="G2299" t="str">
        <f>VLOOKUP(F2299,Sheet1!$H$4:$I$11,2,FALSE)</f>
        <v>6_FISIP</v>
      </c>
      <c r="H2299" t="s">
        <v>2621</v>
      </c>
      <c r="I2299" t="s">
        <v>34</v>
      </c>
      <c r="J2299" t="s">
        <v>214</v>
      </c>
      <c r="K2299" t="s">
        <v>3794</v>
      </c>
      <c r="L2299" t="s">
        <v>27</v>
      </c>
      <c r="O2299" t="s">
        <v>4374</v>
      </c>
      <c r="P2299" t="str">
        <f t="shared" si="109"/>
        <v>SMAN</v>
      </c>
      <c r="Q2299" t="str">
        <f t="shared" si="110"/>
        <v>Negeri</v>
      </c>
      <c r="R2299" t="str">
        <f t="shared" si="108"/>
        <v>SMA</v>
      </c>
      <c r="S2299" t="s">
        <v>4463</v>
      </c>
      <c r="T2299" t="s">
        <v>329</v>
      </c>
      <c r="U2299" t="s">
        <v>36</v>
      </c>
      <c r="Z2299" t="str">
        <f>VLOOKUP(A2299,[1]registrasi!$B$2:$C$3000,2,FALSE)</f>
        <v>registrasi</v>
      </c>
      <c r="AA2299">
        <f>VLOOKUP(D2299,[2]Sheet1!$B$2:$D$42,3,FALSE)</f>
        <v>929</v>
      </c>
      <c r="AB2299" t="e">
        <f>VLOOKUP(A2299,[1]nim!$A$2:$B$3000,2,FALSE)</f>
        <v>#N/A</v>
      </c>
    </row>
    <row r="2300" spans="1:28" x14ac:dyDescent="0.3">
      <c r="A2300" s="2">
        <v>221332220385</v>
      </c>
      <c r="B2300">
        <v>2</v>
      </c>
      <c r="C2300">
        <v>2020</v>
      </c>
      <c r="D2300" s="3">
        <v>3112017</v>
      </c>
      <c r="E2300" t="s">
        <v>322</v>
      </c>
      <c r="F2300" t="s">
        <v>53</v>
      </c>
      <c r="G2300" t="str">
        <f>VLOOKUP(F2300,Sheet1!$H$4:$I$11,2,FALSE)</f>
        <v>1_Hukum</v>
      </c>
      <c r="H2300" t="s">
        <v>2622</v>
      </c>
      <c r="I2300" t="s">
        <v>34</v>
      </c>
      <c r="J2300" t="s">
        <v>224</v>
      </c>
      <c r="K2300" t="s">
        <v>2868</v>
      </c>
      <c r="L2300" t="s">
        <v>27</v>
      </c>
      <c r="O2300" t="s">
        <v>4130</v>
      </c>
      <c r="P2300" t="str">
        <f t="shared" si="109"/>
        <v>SMAN</v>
      </c>
      <c r="Q2300" t="str">
        <f t="shared" si="110"/>
        <v>Negeri</v>
      </c>
      <c r="R2300" t="str">
        <f t="shared" si="108"/>
        <v>SMA</v>
      </c>
      <c r="S2300" t="s">
        <v>136</v>
      </c>
      <c r="T2300" t="s">
        <v>110</v>
      </c>
      <c r="U2300" t="s">
        <v>36</v>
      </c>
      <c r="Z2300" t="str">
        <f>VLOOKUP(A2300,[1]registrasi!$B$2:$C$3000,2,FALSE)</f>
        <v>registrasi</v>
      </c>
      <c r="AA2300">
        <f>VLOOKUP(D2300,[2]Sheet1!$B$2:$D$42,3,FALSE)</f>
        <v>1258</v>
      </c>
      <c r="AB2300" t="e">
        <f>VLOOKUP(A2300,[1]nim!$A$2:$B$3000,2,FALSE)</f>
        <v>#N/A</v>
      </c>
    </row>
    <row r="2301" spans="1:28" x14ac:dyDescent="0.3">
      <c r="A2301" s="2">
        <v>221332220697</v>
      </c>
      <c r="B2301">
        <v>2</v>
      </c>
      <c r="C2301">
        <v>2021</v>
      </c>
      <c r="D2301" s="3">
        <v>3112072</v>
      </c>
      <c r="E2301" t="s">
        <v>178</v>
      </c>
      <c r="F2301" t="s">
        <v>323</v>
      </c>
      <c r="G2301" t="str">
        <f>VLOOKUP(F2301,Sheet1!$H$4:$I$11,2,FALSE)</f>
        <v>2_FKIP</v>
      </c>
      <c r="H2301" t="s">
        <v>2623</v>
      </c>
      <c r="I2301" t="s">
        <v>25</v>
      </c>
      <c r="J2301" t="s">
        <v>214</v>
      </c>
      <c r="K2301" t="s">
        <v>3795</v>
      </c>
      <c r="L2301" t="s">
        <v>27</v>
      </c>
      <c r="O2301" t="s">
        <v>4375</v>
      </c>
      <c r="P2301" t="str">
        <f t="shared" si="109"/>
        <v>SMAS</v>
      </c>
      <c r="Q2301" t="str">
        <f t="shared" si="110"/>
        <v>Swasta</v>
      </c>
      <c r="R2301" t="str">
        <f t="shared" si="108"/>
        <v>SMA</v>
      </c>
      <c r="S2301" t="s">
        <v>113</v>
      </c>
      <c r="T2301" t="s">
        <v>329</v>
      </c>
      <c r="U2301" t="s">
        <v>30</v>
      </c>
      <c r="Z2301" t="str">
        <f>VLOOKUP(A2301,[1]registrasi!$B$2:$C$3000,2,FALSE)</f>
        <v>registrasi</v>
      </c>
      <c r="AA2301">
        <f>VLOOKUP(D2301,[2]Sheet1!$B$2:$D$42,3,FALSE)</f>
        <v>154</v>
      </c>
      <c r="AB2301" t="e">
        <f>VLOOKUP(A2301,[1]nim!$A$2:$B$3000,2,FALSE)</f>
        <v>#N/A</v>
      </c>
    </row>
    <row r="2302" spans="1:28" x14ac:dyDescent="0.3">
      <c r="A2302" s="2">
        <v>221333010140</v>
      </c>
      <c r="B2302">
        <v>1</v>
      </c>
      <c r="C2302">
        <v>2019</v>
      </c>
      <c r="D2302" s="3">
        <v>3112153</v>
      </c>
      <c r="E2302" t="s">
        <v>196</v>
      </c>
      <c r="F2302" t="s">
        <v>323</v>
      </c>
      <c r="G2302" t="str">
        <f>VLOOKUP(F2302,Sheet1!$H$4:$I$11,2,FALSE)</f>
        <v>2_FKIP</v>
      </c>
      <c r="H2302" t="s">
        <v>2624</v>
      </c>
      <c r="I2302" t="s">
        <v>25</v>
      </c>
      <c r="J2302" t="s">
        <v>230</v>
      </c>
      <c r="K2302" t="s">
        <v>3796</v>
      </c>
      <c r="L2302" t="s">
        <v>27</v>
      </c>
      <c r="O2302" t="s">
        <v>4376</v>
      </c>
      <c r="P2302" t="str">
        <f t="shared" si="109"/>
        <v>SMAS</v>
      </c>
      <c r="Q2302" t="str">
        <f t="shared" si="110"/>
        <v>Swasta</v>
      </c>
      <c r="R2302" t="str">
        <f t="shared" si="108"/>
        <v>SMA</v>
      </c>
      <c r="S2302" t="s">
        <v>4482</v>
      </c>
      <c r="T2302" t="s">
        <v>110</v>
      </c>
      <c r="U2302" t="s">
        <v>30</v>
      </c>
      <c r="Z2302" t="e">
        <f>VLOOKUP(A2302,[1]registrasi!$B$2:$C$3000,2,FALSE)</f>
        <v>#N/A</v>
      </c>
      <c r="AA2302">
        <f>VLOOKUP(D2302,[2]Sheet1!$B$2:$D$42,3,FALSE)</f>
        <v>195</v>
      </c>
      <c r="AB2302" t="e">
        <f>VLOOKUP(A2302,[1]nim!$A$2:$B$3000,2,FALSE)</f>
        <v>#N/A</v>
      </c>
    </row>
    <row r="2303" spans="1:28" x14ac:dyDescent="0.3">
      <c r="A2303" s="2">
        <v>221333050648</v>
      </c>
      <c r="B2303">
        <v>2</v>
      </c>
      <c r="C2303">
        <v>2021</v>
      </c>
      <c r="D2303" s="3">
        <v>3112064</v>
      </c>
      <c r="E2303" t="s">
        <v>190</v>
      </c>
      <c r="F2303" t="s">
        <v>327</v>
      </c>
      <c r="G2303" t="str">
        <f>VLOOKUP(F2303,Sheet1!$H$4:$I$11,2,FALSE)</f>
        <v>6_FISIP</v>
      </c>
      <c r="H2303" t="s">
        <v>2625</v>
      </c>
      <c r="I2303" t="s">
        <v>34</v>
      </c>
      <c r="J2303" t="s">
        <v>3273</v>
      </c>
      <c r="K2303" t="s">
        <v>2998</v>
      </c>
      <c r="L2303" t="s">
        <v>27</v>
      </c>
      <c r="O2303" t="s">
        <v>4377</v>
      </c>
      <c r="P2303" t="str">
        <f t="shared" si="109"/>
        <v>MAS</v>
      </c>
      <c r="Q2303" t="str">
        <f t="shared" si="110"/>
        <v>Swasta</v>
      </c>
      <c r="R2303" t="str">
        <f t="shared" si="108"/>
        <v>MA</v>
      </c>
      <c r="S2303" t="s">
        <v>4476</v>
      </c>
      <c r="T2303" t="s">
        <v>110</v>
      </c>
      <c r="U2303" t="s">
        <v>30</v>
      </c>
      <c r="Z2303" t="str">
        <f>VLOOKUP(A2303,[1]registrasi!$B$2:$C$3000,2,FALSE)</f>
        <v>registrasi</v>
      </c>
      <c r="AA2303">
        <f>VLOOKUP(D2303,[2]Sheet1!$B$2:$D$42,3,FALSE)</f>
        <v>1607</v>
      </c>
      <c r="AB2303" t="e">
        <f>VLOOKUP(A2303,[1]nim!$A$2:$B$3000,2,FALSE)</f>
        <v>#N/A</v>
      </c>
    </row>
    <row r="2304" spans="1:28" x14ac:dyDescent="0.3">
      <c r="A2304" s="2">
        <v>221334010164</v>
      </c>
      <c r="B2304">
        <v>2</v>
      </c>
      <c r="C2304">
        <v>2020</v>
      </c>
      <c r="D2304" s="3">
        <v>3112184</v>
      </c>
      <c r="E2304" t="s">
        <v>206</v>
      </c>
      <c r="F2304" t="s">
        <v>323</v>
      </c>
      <c r="G2304" t="str">
        <f>VLOOKUP(F2304,Sheet1!$H$4:$I$11,2,FALSE)</f>
        <v>2_FKIP</v>
      </c>
      <c r="H2304" t="s">
        <v>2626</v>
      </c>
      <c r="I2304" t="s">
        <v>34</v>
      </c>
      <c r="J2304" t="s">
        <v>231</v>
      </c>
      <c r="K2304" t="s">
        <v>3639</v>
      </c>
      <c r="L2304" t="s">
        <v>27</v>
      </c>
      <c r="O2304" t="s">
        <v>4094</v>
      </c>
      <c r="P2304" t="str">
        <f t="shared" si="109"/>
        <v>SMAN</v>
      </c>
      <c r="Q2304" t="str">
        <f t="shared" si="110"/>
        <v>Negeri</v>
      </c>
      <c r="R2304" t="str">
        <f t="shared" si="108"/>
        <v>SMA</v>
      </c>
      <c r="S2304" t="s">
        <v>253</v>
      </c>
      <c r="T2304" t="s">
        <v>110</v>
      </c>
      <c r="U2304" t="s">
        <v>36</v>
      </c>
      <c r="Z2304" t="str">
        <f>VLOOKUP(A2304,[1]registrasi!$B$2:$C$3000,2,FALSE)</f>
        <v>registrasi</v>
      </c>
      <c r="AA2304">
        <f>VLOOKUP(D2304,[2]Sheet1!$B$2:$D$42,3,FALSE)</f>
        <v>109</v>
      </c>
      <c r="AB2304" t="e">
        <f>VLOOKUP(A2304,[1]nim!$A$2:$B$3000,2,FALSE)</f>
        <v>#N/A</v>
      </c>
    </row>
    <row r="2305" spans="1:28" x14ac:dyDescent="0.3">
      <c r="A2305" s="2">
        <v>221334020434</v>
      </c>
      <c r="B2305">
        <v>1</v>
      </c>
      <c r="C2305">
        <v>2020</v>
      </c>
      <c r="D2305" s="3">
        <v>3112184</v>
      </c>
      <c r="E2305" t="s">
        <v>206</v>
      </c>
      <c r="F2305" t="s">
        <v>323</v>
      </c>
      <c r="G2305" t="str">
        <f>VLOOKUP(F2305,Sheet1!$H$4:$I$11,2,FALSE)</f>
        <v>2_FKIP</v>
      </c>
      <c r="H2305" t="s">
        <v>2627</v>
      </c>
      <c r="I2305" t="s">
        <v>25</v>
      </c>
      <c r="J2305" t="s">
        <v>235</v>
      </c>
      <c r="K2305" t="s">
        <v>3797</v>
      </c>
      <c r="L2305" t="s">
        <v>27</v>
      </c>
      <c r="O2305" t="s">
        <v>4378</v>
      </c>
      <c r="P2305" t="str">
        <f t="shared" si="109"/>
        <v>SMAS</v>
      </c>
      <c r="Q2305" t="str">
        <f t="shared" si="110"/>
        <v>Swasta</v>
      </c>
      <c r="R2305" t="str">
        <f t="shared" si="108"/>
        <v>SMA</v>
      </c>
      <c r="S2305" t="s">
        <v>4485</v>
      </c>
      <c r="T2305" t="s">
        <v>110</v>
      </c>
      <c r="U2305" t="s">
        <v>30</v>
      </c>
      <c r="Z2305" t="str">
        <f>VLOOKUP(A2305,[1]registrasi!$B$2:$C$3000,2,FALSE)</f>
        <v>registrasi</v>
      </c>
      <c r="AA2305">
        <f>VLOOKUP(D2305,[2]Sheet1!$B$2:$D$42,3,FALSE)</f>
        <v>109</v>
      </c>
      <c r="AB2305" t="e">
        <f>VLOOKUP(A2305,[1]nim!$A$2:$B$3000,2,FALSE)</f>
        <v>#N/A</v>
      </c>
    </row>
    <row r="2306" spans="1:28" x14ac:dyDescent="0.3">
      <c r="A2306" s="2">
        <v>221334060064</v>
      </c>
      <c r="B2306">
        <v>1</v>
      </c>
      <c r="C2306">
        <v>2021</v>
      </c>
      <c r="D2306" s="3">
        <v>3112072</v>
      </c>
      <c r="E2306" t="s">
        <v>178</v>
      </c>
      <c r="F2306" t="s">
        <v>323</v>
      </c>
      <c r="G2306" t="str">
        <f>VLOOKUP(F2306,Sheet1!$H$4:$I$11,2,FALSE)</f>
        <v>2_FKIP</v>
      </c>
      <c r="H2306" t="s">
        <v>2628</v>
      </c>
      <c r="I2306" t="s">
        <v>34</v>
      </c>
      <c r="J2306" t="s">
        <v>2945</v>
      </c>
      <c r="K2306" t="s">
        <v>3174</v>
      </c>
      <c r="L2306" t="s">
        <v>27</v>
      </c>
      <c r="O2306" t="s">
        <v>4106</v>
      </c>
      <c r="P2306" t="str">
        <f t="shared" si="109"/>
        <v>MAS</v>
      </c>
      <c r="Q2306" t="str">
        <f t="shared" si="110"/>
        <v>Swasta</v>
      </c>
      <c r="R2306" t="str">
        <f t="shared" si="108"/>
        <v>MA</v>
      </c>
      <c r="S2306" t="s">
        <v>4481</v>
      </c>
      <c r="T2306" t="s">
        <v>110</v>
      </c>
      <c r="U2306" t="s">
        <v>36</v>
      </c>
      <c r="Z2306" t="str">
        <f>VLOOKUP(A2306,[1]registrasi!$B$2:$C$3000,2,FALSE)</f>
        <v>registrasi</v>
      </c>
      <c r="AA2306">
        <f>VLOOKUP(D2306,[2]Sheet1!$B$2:$D$42,3,FALSE)</f>
        <v>154</v>
      </c>
      <c r="AB2306" t="e">
        <f>VLOOKUP(A2306,[1]nim!$A$2:$B$3000,2,FALSE)</f>
        <v>#N/A</v>
      </c>
    </row>
    <row r="2307" spans="1:28" x14ac:dyDescent="0.3">
      <c r="A2307" s="2">
        <v>221334060271</v>
      </c>
      <c r="B2307">
        <v>1</v>
      </c>
      <c r="C2307">
        <v>2021</v>
      </c>
      <c r="D2307" s="3">
        <v>3112095</v>
      </c>
      <c r="E2307" t="s">
        <v>187</v>
      </c>
      <c r="F2307" t="s">
        <v>323</v>
      </c>
      <c r="G2307" t="str">
        <f>VLOOKUP(F2307,Sheet1!$H$4:$I$11,2,FALSE)</f>
        <v>2_FKIP</v>
      </c>
      <c r="H2307" t="s">
        <v>2629</v>
      </c>
      <c r="I2307" t="s">
        <v>34</v>
      </c>
      <c r="J2307" t="s">
        <v>2945</v>
      </c>
      <c r="K2307" t="s">
        <v>3323</v>
      </c>
      <c r="L2307" t="s">
        <v>27</v>
      </c>
      <c r="O2307" t="s">
        <v>4106</v>
      </c>
      <c r="P2307" t="str">
        <f t="shared" si="109"/>
        <v>MAS</v>
      </c>
      <c r="Q2307" t="str">
        <f t="shared" si="110"/>
        <v>Swasta</v>
      </c>
      <c r="R2307" t="str">
        <f t="shared" si="108"/>
        <v>MA</v>
      </c>
      <c r="S2307" t="s">
        <v>4481</v>
      </c>
      <c r="T2307" t="s">
        <v>110</v>
      </c>
      <c r="U2307" t="s">
        <v>36</v>
      </c>
      <c r="Z2307" t="str">
        <f>VLOOKUP(A2307,[1]registrasi!$B$2:$C$3000,2,FALSE)</f>
        <v>registrasi</v>
      </c>
      <c r="AA2307">
        <f>VLOOKUP(D2307,[2]Sheet1!$B$2:$D$42,3,FALSE)</f>
        <v>473</v>
      </c>
      <c r="AB2307" t="e">
        <f>VLOOKUP(A2307,[1]nim!$A$2:$B$3000,2,FALSE)</f>
        <v>#N/A</v>
      </c>
    </row>
    <row r="2308" spans="1:28" x14ac:dyDescent="0.3">
      <c r="A2308" s="2">
        <v>221334120188</v>
      </c>
      <c r="B2308">
        <v>2</v>
      </c>
      <c r="C2308">
        <v>2020</v>
      </c>
      <c r="D2308" s="3">
        <v>3112017</v>
      </c>
      <c r="E2308" t="s">
        <v>322</v>
      </c>
      <c r="F2308" t="s">
        <v>53</v>
      </c>
      <c r="G2308" t="str">
        <f>VLOOKUP(F2308,Sheet1!$H$4:$I$11,2,FALSE)</f>
        <v>1_Hukum</v>
      </c>
      <c r="H2308" t="s">
        <v>2630</v>
      </c>
      <c r="I2308" t="s">
        <v>34</v>
      </c>
      <c r="J2308" t="s">
        <v>235</v>
      </c>
      <c r="K2308" t="s">
        <v>2894</v>
      </c>
      <c r="L2308" t="s">
        <v>27</v>
      </c>
      <c r="O2308" t="s">
        <v>4379</v>
      </c>
      <c r="P2308" t="str">
        <f t="shared" si="109"/>
        <v>SMAN</v>
      </c>
      <c r="Q2308" t="str">
        <f t="shared" si="110"/>
        <v>Negeri</v>
      </c>
      <c r="R2308" t="str">
        <f t="shared" si="108"/>
        <v>SMA</v>
      </c>
      <c r="S2308" t="s">
        <v>113</v>
      </c>
      <c r="T2308" t="s">
        <v>329</v>
      </c>
      <c r="U2308" t="s">
        <v>30</v>
      </c>
      <c r="Z2308" t="str">
        <f>VLOOKUP(A2308,[1]registrasi!$B$2:$C$3000,2,FALSE)</f>
        <v>registrasi</v>
      </c>
      <c r="AA2308">
        <f>VLOOKUP(D2308,[2]Sheet1!$B$2:$D$42,3,FALSE)</f>
        <v>1258</v>
      </c>
      <c r="AB2308" t="e">
        <f>VLOOKUP(A2308,[1]nim!$A$2:$B$3000,2,FALSE)</f>
        <v>#N/A</v>
      </c>
    </row>
    <row r="2309" spans="1:28" x14ac:dyDescent="0.3">
      <c r="A2309" s="2">
        <v>221334120639</v>
      </c>
      <c r="B2309">
        <v>2</v>
      </c>
      <c r="C2309">
        <v>2021</v>
      </c>
      <c r="D2309" s="3">
        <v>3112087</v>
      </c>
      <c r="E2309" t="s">
        <v>330</v>
      </c>
      <c r="F2309" t="s">
        <v>323</v>
      </c>
      <c r="G2309" t="str">
        <f>VLOOKUP(F2309,Sheet1!$H$4:$I$11,2,FALSE)</f>
        <v>2_FKIP</v>
      </c>
      <c r="H2309" t="s">
        <v>2631</v>
      </c>
      <c r="I2309" t="s">
        <v>34</v>
      </c>
      <c r="J2309" t="s">
        <v>218</v>
      </c>
      <c r="K2309" t="s">
        <v>3240</v>
      </c>
      <c r="L2309" t="s">
        <v>27</v>
      </c>
      <c r="O2309" t="s">
        <v>4368</v>
      </c>
      <c r="P2309" t="str">
        <f t="shared" si="109"/>
        <v>SMAN</v>
      </c>
      <c r="Q2309" t="str">
        <f t="shared" si="110"/>
        <v>Negeri</v>
      </c>
      <c r="R2309" t="str">
        <f t="shared" ref="R2309:R2372" si="111">IF(Q2309="Negeri",LEFT(P2309,LEN(P2309)-1),IF(RIGHT(P2309,1)="S",LEFT(P2309,LEN(P2309)-1),P2309))</f>
        <v>SMA</v>
      </c>
      <c r="S2309" t="s">
        <v>4471</v>
      </c>
      <c r="T2309" t="s">
        <v>110</v>
      </c>
      <c r="U2309" t="s">
        <v>30</v>
      </c>
      <c r="Z2309" t="str">
        <f>VLOOKUP(A2309,[1]registrasi!$B$2:$C$3000,2,FALSE)</f>
        <v>registrasi</v>
      </c>
      <c r="AA2309">
        <f>VLOOKUP(D2309,[2]Sheet1!$B$2:$D$42,3,FALSE)</f>
        <v>363</v>
      </c>
      <c r="AB2309" t="e">
        <f>VLOOKUP(A2309,[1]nim!$A$2:$B$3000,2,FALSE)</f>
        <v>#N/A</v>
      </c>
    </row>
    <row r="2310" spans="1:28" x14ac:dyDescent="0.3">
      <c r="A2310" s="2">
        <v>221334140045</v>
      </c>
      <c r="B2310">
        <v>2</v>
      </c>
      <c r="C2310">
        <v>2021</v>
      </c>
      <c r="D2310" s="3">
        <v>3112041</v>
      </c>
      <c r="E2310" t="s">
        <v>321</v>
      </c>
      <c r="F2310" t="s">
        <v>326</v>
      </c>
      <c r="G2310" t="str">
        <f>VLOOKUP(F2310,Sheet1!$H$4:$I$11,2,FALSE)</f>
        <v>5_FEB</v>
      </c>
      <c r="H2310" t="s">
        <v>2632</v>
      </c>
      <c r="I2310" t="s">
        <v>34</v>
      </c>
      <c r="J2310" t="s">
        <v>214</v>
      </c>
      <c r="K2310" t="s">
        <v>3123</v>
      </c>
      <c r="L2310" t="s">
        <v>27</v>
      </c>
      <c r="O2310" t="s">
        <v>4380</v>
      </c>
      <c r="P2310" t="str">
        <f t="shared" si="109"/>
        <v>SMAN</v>
      </c>
      <c r="Q2310" t="str">
        <f t="shared" si="110"/>
        <v>Negeri</v>
      </c>
      <c r="R2310" t="str">
        <f t="shared" si="111"/>
        <v>SMA</v>
      </c>
      <c r="S2310" t="s">
        <v>83</v>
      </c>
      <c r="T2310" t="s">
        <v>329</v>
      </c>
      <c r="U2310" t="s">
        <v>36</v>
      </c>
      <c r="Z2310" t="str">
        <f>VLOOKUP(A2310,[1]registrasi!$B$2:$C$3000,2,FALSE)</f>
        <v>registrasi</v>
      </c>
      <c r="AA2310">
        <f>VLOOKUP(D2310,[2]Sheet1!$B$2:$D$42,3,FALSE)</f>
        <v>675</v>
      </c>
      <c r="AB2310" t="e">
        <f>VLOOKUP(A2310,[1]nim!$A$2:$B$3000,2,FALSE)</f>
        <v>#N/A</v>
      </c>
    </row>
    <row r="2311" spans="1:28" x14ac:dyDescent="0.3">
      <c r="A2311" s="2">
        <v>221334140461</v>
      </c>
      <c r="B2311">
        <v>1</v>
      </c>
      <c r="C2311">
        <v>2021</v>
      </c>
      <c r="D2311" s="3">
        <v>3112017</v>
      </c>
      <c r="E2311" t="s">
        <v>322</v>
      </c>
      <c r="F2311" t="s">
        <v>53</v>
      </c>
      <c r="G2311" t="str">
        <f>VLOOKUP(F2311,Sheet1!$H$4:$I$11,2,FALSE)</f>
        <v>1_Hukum</v>
      </c>
      <c r="H2311" t="s">
        <v>2633</v>
      </c>
      <c r="I2311" t="s">
        <v>25</v>
      </c>
      <c r="J2311" t="s">
        <v>3383</v>
      </c>
      <c r="K2311" t="s">
        <v>2869</v>
      </c>
      <c r="L2311" t="s">
        <v>27</v>
      </c>
      <c r="O2311" t="s">
        <v>4381</v>
      </c>
      <c r="P2311" t="str">
        <f t="shared" si="109"/>
        <v>SMAN</v>
      </c>
      <c r="Q2311" t="str">
        <f t="shared" si="110"/>
        <v>Negeri</v>
      </c>
      <c r="R2311" t="str">
        <f t="shared" si="111"/>
        <v>SMA</v>
      </c>
      <c r="S2311" t="s">
        <v>4469</v>
      </c>
      <c r="T2311" t="s">
        <v>110</v>
      </c>
      <c r="U2311" t="s">
        <v>30</v>
      </c>
      <c r="Z2311" t="str">
        <f>VLOOKUP(A2311,[1]registrasi!$B$2:$C$3000,2,FALSE)</f>
        <v>registrasi</v>
      </c>
      <c r="AA2311">
        <f>VLOOKUP(D2311,[2]Sheet1!$B$2:$D$42,3,FALSE)</f>
        <v>1258</v>
      </c>
      <c r="AB2311" t="e">
        <f>VLOOKUP(A2311,[1]nim!$A$2:$B$3000,2,FALSE)</f>
        <v>#N/A</v>
      </c>
    </row>
    <row r="2312" spans="1:28" x14ac:dyDescent="0.3">
      <c r="A2312" s="2">
        <v>221334190449</v>
      </c>
      <c r="B2312">
        <v>2</v>
      </c>
      <c r="C2312">
        <v>2019</v>
      </c>
      <c r="D2312" s="3">
        <v>3112025</v>
      </c>
      <c r="E2312" t="s">
        <v>197</v>
      </c>
      <c r="F2312" t="s">
        <v>326</v>
      </c>
      <c r="G2312" t="str">
        <f>VLOOKUP(F2312,Sheet1!$H$4:$I$11,2,FALSE)</f>
        <v>5_FEB</v>
      </c>
      <c r="H2312" t="s">
        <v>2634</v>
      </c>
      <c r="I2312" t="s">
        <v>34</v>
      </c>
      <c r="J2312" t="s">
        <v>235</v>
      </c>
      <c r="K2312" t="s">
        <v>3738</v>
      </c>
      <c r="L2312" t="s">
        <v>27</v>
      </c>
      <c r="O2312" t="s">
        <v>4382</v>
      </c>
      <c r="P2312" t="str">
        <f t="shared" si="109"/>
        <v>SMAN</v>
      </c>
      <c r="Q2312" t="str">
        <f t="shared" si="110"/>
        <v>Negeri</v>
      </c>
      <c r="R2312" t="str">
        <f t="shared" si="111"/>
        <v>SMA</v>
      </c>
      <c r="S2312" t="s">
        <v>4472</v>
      </c>
      <c r="T2312" t="s">
        <v>110</v>
      </c>
      <c r="U2312" t="s">
        <v>36</v>
      </c>
      <c r="Z2312" t="e">
        <f>VLOOKUP(A2312,[1]registrasi!$B$2:$C$3000,2,FALSE)</f>
        <v>#N/A</v>
      </c>
      <c r="AA2312">
        <f>VLOOKUP(D2312,[2]Sheet1!$B$2:$D$42,3,FALSE)</f>
        <v>1577</v>
      </c>
      <c r="AB2312" t="e">
        <f>VLOOKUP(A2312,[1]nim!$A$2:$B$3000,2,FALSE)</f>
        <v>#N/A</v>
      </c>
    </row>
    <row r="2313" spans="1:28" x14ac:dyDescent="0.3">
      <c r="A2313" s="2">
        <v>221334200636</v>
      </c>
      <c r="B2313">
        <v>1</v>
      </c>
      <c r="C2313">
        <v>2021</v>
      </c>
      <c r="D2313" s="3">
        <v>3112033</v>
      </c>
      <c r="E2313" t="s">
        <v>179</v>
      </c>
      <c r="F2313" t="s">
        <v>326</v>
      </c>
      <c r="G2313" t="str">
        <f>VLOOKUP(F2313,Sheet1!$H$4:$I$11,2,FALSE)</f>
        <v>5_FEB</v>
      </c>
      <c r="H2313" t="s">
        <v>2635</v>
      </c>
      <c r="I2313" t="s">
        <v>25</v>
      </c>
      <c r="J2313" t="s">
        <v>231</v>
      </c>
      <c r="K2313" t="s">
        <v>3608</v>
      </c>
      <c r="L2313" t="s">
        <v>27</v>
      </c>
      <c r="O2313" t="s">
        <v>4383</v>
      </c>
      <c r="P2313" t="str">
        <f t="shared" si="109"/>
        <v>MAN</v>
      </c>
      <c r="Q2313" t="str">
        <f t="shared" si="110"/>
        <v>Negeri</v>
      </c>
      <c r="R2313" t="str">
        <f t="shared" si="111"/>
        <v>MA</v>
      </c>
      <c r="S2313" t="s">
        <v>253</v>
      </c>
      <c r="T2313" t="s">
        <v>110</v>
      </c>
      <c r="U2313" t="s">
        <v>30</v>
      </c>
      <c r="Z2313" t="str">
        <f>VLOOKUP(A2313,[1]registrasi!$B$2:$C$3000,2,FALSE)</f>
        <v>registrasi</v>
      </c>
      <c r="AA2313">
        <f>VLOOKUP(D2313,[2]Sheet1!$B$2:$D$42,3,FALSE)</f>
        <v>920</v>
      </c>
      <c r="AB2313" t="e">
        <f>VLOOKUP(A2313,[1]nim!$A$2:$B$3000,2,FALSE)</f>
        <v>#N/A</v>
      </c>
    </row>
    <row r="2314" spans="1:28" x14ac:dyDescent="0.3">
      <c r="A2314" s="2">
        <v>221334220453</v>
      </c>
      <c r="B2314">
        <v>2</v>
      </c>
      <c r="C2314">
        <v>2020</v>
      </c>
      <c r="D2314" s="3">
        <v>3112056</v>
      </c>
      <c r="E2314" t="s">
        <v>199</v>
      </c>
      <c r="F2314" t="s">
        <v>327</v>
      </c>
      <c r="G2314" t="str">
        <f>VLOOKUP(F2314,Sheet1!$H$4:$I$11,2,FALSE)</f>
        <v>6_FISIP</v>
      </c>
      <c r="H2314" t="s">
        <v>2636</v>
      </c>
      <c r="I2314" t="s">
        <v>34</v>
      </c>
      <c r="J2314" t="s">
        <v>3080</v>
      </c>
      <c r="K2314" t="s">
        <v>2871</v>
      </c>
      <c r="L2314" t="s">
        <v>27</v>
      </c>
      <c r="O2314" t="s">
        <v>4311</v>
      </c>
      <c r="P2314" t="str">
        <f t="shared" si="109"/>
        <v>SMKN</v>
      </c>
      <c r="Q2314" t="str">
        <f t="shared" si="110"/>
        <v>Negeri</v>
      </c>
      <c r="R2314" t="str">
        <f t="shared" si="111"/>
        <v>SMK</v>
      </c>
      <c r="S2314" t="s">
        <v>4463</v>
      </c>
      <c r="T2314" t="s">
        <v>329</v>
      </c>
      <c r="U2314" t="s">
        <v>30</v>
      </c>
      <c r="Z2314" t="str">
        <f>VLOOKUP(A2314,[1]registrasi!$B$2:$C$3000,2,FALSE)</f>
        <v>registrasi</v>
      </c>
      <c r="AA2314">
        <f>VLOOKUP(D2314,[2]Sheet1!$B$2:$D$42,3,FALSE)</f>
        <v>929</v>
      </c>
      <c r="AB2314" t="e">
        <f>VLOOKUP(A2314,[1]nim!$A$2:$B$3000,2,FALSE)</f>
        <v>#N/A</v>
      </c>
    </row>
    <row r="2315" spans="1:28" x14ac:dyDescent="0.3">
      <c r="A2315" s="2">
        <v>221334230752</v>
      </c>
      <c r="B2315">
        <v>2</v>
      </c>
      <c r="C2315">
        <v>2021</v>
      </c>
      <c r="D2315" s="3">
        <v>3112017</v>
      </c>
      <c r="E2315" t="s">
        <v>322</v>
      </c>
      <c r="F2315" t="s">
        <v>53</v>
      </c>
      <c r="G2315" t="str">
        <f>VLOOKUP(F2315,Sheet1!$H$4:$I$11,2,FALSE)</f>
        <v>1_Hukum</v>
      </c>
      <c r="H2315" t="s">
        <v>2637</v>
      </c>
      <c r="I2315" t="s">
        <v>34</v>
      </c>
      <c r="J2315" t="s">
        <v>214</v>
      </c>
      <c r="K2315" t="s">
        <v>3007</v>
      </c>
      <c r="L2315" t="s">
        <v>27</v>
      </c>
      <c r="O2315" t="s">
        <v>4139</v>
      </c>
      <c r="P2315" t="str">
        <f t="shared" si="109"/>
        <v>SMAN</v>
      </c>
      <c r="Q2315" t="str">
        <f t="shared" si="110"/>
        <v>Negeri</v>
      </c>
      <c r="R2315" t="str">
        <f t="shared" si="111"/>
        <v>SMA</v>
      </c>
      <c r="S2315" t="s">
        <v>113</v>
      </c>
      <c r="T2315" t="s">
        <v>329</v>
      </c>
      <c r="U2315" t="s">
        <v>30</v>
      </c>
      <c r="Z2315" t="e">
        <f>VLOOKUP(A2315,[1]registrasi!$B$2:$C$3000,2,FALSE)</f>
        <v>#N/A</v>
      </c>
      <c r="AA2315">
        <f>VLOOKUP(D2315,[2]Sheet1!$B$2:$D$42,3,FALSE)</f>
        <v>1258</v>
      </c>
      <c r="AB2315" t="e">
        <f>VLOOKUP(A2315,[1]nim!$A$2:$B$3000,2,FALSE)</f>
        <v>#N/A</v>
      </c>
    </row>
    <row r="2316" spans="1:28" x14ac:dyDescent="0.3">
      <c r="A2316" s="2">
        <v>221334250569</v>
      </c>
      <c r="B2316">
        <v>2</v>
      </c>
      <c r="C2316">
        <v>2021</v>
      </c>
      <c r="D2316" s="3">
        <v>3112041</v>
      </c>
      <c r="E2316" t="s">
        <v>321</v>
      </c>
      <c r="F2316" t="s">
        <v>326</v>
      </c>
      <c r="G2316" t="str">
        <f>VLOOKUP(F2316,Sheet1!$H$4:$I$11,2,FALSE)</f>
        <v>5_FEB</v>
      </c>
      <c r="H2316" t="s">
        <v>2638</v>
      </c>
      <c r="I2316" t="s">
        <v>34</v>
      </c>
      <c r="J2316" t="s">
        <v>224</v>
      </c>
      <c r="K2316" t="s">
        <v>3446</v>
      </c>
      <c r="L2316" t="s">
        <v>27</v>
      </c>
      <c r="O2316" t="s">
        <v>3937</v>
      </c>
      <c r="P2316" t="str">
        <f t="shared" si="109"/>
        <v>SMAN</v>
      </c>
      <c r="Q2316" t="str">
        <f t="shared" si="110"/>
        <v>Negeri</v>
      </c>
      <c r="R2316" t="str">
        <f t="shared" si="111"/>
        <v>SMA</v>
      </c>
      <c r="S2316" t="s">
        <v>142</v>
      </c>
      <c r="T2316" t="s">
        <v>110</v>
      </c>
      <c r="U2316" t="s">
        <v>30</v>
      </c>
      <c r="Z2316" t="e">
        <f>VLOOKUP(A2316,[1]registrasi!$B$2:$C$3000,2,FALSE)</f>
        <v>#N/A</v>
      </c>
      <c r="AA2316">
        <f>VLOOKUP(D2316,[2]Sheet1!$B$2:$D$42,3,FALSE)</f>
        <v>675</v>
      </c>
      <c r="AB2316" t="e">
        <f>VLOOKUP(A2316,[1]nim!$A$2:$B$3000,2,FALSE)</f>
        <v>#N/A</v>
      </c>
    </row>
    <row r="2317" spans="1:28" x14ac:dyDescent="0.3">
      <c r="A2317" s="2">
        <v>221334270342</v>
      </c>
      <c r="B2317">
        <v>2</v>
      </c>
      <c r="C2317">
        <v>2020</v>
      </c>
      <c r="D2317" s="3">
        <v>3112017</v>
      </c>
      <c r="E2317" t="s">
        <v>322</v>
      </c>
      <c r="F2317" t="s">
        <v>53</v>
      </c>
      <c r="G2317" t="str">
        <f>VLOOKUP(F2317,Sheet1!$H$4:$I$11,2,FALSE)</f>
        <v>1_Hukum</v>
      </c>
      <c r="H2317" t="s">
        <v>2639</v>
      </c>
      <c r="I2317" t="s">
        <v>34</v>
      </c>
      <c r="J2317" t="s">
        <v>224</v>
      </c>
      <c r="K2317" t="s">
        <v>3034</v>
      </c>
      <c r="L2317" t="s">
        <v>250</v>
      </c>
      <c r="O2317" t="s">
        <v>4255</v>
      </c>
      <c r="P2317" t="str">
        <f t="shared" si="109"/>
        <v>SMAN</v>
      </c>
      <c r="Q2317" t="str">
        <f t="shared" si="110"/>
        <v>Negeri</v>
      </c>
      <c r="R2317" t="str">
        <f t="shared" si="111"/>
        <v>SMA</v>
      </c>
      <c r="S2317" t="s">
        <v>142</v>
      </c>
      <c r="T2317" t="s">
        <v>110</v>
      </c>
      <c r="U2317" t="s">
        <v>30</v>
      </c>
      <c r="Z2317" t="str">
        <f>VLOOKUP(A2317,[1]registrasi!$B$2:$C$3000,2,FALSE)</f>
        <v>registrasi</v>
      </c>
      <c r="AA2317">
        <f>VLOOKUP(D2317,[2]Sheet1!$B$2:$D$42,3,FALSE)</f>
        <v>1258</v>
      </c>
      <c r="AB2317" t="e">
        <f>VLOOKUP(A2317,[1]nim!$A$2:$B$3000,2,FALSE)</f>
        <v>#N/A</v>
      </c>
    </row>
    <row r="2318" spans="1:28" x14ac:dyDescent="0.3">
      <c r="A2318" s="2">
        <v>221334270438</v>
      </c>
      <c r="B2318">
        <v>2</v>
      </c>
      <c r="C2318">
        <v>2020</v>
      </c>
      <c r="D2318" s="3">
        <v>3112064</v>
      </c>
      <c r="E2318" t="s">
        <v>190</v>
      </c>
      <c r="F2318" t="s">
        <v>327</v>
      </c>
      <c r="G2318" t="str">
        <f>VLOOKUP(F2318,Sheet1!$H$4:$I$11,2,FALSE)</f>
        <v>6_FISIP</v>
      </c>
      <c r="H2318" t="s">
        <v>2640</v>
      </c>
      <c r="I2318" t="s">
        <v>25</v>
      </c>
      <c r="J2318" t="s">
        <v>3722</v>
      </c>
      <c r="K2318" t="s">
        <v>3221</v>
      </c>
      <c r="L2318" t="s">
        <v>27</v>
      </c>
      <c r="O2318" t="s">
        <v>4112</v>
      </c>
      <c r="P2318" t="str">
        <f t="shared" si="109"/>
        <v>SMAN</v>
      </c>
      <c r="Q2318" t="str">
        <f t="shared" si="110"/>
        <v>Negeri</v>
      </c>
      <c r="R2318" t="str">
        <f t="shared" si="111"/>
        <v>SMA</v>
      </c>
      <c r="S2318" t="s">
        <v>136</v>
      </c>
      <c r="T2318" t="s">
        <v>110</v>
      </c>
      <c r="U2318" t="s">
        <v>30</v>
      </c>
      <c r="Z2318" t="str">
        <f>VLOOKUP(A2318,[1]registrasi!$B$2:$C$3000,2,FALSE)</f>
        <v>registrasi</v>
      </c>
      <c r="AA2318">
        <f>VLOOKUP(D2318,[2]Sheet1!$B$2:$D$42,3,FALSE)</f>
        <v>1607</v>
      </c>
      <c r="AB2318" t="e">
        <f>VLOOKUP(A2318,[1]nim!$A$2:$B$3000,2,FALSE)</f>
        <v>#N/A</v>
      </c>
    </row>
    <row r="2319" spans="1:28" x14ac:dyDescent="0.3">
      <c r="A2319" s="2">
        <v>221334280091</v>
      </c>
      <c r="B2319">
        <v>2</v>
      </c>
      <c r="C2319">
        <v>2021</v>
      </c>
      <c r="D2319" s="3">
        <v>3112025</v>
      </c>
      <c r="E2319" t="s">
        <v>197</v>
      </c>
      <c r="F2319" t="s">
        <v>326</v>
      </c>
      <c r="G2319" t="str">
        <f>VLOOKUP(F2319,Sheet1!$H$4:$I$11,2,FALSE)</f>
        <v>5_FEB</v>
      </c>
      <c r="H2319" t="s">
        <v>2641</v>
      </c>
      <c r="I2319" t="s">
        <v>25</v>
      </c>
      <c r="J2319" t="s">
        <v>231</v>
      </c>
      <c r="K2319" t="s">
        <v>3798</v>
      </c>
      <c r="L2319" t="s">
        <v>27</v>
      </c>
      <c r="O2319" t="s">
        <v>4384</v>
      </c>
      <c r="P2319" t="str">
        <f t="shared" si="109"/>
        <v>SMKN</v>
      </c>
      <c r="Q2319" t="str">
        <f t="shared" si="110"/>
        <v>Negeri</v>
      </c>
      <c r="R2319" t="str">
        <f t="shared" si="111"/>
        <v>SMK</v>
      </c>
      <c r="S2319" t="s">
        <v>4483</v>
      </c>
      <c r="T2319" t="s">
        <v>110</v>
      </c>
      <c r="U2319" t="s">
        <v>30</v>
      </c>
      <c r="Z2319" t="str">
        <f>VLOOKUP(A2319,[1]registrasi!$B$2:$C$3000,2,FALSE)</f>
        <v>registrasi</v>
      </c>
      <c r="AA2319">
        <f>VLOOKUP(D2319,[2]Sheet1!$B$2:$D$42,3,FALSE)</f>
        <v>1577</v>
      </c>
      <c r="AB2319" t="e">
        <f>VLOOKUP(A2319,[1]nim!$A$2:$B$3000,2,FALSE)</f>
        <v>#N/A</v>
      </c>
    </row>
    <row r="2320" spans="1:28" x14ac:dyDescent="0.3">
      <c r="A2320" s="2">
        <v>221334280423</v>
      </c>
      <c r="B2320">
        <v>1</v>
      </c>
      <c r="C2320">
        <v>2021</v>
      </c>
      <c r="D2320" s="3">
        <v>3112095</v>
      </c>
      <c r="E2320" t="s">
        <v>187</v>
      </c>
      <c r="F2320" t="s">
        <v>323</v>
      </c>
      <c r="G2320" t="str">
        <f>VLOOKUP(F2320,Sheet1!$H$4:$I$11,2,FALSE)</f>
        <v>2_FKIP</v>
      </c>
      <c r="H2320" t="s">
        <v>2642</v>
      </c>
      <c r="I2320" t="s">
        <v>34</v>
      </c>
      <c r="J2320" t="s">
        <v>2996</v>
      </c>
      <c r="K2320" t="s">
        <v>3396</v>
      </c>
      <c r="L2320" t="s">
        <v>27</v>
      </c>
      <c r="O2320" t="s">
        <v>3899</v>
      </c>
      <c r="P2320" t="str">
        <f t="shared" si="109"/>
        <v>SMAN</v>
      </c>
      <c r="Q2320" t="str">
        <f t="shared" si="110"/>
        <v>Negeri</v>
      </c>
      <c r="R2320" t="str">
        <f t="shared" si="111"/>
        <v>SMA</v>
      </c>
      <c r="S2320" t="s">
        <v>4462</v>
      </c>
      <c r="T2320" t="s">
        <v>110</v>
      </c>
      <c r="U2320" t="s">
        <v>36</v>
      </c>
      <c r="Z2320" t="str">
        <f>VLOOKUP(A2320,[1]registrasi!$B$2:$C$3000,2,FALSE)</f>
        <v>registrasi</v>
      </c>
      <c r="AA2320">
        <f>VLOOKUP(D2320,[2]Sheet1!$B$2:$D$42,3,FALSE)</f>
        <v>473</v>
      </c>
      <c r="AB2320" t="e">
        <f>VLOOKUP(A2320,[1]nim!$A$2:$B$3000,2,FALSE)</f>
        <v>#N/A</v>
      </c>
    </row>
    <row r="2321" spans="1:28" x14ac:dyDescent="0.3">
      <c r="A2321" s="2">
        <v>221335010188</v>
      </c>
      <c r="B2321">
        <v>1</v>
      </c>
      <c r="C2321">
        <v>2020</v>
      </c>
      <c r="D2321" s="3">
        <v>3112033</v>
      </c>
      <c r="E2321" t="s">
        <v>179</v>
      </c>
      <c r="F2321" t="s">
        <v>326</v>
      </c>
      <c r="G2321" t="str">
        <f>VLOOKUP(F2321,Sheet1!$H$4:$I$11,2,FALSE)</f>
        <v>5_FEB</v>
      </c>
      <c r="H2321" t="s">
        <v>2643</v>
      </c>
      <c r="I2321" t="s">
        <v>25</v>
      </c>
      <c r="J2321" t="s">
        <v>235</v>
      </c>
      <c r="K2321" t="s">
        <v>3736</v>
      </c>
      <c r="L2321" t="s">
        <v>27</v>
      </c>
      <c r="O2321" t="s">
        <v>4385</v>
      </c>
      <c r="P2321" t="str">
        <f t="shared" si="109"/>
        <v>SMK</v>
      </c>
      <c r="Q2321" t="str">
        <f t="shared" si="110"/>
        <v>Swasta</v>
      </c>
      <c r="R2321" t="str">
        <f t="shared" si="111"/>
        <v>SMK</v>
      </c>
      <c r="S2321" t="s">
        <v>4461</v>
      </c>
      <c r="T2321" t="s">
        <v>110</v>
      </c>
      <c r="U2321" t="s">
        <v>30</v>
      </c>
      <c r="Z2321" t="str">
        <f>VLOOKUP(A2321,[1]registrasi!$B$2:$C$3000,2,FALSE)</f>
        <v>registrasi</v>
      </c>
      <c r="AA2321">
        <f>VLOOKUP(D2321,[2]Sheet1!$B$2:$D$42,3,FALSE)</f>
        <v>920</v>
      </c>
      <c r="AB2321" t="e">
        <f>VLOOKUP(A2321,[1]nim!$A$2:$B$3000,2,FALSE)</f>
        <v>#N/A</v>
      </c>
    </row>
    <row r="2322" spans="1:28" x14ac:dyDescent="0.3">
      <c r="A2322" s="2">
        <v>221335070694</v>
      </c>
      <c r="B2322">
        <v>1</v>
      </c>
      <c r="C2322">
        <v>2021</v>
      </c>
      <c r="D2322" s="3">
        <v>3112064</v>
      </c>
      <c r="E2322" t="s">
        <v>190</v>
      </c>
      <c r="F2322" t="s">
        <v>327</v>
      </c>
      <c r="G2322" t="str">
        <f>VLOOKUP(F2322,Sheet1!$H$4:$I$11,2,FALSE)</f>
        <v>6_FISIP</v>
      </c>
      <c r="H2322" t="s">
        <v>2644</v>
      </c>
      <c r="I2322" t="s">
        <v>34</v>
      </c>
      <c r="J2322" t="s">
        <v>235</v>
      </c>
      <c r="K2322" t="s">
        <v>3192</v>
      </c>
      <c r="L2322" t="s">
        <v>27</v>
      </c>
      <c r="O2322" t="s">
        <v>4386</v>
      </c>
      <c r="P2322" t="str">
        <f t="shared" si="109"/>
        <v>SMAN</v>
      </c>
      <c r="Q2322" t="str">
        <f t="shared" si="110"/>
        <v>Negeri</v>
      </c>
      <c r="R2322" t="str">
        <f t="shared" si="111"/>
        <v>SMA</v>
      </c>
      <c r="S2322" t="s">
        <v>4472</v>
      </c>
      <c r="T2322" t="s">
        <v>110</v>
      </c>
      <c r="U2322" t="s">
        <v>30</v>
      </c>
      <c r="Z2322" t="e">
        <f>VLOOKUP(A2322,[1]registrasi!$B$2:$C$3000,2,FALSE)</f>
        <v>#N/A</v>
      </c>
      <c r="AA2322">
        <f>VLOOKUP(D2322,[2]Sheet1!$B$2:$D$42,3,FALSE)</f>
        <v>1607</v>
      </c>
      <c r="AB2322" t="e">
        <f>VLOOKUP(A2322,[1]nim!$A$2:$B$3000,2,FALSE)</f>
        <v>#N/A</v>
      </c>
    </row>
    <row r="2323" spans="1:28" x14ac:dyDescent="0.3">
      <c r="A2323" s="2">
        <v>221335150371</v>
      </c>
      <c r="B2323">
        <v>1</v>
      </c>
      <c r="C2323">
        <v>2021</v>
      </c>
      <c r="D2323" s="3">
        <v>3112064</v>
      </c>
      <c r="E2323" t="s">
        <v>190</v>
      </c>
      <c r="F2323" t="s">
        <v>327</v>
      </c>
      <c r="G2323" t="str">
        <f>VLOOKUP(F2323,Sheet1!$H$4:$I$11,2,FALSE)</f>
        <v>6_FISIP</v>
      </c>
      <c r="H2323" t="s">
        <v>2645</v>
      </c>
      <c r="I2323" t="s">
        <v>34</v>
      </c>
      <c r="J2323" t="s">
        <v>215</v>
      </c>
      <c r="K2323" t="s">
        <v>3386</v>
      </c>
      <c r="L2323" t="s">
        <v>27</v>
      </c>
      <c r="O2323" t="s">
        <v>3919</v>
      </c>
      <c r="P2323" t="str">
        <f t="shared" si="109"/>
        <v>SMAN</v>
      </c>
      <c r="Q2323" t="str">
        <f t="shared" si="110"/>
        <v>Negeri</v>
      </c>
      <c r="R2323" t="str">
        <f t="shared" si="111"/>
        <v>SMA</v>
      </c>
      <c r="S2323" t="s">
        <v>70</v>
      </c>
      <c r="T2323" t="s">
        <v>329</v>
      </c>
      <c r="U2323" t="s">
        <v>30</v>
      </c>
      <c r="Z2323" t="e">
        <f>VLOOKUP(A2323,[1]registrasi!$B$2:$C$3000,2,FALSE)</f>
        <v>#N/A</v>
      </c>
      <c r="AA2323">
        <f>VLOOKUP(D2323,[2]Sheet1!$B$2:$D$42,3,FALSE)</f>
        <v>1607</v>
      </c>
      <c r="AB2323" t="e">
        <f>VLOOKUP(A2323,[1]nim!$A$2:$B$3000,2,FALSE)</f>
        <v>#N/A</v>
      </c>
    </row>
    <row r="2324" spans="1:28" x14ac:dyDescent="0.3">
      <c r="A2324" s="2">
        <v>221335160229</v>
      </c>
      <c r="B2324">
        <v>2</v>
      </c>
      <c r="C2324">
        <v>2019</v>
      </c>
      <c r="D2324" s="3">
        <v>3112025</v>
      </c>
      <c r="E2324" t="s">
        <v>197</v>
      </c>
      <c r="F2324" t="s">
        <v>326</v>
      </c>
      <c r="G2324" t="str">
        <f>VLOOKUP(F2324,Sheet1!$H$4:$I$11,2,FALSE)</f>
        <v>5_FEB</v>
      </c>
      <c r="H2324" t="s">
        <v>2646</v>
      </c>
      <c r="I2324" t="s">
        <v>34</v>
      </c>
      <c r="J2324" t="s">
        <v>214</v>
      </c>
      <c r="K2324" t="s">
        <v>3129</v>
      </c>
      <c r="L2324" t="s">
        <v>27</v>
      </c>
      <c r="O2324" t="s">
        <v>3984</v>
      </c>
      <c r="P2324" t="str">
        <f t="shared" si="109"/>
        <v>SMAN</v>
      </c>
      <c r="Q2324" t="str">
        <f t="shared" si="110"/>
        <v>Negeri</v>
      </c>
      <c r="R2324" t="str">
        <f t="shared" si="111"/>
        <v>SMA</v>
      </c>
      <c r="S2324" t="s">
        <v>4463</v>
      </c>
      <c r="T2324" t="s">
        <v>329</v>
      </c>
      <c r="U2324" t="s">
        <v>30</v>
      </c>
      <c r="Z2324" t="e">
        <f>VLOOKUP(A2324,[1]registrasi!$B$2:$C$3000,2,FALSE)</f>
        <v>#N/A</v>
      </c>
      <c r="AA2324">
        <f>VLOOKUP(D2324,[2]Sheet1!$B$2:$D$42,3,FALSE)</f>
        <v>1577</v>
      </c>
      <c r="AB2324" t="e">
        <f>VLOOKUP(A2324,[1]nim!$A$2:$B$3000,2,FALSE)</f>
        <v>#N/A</v>
      </c>
    </row>
    <row r="2325" spans="1:28" x14ac:dyDescent="0.3">
      <c r="A2325" s="2">
        <v>221341010213</v>
      </c>
      <c r="B2325">
        <v>2</v>
      </c>
      <c r="C2325">
        <v>2020</v>
      </c>
      <c r="D2325" s="3">
        <v>3112184</v>
      </c>
      <c r="E2325" t="s">
        <v>206</v>
      </c>
      <c r="F2325" t="s">
        <v>323</v>
      </c>
      <c r="G2325" t="str">
        <f>VLOOKUP(F2325,Sheet1!$H$4:$I$11,2,FALSE)</f>
        <v>2_FKIP</v>
      </c>
      <c r="H2325" t="s">
        <v>2647</v>
      </c>
      <c r="I2325" t="s">
        <v>34</v>
      </c>
      <c r="J2325" t="s">
        <v>3799</v>
      </c>
      <c r="K2325" t="s">
        <v>3800</v>
      </c>
      <c r="L2325" t="s">
        <v>251</v>
      </c>
      <c r="O2325" t="s">
        <v>4387</v>
      </c>
      <c r="P2325" t="str">
        <f t="shared" ref="P2325:P2388" si="112">TRIM(LEFT(O2325,FIND(" ",O2325,1)))</f>
        <v>SMAS</v>
      </c>
      <c r="Q2325" t="str">
        <f t="shared" ref="Q2325:Q2388" si="113">IF(RIGHT(P2325,1)="N","Negeri","Swasta")</f>
        <v>Swasta</v>
      </c>
      <c r="R2325" t="str">
        <f t="shared" si="111"/>
        <v>SMA</v>
      </c>
      <c r="S2325" t="s">
        <v>4524</v>
      </c>
      <c r="T2325" t="s">
        <v>4548</v>
      </c>
      <c r="U2325" t="s">
        <v>30</v>
      </c>
      <c r="Z2325" t="str">
        <f>VLOOKUP(A2325,[1]registrasi!$B$2:$C$3000,2,FALSE)</f>
        <v>registrasi</v>
      </c>
      <c r="AA2325">
        <f>VLOOKUP(D2325,[2]Sheet1!$B$2:$D$42,3,FALSE)</f>
        <v>109</v>
      </c>
      <c r="AB2325" t="e">
        <f>VLOOKUP(A2325,[1]nim!$A$2:$B$3000,2,FALSE)</f>
        <v>#N/A</v>
      </c>
    </row>
    <row r="2326" spans="1:28" x14ac:dyDescent="0.3">
      <c r="A2326" s="2">
        <v>221341010234</v>
      </c>
      <c r="B2326">
        <v>2</v>
      </c>
      <c r="C2326">
        <v>2020</v>
      </c>
      <c r="D2326" s="3">
        <v>3112041</v>
      </c>
      <c r="E2326" t="s">
        <v>321</v>
      </c>
      <c r="F2326" t="s">
        <v>326</v>
      </c>
      <c r="G2326" t="str">
        <f>VLOOKUP(F2326,Sheet1!$H$4:$I$11,2,FALSE)</f>
        <v>5_FEB</v>
      </c>
      <c r="H2326" t="s">
        <v>2648</v>
      </c>
      <c r="I2326" t="s">
        <v>34</v>
      </c>
      <c r="J2326" t="s">
        <v>224</v>
      </c>
      <c r="K2326" t="s">
        <v>3801</v>
      </c>
      <c r="L2326" t="s">
        <v>27</v>
      </c>
      <c r="O2326" t="s">
        <v>4388</v>
      </c>
      <c r="P2326" t="str">
        <f t="shared" si="112"/>
        <v>SMAN</v>
      </c>
      <c r="Q2326" t="str">
        <f t="shared" si="113"/>
        <v>Negeri</v>
      </c>
      <c r="R2326" t="str">
        <f t="shared" si="111"/>
        <v>SMA</v>
      </c>
      <c r="S2326" t="s">
        <v>136</v>
      </c>
      <c r="T2326" t="s">
        <v>110</v>
      </c>
      <c r="U2326" t="s">
        <v>30</v>
      </c>
      <c r="Z2326" t="str">
        <f>VLOOKUP(A2326,[1]registrasi!$B$2:$C$3000,2,FALSE)</f>
        <v>registrasi</v>
      </c>
      <c r="AA2326">
        <f>VLOOKUP(D2326,[2]Sheet1!$B$2:$D$42,3,FALSE)</f>
        <v>675</v>
      </c>
      <c r="AB2326" t="e">
        <f>VLOOKUP(A2326,[1]nim!$A$2:$B$3000,2,FALSE)</f>
        <v>#N/A</v>
      </c>
    </row>
    <row r="2327" spans="1:28" x14ac:dyDescent="0.3">
      <c r="A2327" s="2">
        <v>221341010285</v>
      </c>
      <c r="B2327">
        <v>2</v>
      </c>
      <c r="C2327">
        <v>2021</v>
      </c>
      <c r="D2327" s="3">
        <v>3112137</v>
      </c>
      <c r="E2327" t="s">
        <v>185</v>
      </c>
      <c r="F2327" t="s">
        <v>323</v>
      </c>
      <c r="G2327" t="str">
        <f>VLOOKUP(F2327,Sheet1!$H$4:$I$11,2,FALSE)</f>
        <v>2_FKIP</v>
      </c>
      <c r="H2327" t="s">
        <v>2649</v>
      </c>
      <c r="I2327" t="s">
        <v>34</v>
      </c>
      <c r="J2327" t="s">
        <v>2950</v>
      </c>
      <c r="K2327" t="s">
        <v>3446</v>
      </c>
      <c r="L2327" t="s">
        <v>27</v>
      </c>
      <c r="O2327" t="s">
        <v>4389</v>
      </c>
      <c r="P2327" t="str">
        <f t="shared" si="112"/>
        <v>MAN</v>
      </c>
      <c r="Q2327" t="str">
        <f t="shared" si="113"/>
        <v>Negeri</v>
      </c>
      <c r="R2327" t="str">
        <f t="shared" si="111"/>
        <v>MA</v>
      </c>
      <c r="S2327" t="s">
        <v>142</v>
      </c>
      <c r="T2327" t="s">
        <v>110</v>
      </c>
      <c r="U2327" t="s">
        <v>30</v>
      </c>
      <c r="Z2327" t="str">
        <f>VLOOKUP(A2327,[1]registrasi!$B$2:$C$3000,2,FALSE)</f>
        <v>registrasi</v>
      </c>
      <c r="AA2327">
        <f>VLOOKUP(D2327,[2]Sheet1!$B$2:$D$42,3,FALSE)</f>
        <v>394</v>
      </c>
      <c r="AB2327" t="e">
        <f>VLOOKUP(A2327,[1]nim!$A$2:$B$3000,2,FALSE)</f>
        <v>#N/A</v>
      </c>
    </row>
    <row r="2328" spans="1:28" x14ac:dyDescent="0.3">
      <c r="A2328" s="2">
        <v>221341010400</v>
      </c>
      <c r="B2328">
        <v>2</v>
      </c>
      <c r="C2328">
        <v>2020</v>
      </c>
      <c r="D2328" s="3">
        <v>3112122</v>
      </c>
      <c r="E2328" t="s">
        <v>211</v>
      </c>
      <c r="F2328" t="s">
        <v>326</v>
      </c>
      <c r="G2328" t="str">
        <f>VLOOKUP(F2328,Sheet1!$H$4:$I$11,2,FALSE)</f>
        <v>5_FEB</v>
      </c>
      <c r="H2328" t="s">
        <v>2650</v>
      </c>
      <c r="I2328" t="s">
        <v>25</v>
      </c>
      <c r="J2328" t="s">
        <v>224</v>
      </c>
      <c r="K2328" t="s">
        <v>3296</v>
      </c>
      <c r="L2328" t="s">
        <v>27</v>
      </c>
      <c r="O2328" t="s">
        <v>4131</v>
      </c>
      <c r="P2328" t="str">
        <f t="shared" si="112"/>
        <v>SMAN</v>
      </c>
      <c r="Q2328" t="str">
        <f t="shared" si="113"/>
        <v>Negeri</v>
      </c>
      <c r="R2328" t="str">
        <f t="shared" si="111"/>
        <v>SMA</v>
      </c>
      <c r="S2328" t="s">
        <v>136</v>
      </c>
      <c r="T2328" t="s">
        <v>110</v>
      </c>
      <c r="U2328" t="s">
        <v>36</v>
      </c>
      <c r="Z2328" t="str">
        <f>VLOOKUP(A2328,[1]registrasi!$B$2:$C$3000,2,FALSE)</f>
        <v>registrasi</v>
      </c>
      <c r="AA2328">
        <f>VLOOKUP(D2328,[2]Sheet1!$B$2:$D$42,3,FALSE)</f>
        <v>375</v>
      </c>
      <c r="AB2328" t="e">
        <f>VLOOKUP(A2328,[1]nim!$A$2:$B$3000,2,FALSE)</f>
        <v>#N/A</v>
      </c>
    </row>
    <row r="2329" spans="1:28" x14ac:dyDescent="0.3">
      <c r="A2329" s="2">
        <v>221341010434</v>
      </c>
      <c r="B2329">
        <v>2</v>
      </c>
      <c r="C2329">
        <v>2020</v>
      </c>
      <c r="D2329" s="3">
        <v>3112137</v>
      </c>
      <c r="E2329" t="s">
        <v>185</v>
      </c>
      <c r="F2329" t="s">
        <v>323</v>
      </c>
      <c r="G2329" t="str">
        <f>VLOOKUP(F2329,Sheet1!$H$4:$I$11,2,FALSE)</f>
        <v>2_FKIP</v>
      </c>
      <c r="H2329" t="s">
        <v>2651</v>
      </c>
      <c r="I2329" t="s">
        <v>34</v>
      </c>
      <c r="J2329" t="s">
        <v>240</v>
      </c>
      <c r="K2329" t="s">
        <v>3734</v>
      </c>
      <c r="L2329" t="s">
        <v>27</v>
      </c>
      <c r="O2329" t="s">
        <v>4390</v>
      </c>
      <c r="P2329" t="str">
        <f t="shared" si="112"/>
        <v>MAN</v>
      </c>
      <c r="Q2329" t="str">
        <f t="shared" si="113"/>
        <v>Negeri</v>
      </c>
      <c r="R2329" t="str">
        <f t="shared" si="111"/>
        <v>MA</v>
      </c>
      <c r="S2329" t="s">
        <v>77</v>
      </c>
      <c r="T2329" t="s">
        <v>110</v>
      </c>
      <c r="U2329" t="s">
        <v>36</v>
      </c>
      <c r="Z2329" t="str">
        <f>VLOOKUP(A2329,[1]registrasi!$B$2:$C$3000,2,FALSE)</f>
        <v>registrasi</v>
      </c>
      <c r="AA2329">
        <f>VLOOKUP(D2329,[2]Sheet1!$B$2:$D$42,3,FALSE)</f>
        <v>394</v>
      </c>
      <c r="AB2329" t="e">
        <f>VLOOKUP(A2329,[1]nim!$A$2:$B$3000,2,FALSE)</f>
        <v>#N/A</v>
      </c>
    </row>
    <row r="2330" spans="1:28" x14ac:dyDescent="0.3">
      <c r="A2330" s="2">
        <v>221341030309</v>
      </c>
      <c r="B2330">
        <v>2</v>
      </c>
      <c r="C2330">
        <v>2020</v>
      </c>
      <c r="D2330" s="3">
        <v>3112176</v>
      </c>
      <c r="E2330" t="s">
        <v>182</v>
      </c>
      <c r="F2330" t="s">
        <v>323</v>
      </c>
      <c r="G2330" t="str">
        <f>VLOOKUP(F2330,Sheet1!$H$4:$I$11,2,FALSE)</f>
        <v>2_FKIP</v>
      </c>
      <c r="H2330" t="s">
        <v>2652</v>
      </c>
      <c r="I2330" t="s">
        <v>34</v>
      </c>
      <c r="J2330" t="s">
        <v>240</v>
      </c>
      <c r="K2330" t="s">
        <v>3021</v>
      </c>
      <c r="L2330" t="s">
        <v>27</v>
      </c>
      <c r="O2330" t="s">
        <v>4391</v>
      </c>
      <c r="P2330" t="str">
        <f t="shared" si="112"/>
        <v>SMA</v>
      </c>
      <c r="Q2330" t="str">
        <f t="shared" si="113"/>
        <v>Swasta</v>
      </c>
      <c r="R2330" t="str">
        <f t="shared" si="111"/>
        <v>SMA</v>
      </c>
      <c r="S2330" t="s">
        <v>77</v>
      </c>
      <c r="T2330" t="s">
        <v>110</v>
      </c>
      <c r="U2330" t="s">
        <v>36</v>
      </c>
      <c r="Z2330" t="str">
        <f>VLOOKUP(A2330,[1]registrasi!$B$2:$C$3000,2,FALSE)</f>
        <v>registrasi</v>
      </c>
      <c r="AA2330">
        <f>VLOOKUP(D2330,[2]Sheet1!$B$2:$D$42,3,FALSE)</f>
        <v>564</v>
      </c>
      <c r="AB2330" t="e">
        <f>VLOOKUP(A2330,[1]nim!$A$2:$B$3000,2,FALSE)</f>
        <v>#N/A</v>
      </c>
    </row>
    <row r="2331" spans="1:28" x14ac:dyDescent="0.3">
      <c r="A2331" s="2">
        <v>221341030415</v>
      </c>
      <c r="B2331">
        <v>2</v>
      </c>
      <c r="C2331">
        <v>2020</v>
      </c>
      <c r="D2331" s="3">
        <v>3112056</v>
      </c>
      <c r="E2331" t="s">
        <v>199</v>
      </c>
      <c r="F2331" t="s">
        <v>327</v>
      </c>
      <c r="G2331" t="str">
        <f>VLOOKUP(F2331,Sheet1!$H$4:$I$11,2,FALSE)</f>
        <v>6_FISIP</v>
      </c>
      <c r="H2331" t="s">
        <v>2653</v>
      </c>
      <c r="I2331" t="s">
        <v>34</v>
      </c>
      <c r="J2331" t="s">
        <v>224</v>
      </c>
      <c r="K2331" t="s">
        <v>2865</v>
      </c>
      <c r="L2331" t="s">
        <v>27</v>
      </c>
      <c r="O2331" t="s">
        <v>4100</v>
      </c>
      <c r="P2331" t="str">
        <f t="shared" si="112"/>
        <v>SMAN</v>
      </c>
      <c r="Q2331" t="str">
        <f t="shared" si="113"/>
        <v>Negeri</v>
      </c>
      <c r="R2331" t="str">
        <f t="shared" si="111"/>
        <v>SMA</v>
      </c>
      <c r="S2331" t="s">
        <v>136</v>
      </c>
      <c r="T2331" t="s">
        <v>110</v>
      </c>
      <c r="U2331" t="s">
        <v>30</v>
      </c>
      <c r="Z2331" t="str">
        <f>VLOOKUP(A2331,[1]registrasi!$B$2:$C$3000,2,FALSE)</f>
        <v>registrasi</v>
      </c>
      <c r="AA2331">
        <f>VLOOKUP(D2331,[2]Sheet1!$B$2:$D$42,3,FALSE)</f>
        <v>929</v>
      </c>
      <c r="AB2331" t="e">
        <f>VLOOKUP(A2331,[1]nim!$A$2:$B$3000,2,FALSE)</f>
        <v>#N/A</v>
      </c>
    </row>
    <row r="2332" spans="1:28" x14ac:dyDescent="0.3">
      <c r="A2332" s="2">
        <v>221341040130</v>
      </c>
      <c r="B2332">
        <v>2</v>
      </c>
      <c r="C2332">
        <v>2020</v>
      </c>
      <c r="D2332" s="3">
        <v>3112041</v>
      </c>
      <c r="E2332" t="s">
        <v>321</v>
      </c>
      <c r="F2332" t="s">
        <v>326</v>
      </c>
      <c r="G2332" t="str">
        <f>VLOOKUP(F2332,Sheet1!$H$4:$I$11,2,FALSE)</f>
        <v>5_FEB</v>
      </c>
      <c r="H2332" t="s">
        <v>2654</v>
      </c>
      <c r="I2332" t="s">
        <v>25</v>
      </c>
      <c r="J2332" t="s">
        <v>231</v>
      </c>
      <c r="K2332" t="s">
        <v>3776</v>
      </c>
      <c r="L2332" t="s">
        <v>27</v>
      </c>
      <c r="O2332" t="s">
        <v>4085</v>
      </c>
      <c r="P2332" t="str">
        <f t="shared" si="112"/>
        <v>SMAN</v>
      </c>
      <c r="Q2332" t="str">
        <f t="shared" si="113"/>
        <v>Negeri</v>
      </c>
      <c r="R2332" t="str">
        <f t="shared" si="111"/>
        <v>SMA</v>
      </c>
      <c r="S2332" t="s">
        <v>253</v>
      </c>
      <c r="T2332" t="s">
        <v>110</v>
      </c>
      <c r="U2332" t="s">
        <v>36</v>
      </c>
      <c r="Z2332" t="str">
        <f>VLOOKUP(A2332,[1]registrasi!$B$2:$C$3000,2,FALSE)</f>
        <v>registrasi</v>
      </c>
      <c r="AA2332">
        <f>VLOOKUP(D2332,[2]Sheet1!$B$2:$D$42,3,FALSE)</f>
        <v>675</v>
      </c>
      <c r="AB2332" t="e">
        <f>VLOOKUP(A2332,[1]nim!$A$2:$B$3000,2,FALSE)</f>
        <v>#N/A</v>
      </c>
    </row>
    <row r="2333" spans="1:28" x14ac:dyDescent="0.3">
      <c r="A2333" s="2">
        <v>221341050085</v>
      </c>
      <c r="B2333">
        <v>2</v>
      </c>
      <c r="C2333">
        <v>2021</v>
      </c>
      <c r="D2333" s="3">
        <v>3112064</v>
      </c>
      <c r="E2333" t="s">
        <v>190</v>
      </c>
      <c r="F2333" t="s">
        <v>327</v>
      </c>
      <c r="G2333" t="str">
        <f>VLOOKUP(F2333,Sheet1!$H$4:$I$11,2,FALSE)</f>
        <v>6_FISIP</v>
      </c>
      <c r="H2333" t="s">
        <v>2655</v>
      </c>
      <c r="I2333" t="s">
        <v>25</v>
      </c>
      <c r="J2333" t="s">
        <v>240</v>
      </c>
      <c r="K2333" t="s">
        <v>2833</v>
      </c>
      <c r="L2333" t="s">
        <v>27</v>
      </c>
      <c r="O2333" t="s">
        <v>4013</v>
      </c>
      <c r="P2333" t="str">
        <f t="shared" si="112"/>
        <v>SMAS</v>
      </c>
      <c r="Q2333" t="str">
        <f t="shared" si="113"/>
        <v>Swasta</v>
      </c>
      <c r="R2333" t="str">
        <f t="shared" si="111"/>
        <v>SMA</v>
      </c>
      <c r="S2333" t="s">
        <v>253</v>
      </c>
      <c r="T2333" t="s">
        <v>110</v>
      </c>
      <c r="U2333" t="s">
        <v>30</v>
      </c>
      <c r="Z2333" t="str">
        <f>VLOOKUP(A2333,[1]registrasi!$B$2:$C$3000,2,FALSE)</f>
        <v>registrasi</v>
      </c>
      <c r="AA2333">
        <f>VLOOKUP(D2333,[2]Sheet1!$B$2:$D$42,3,FALSE)</f>
        <v>1607</v>
      </c>
      <c r="AB2333" t="e">
        <f>VLOOKUP(A2333,[1]nim!$A$2:$B$3000,2,FALSE)</f>
        <v>#N/A</v>
      </c>
    </row>
    <row r="2334" spans="1:28" x14ac:dyDescent="0.3">
      <c r="A2334" s="2">
        <v>221341050166</v>
      </c>
      <c r="B2334">
        <v>2</v>
      </c>
      <c r="C2334">
        <v>2020</v>
      </c>
      <c r="D2334" s="3">
        <v>3112064</v>
      </c>
      <c r="E2334" t="s">
        <v>190</v>
      </c>
      <c r="F2334" t="s">
        <v>327</v>
      </c>
      <c r="G2334" t="str">
        <f>VLOOKUP(F2334,Sheet1!$H$4:$I$11,2,FALSE)</f>
        <v>6_FISIP</v>
      </c>
      <c r="H2334" t="s">
        <v>2656</v>
      </c>
      <c r="I2334" t="s">
        <v>34</v>
      </c>
      <c r="J2334" t="s">
        <v>224</v>
      </c>
      <c r="K2334" t="s">
        <v>3480</v>
      </c>
      <c r="L2334" t="s">
        <v>251</v>
      </c>
      <c r="O2334" t="s">
        <v>4392</v>
      </c>
      <c r="P2334" t="str">
        <f t="shared" si="112"/>
        <v>SMKN</v>
      </c>
      <c r="Q2334" t="str">
        <f t="shared" si="113"/>
        <v>Negeri</v>
      </c>
      <c r="R2334" t="str">
        <f t="shared" si="111"/>
        <v>SMK</v>
      </c>
      <c r="S2334" t="s">
        <v>142</v>
      </c>
      <c r="T2334" t="s">
        <v>110</v>
      </c>
      <c r="U2334" t="s">
        <v>30</v>
      </c>
      <c r="Z2334" t="str">
        <f>VLOOKUP(A2334,[1]registrasi!$B$2:$C$3000,2,FALSE)</f>
        <v>registrasi</v>
      </c>
      <c r="AA2334">
        <f>VLOOKUP(D2334,[2]Sheet1!$B$2:$D$42,3,FALSE)</f>
        <v>1607</v>
      </c>
      <c r="AB2334" t="e">
        <f>VLOOKUP(A2334,[1]nim!$A$2:$B$3000,2,FALSE)</f>
        <v>#N/A</v>
      </c>
    </row>
    <row r="2335" spans="1:28" x14ac:dyDescent="0.3">
      <c r="A2335" s="2">
        <v>221341050170</v>
      </c>
      <c r="B2335">
        <v>2</v>
      </c>
      <c r="C2335">
        <v>2019</v>
      </c>
      <c r="D2335" s="3">
        <v>3112017</v>
      </c>
      <c r="E2335" t="s">
        <v>322</v>
      </c>
      <c r="F2335" t="s">
        <v>53</v>
      </c>
      <c r="G2335" t="str">
        <f>VLOOKUP(F2335,Sheet1!$H$4:$I$11,2,FALSE)</f>
        <v>1_Hukum</v>
      </c>
      <c r="H2335" t="s">
        <v>2657</v>
      </c>
      <c r="I2335" t="s">
        <v>34</v>
      </c>
      <c r="J2335" t="s">
        <v>215</v>
      </c>
      <c r="K2335" t="s">
        <v>3802</v>
      </c>
      <c r="L2335" t="s">
        <v>250</v>
      </c>
      <c r="O2335" t="s">
        <v>4393</v>
      </c>
      <c r="P2335" t="str">
        <f t="shared" si="112"/>
        <v>SMAN</v>
      </c>
      <c r="Q2335" t="str">
        <f t="shared" si="113"/>
        <v>Negeri</v>
      </c>
      <c r="R2335" t="str">
        <f t="shared" si="111"/>
        <v>SMA</v>
      </c>
      <c r="S2335" t="s">
        <v>4525</v>
      </c>
      <c r="T2335" t="s">
        <v>4536</v>
      </c>
      <c r="U2335" t="s">
        <v>36</v>
      </c>
      <c r="Z2335" t="str">
        <f>VLOOKUP(A2335,[1]registrasi!$B$2:$C$3000,2,FALSE)</f>
        <v>registrasi</v>
      </c>
      <c r="AA2335">
        <f>VLOOKUP(D2335,[2]Sheet1!$B$2:$D$42,3,FALSE)</f>
        <v>1258</v>
      </c>
      <c r="AB2335" t="e">
        <f>VLOOKUP(A2335,[1]nim!$A$2:$B$3000,2,FALSE)</f>
        <v>#N/A</v>
      </c>
    </row>
    <row r="2336" spans="1:28" x14ac:dyDescent="0.3">
      <c r="A2336" s="2">
        <v>221341060005</v>
      </c>
      <c r="B2336">
        <v>2</v>
      </c>
      <c r="C2336">
        <v>2021</v>
      </c>
      <c r="D2336" s="3">
        <v>3112087</v>
      </c>
      <c r="E2336" t="s">
        <v>330</v>
      </c>
      <c r="F2336" t="s">
        <v>323</v>
      </c>
      <c r="G2336" t="str">
        <f>VLOOKUP(F2336,Sheet1!$H$4:$I$11,2,FALSE)</f>
        <v>2_FKIP</v>
      </c>
      <c r="H2336" t="s">
        <v>2658</v>
      </c>
      <c r="I2336" t="s">
        <v>34</v>
      </c>
      <c r="J2336" t="s">
        <v>224</v>
      </c>
      <c r="K2336" t="s">
        <v>3544</v>
      </c>
      <c r="L2336" t="s">
        <v>27</v>
      </c>
      <c r="O2336" t="s">
        <v>4394</v>
      </c>
      <c r="P2336" t="str">
        <f t="shared" si="112"/>
        <v>SMAS</v>
      </c>
      <c r="Q2336" t="str">
        <f t="shared" si="113"/>
        <v>Swasta</v>
      </c>
      <c r="R2336" t="str">
        <f t="shared" si="111"/>
        <v>SMA</v>
      </c>
      <c r="S2336" t="s">
        <v>142</v>
      </c>
      <c r="T2336" t="s">
        <v>110</v>
      </c>
      <c r="U2336" t="s">
        <v>30</v>
      </c>
      <c r="Z2336" t="str">
        <f>VLOOKUP(A2336,[1]registrasi!$B$2:$C$3000,2,FALSE)</f>
        <v>registrasi</v>
      </c>
      <c r="AA2336">
        <f>VLOOKUP(D2336,[2]Sheet1!$B$2:$D$42,3,FALSE)</f>
        <v>363</v>
      </c>
      <c r="AB2336" t="e">
        <f>VLOOKUP(A2336,[1]nim!$A$2:$B$3000,2,FALSE)</f>
        <v>#N/A</v>
      </c>
    </row>
    <row r="2337" spans="1:28" x14ac:dyDescent="0.3">
      <c r="A2337" s="2">
        <v>221341070046</v>
      </c>
      <c r="B2337">
        <v>1</v>
      </c>
      <c r="C2337">
        <v>2020</v>
      </c>
      <c r="D2337" s="3">
        <v>3112087</v>
      </c>
      <c r="E2337" t="s">
        <v>330</v>
      </c>
      <c r="F2337" t="s">
        <v>323</v>
      </c>
      <c r="G2337" t="str">
        <f>VLOOKUP(F2337,Sheet1!$H$4:$I$11,2,FALSE)</f>
        <v>2_FKIP</v>
      </c>
      <c r="H2337" t="s">
        <v>2659</v>
      </c>
      <c r="I2337" t="s">
        <v>34</v>
      </c>
      <c r="J2337" t="s">
        <v>224</v>
      </c>
      <c r="K2337" t="s">
        <v>3803</v>
      </c>
      <c r="L2337" t="s">
        <v>27</v>
      </c>
      <c r="O2337" t="s">
        <v>4100</v>
      </c>
      <c r="P2337" t="str">
        <f t="shared" si="112"/>
        <v>SMAN</v>
      </c>
      <c r="Q2337" t="str">
        <f t="shared" si="113"/>
        <v>Negeri</v>
      </c>
      <c r="R2337" t="str">
        <f t="shared" si="111"/>
        <v>SMA</v>
      </c>
      <c r="S2337" t="s">
        <v>136</v>
      </c>
      <c r="T2337" t="s">
        <v>110</v>
      </c>
      <c r="U2337" t="s">
        <v>30</v>
      </c>
      <c r="Z2337" t="e">
        <f>VLOOKUP(A2337,[1]registrasi!$B$2:$C$3000,2,FALSE)</f>
        <v>#N/A</v>
      </c>
      <c r="AA2337">
        <f>VLOOKUP(D2337,[2]Sheet1!$B$2:$D$42,3,FALSE)</f>
        <v>363</v>
      </c>
      <c r="AB2337" t="e">
        <f>VLOOKUP(A2337,[1]nim!$A$2:$B$3000,2,FALSE)</f>
        <v>#N/A</v>
      </c>
    </row>
    <row r="2338" spans="1:28" x14ac:dyDescent="0.3">
      <c r="A2338" s="2">
        <v>221341070117</v>
      </c>
      <c r="B2338">
        <v>1</v>
      </c>
      <c r="C2338">
        <v>2021</v>
      </c>
      <c r="D2338" s="3">
        <v>3112017</v>
      </c>
      <c r="E2338" t="s">
        <v>322</v>
      </c>
      <c r="F2338" t="s">
        <v>53</v>
      </c>
      <c r="G2338" t="str">
        <f>VLOOKUP(F2338,Sheet1!$H$4:$I$11,2,FALSE)</f>
        <v>1_Hukum</v>
      </c>
      <c r="H2338" t="s">
        <v>2660</v>
      </c>
      <c r="I2338" t="s">
        <v>34</v>
      </c>
      <c r="J2338" t="s">
        <v>224</v>
      </c>
      <c r="K2338" t="s">
        <v>2851</v>
      </c>
      <c r="L2338" t="s">
        <v>27</v>
      </c>
      <c r="O2338" t="s">
        <v>4137</v>
      </c>
      <c r="P2338" t="str">
        <f t="shared" si="112"/>
        <v>SMAN</v>
      </c>
      <c r="Q2338" t="str">
        <f t="shared" si="113"/>
        <v>Negeri</v>
      </c>
      <c r="R2338" t="str">
        <f t="shared" si="111"/>
        <v>SMA</v>
      </c>
      <c r="S2338" t="s">
        <v>142</v>
      </c>
      <c r="T2338" t="s">
        <v>110</v>
      </c>
      <c r="U2338" t="s">
        <v>30</v>
      </c>
      <c r="Z2338" t="str">
        <f>VLOOKUP(A2338,[1]registrasi!$B$2:$C$3000,2,FALSE)</f>
        <v>registrasi</v>
      </c>
      <c r="AA2338">
        <f>VLOOKUP(D2338,[2]Sheet1!$B$2:$D$42,3,FALSE)</f>
        <v>1258</v>
      </c>
      <c r="AB2338" t="e">
        <f>VLOOKUP(A2338,[1]nim!$A$2:$B$3000,2,FALSE)</f>
        <v>#N/A</v>
      </c>
    </row>
    <row r="2339" spans="1:28" x14ac:dyDescent="0.3">
      <c r="A2339" s="2">
        <v>221341070221</v>
      </c>
      <c r="B2339">
        <v>1</v>
      </c>
      <c r="C2339">
        <v>2020</v>
      </c>
      <c r="D2339" s="3">
        <v>3112017</v>
      </c>
      <c r="E2339" t="s">
        <v>322</v>
      </c>
      <c r="F2339" t="s">
        <v>53</v>
      </c>
      <c r="G2339" t="str">
        <f>VLOOKUP(F2339,Sheet1!$H$4:$I$11,2,FALSE)</f>
        <v>1_Hukum</v>
      </c>
      <c r="H2339" t="s">
        <v>2661</v>
      </c>
      <c r="I2339" t="s">
        <v>34</v>
      </c>
      <c r="J2339" t="s">
        <v>218</v>
      </c>
      <c r="K2339" t="s">
        <v>3687</v>
      </c>
      <c r="L2339" t="s">
        <v>27</v>
      </c>
      <c r="O2339" t="s">
        <v>4292</v>
      </c>
      <c r="P2339" t="str">
        <f t="shared" si="112"/>
        <v>SMA</v>
      </c>
      <c r="Q2339" t="str">
        <f t="shared" si="113"/>
        <v>Swasta</v>
      </c>
      <c r="R2339" t="str">
        <f t="shared" si="111"/>
        <v>SMA</v>
      </c>
      <c r="S2339" t="s">
        <v>4464</v>
      </c>
      <c r="T2339" t="s">
        <v>110</v>
      </c>
      <c r="U2339" t="s">
        <v>36</v>
      </c>
      <c r="Z2339" t="str">
        <f>VLOOKUP(A2339,[1]registrasi!$B$2:$C$3000,2,FALSE)</f>
        <v>registrasi</v>
      </c>
      <c r="AA2339">
        <f>VLOOKUP(D2339,[2]Sheet1!$B$2:$D$42,3,FALSE)</f>
        <v>1258</v>
      </c>
      <c r="AB2339" t="e">
        <f>VLOOKUP(A2339,[1]nim!$A$2:$B$3000,2,FALSE)</f>
        <v>#N/A</v>
      </c>
    </row>
    <row r="2340" spans="1:28" x14ac:dyDescent="0.3">
      <c r="A2340" s="2">
        <v>221341070234</v>
      </c>
      <c r="B2340">
        <v>2</v>
      </c>
      <c r="C2340">
        <v>2020</v>
      </c>
      <c r="D2340" s="3">
        <v>3112184</v>
      </c>
      <c r="E2340" t="s">
        <v>206</v>
      </c>
      <c r="F2340" t="s">
        <v>323</v>
      </c>
      <c r="G2340" t="str">
        <f>VLOOKUP(F2340,Sheet1!$H$4:$I$11,2,FALSE)</f>
        <v>2_FKIP</v>
      </c>
      <c r="H2340" t="s">
        <v>2662</v>
      </c>
      <c r="I2340" t="s">
        <v>34</v>
      </c>
      <c r="J2340" t="s">
        <v>240</v>
      </c>
      <c r="K2340" t="s">
        <v>3585</v>
      </c>
      <c r="L2340" t="s">
        <v>27</v>
      </c>
      <c r="O2340" t="s">
        <v>4395</v>
      </c>
      <c r="P2340" t="str">
        <f t="shared" si="112"/>
        <v>SMAS</v>
      </c>
      <c r="Q2340" t="str">
        <f t="shared" si="113"/>
        <v>Swasta</v>
      </c>
      <c r="R2340" t="str">
        <f t="shared" si="111"/>
        <v>SMA</v>
      </c>
      <c r="S2340" t="s">
        <v>136</v>
      </c>
      <c r="T2340" t="s">
        <v>110</v>
      </c>
      <c r="U2340" t="s">
        <v>36</v>
      </c>
      <c r="Z2340" t="str">
        <f>VLOOKUP(A2340,[1]registrasi!$B$2:$C$3000,2,FALSE)</f>
        <v>registrasi</v>
      </c>
      <c r="AA2340">
        <f>VLOOKUP(D2340,[2]Sheet1!$B$2:$D$42,3,FALSE)</f>
        <v>109</v>
      </c>
      <c r="AB2340" t="e">
        <f>VLOOKUP(A2340,[1]nim!$A$2:$B$3000,2,FALSE)</f>
        <v>#N/A</v>
      </c>
    </row>
    <row r="2341" spans="1:28" x14ac:dyDescent="0.3">
      <c r="A2341" s="2">
        <v>221341080275</v>
      </c>
      <c r="B2341">
        <v>2</v>
      </c>
      <c r="C2341">
        <v>2021</v>
      </c>
      <c r="D2341" s="3">
        <v>3112056</v>
      </c>
      <c r="E2341" t="s">
        <v>199</v>
      </c>
      <c r="F2341" t="s">
        <v>327</v>
      </c>
      <c r="G2341" t="str">
        <f>VLOOKUP(F2341,Sheet1!$H$4:$I$11,2,FALSE)</f>
        <v>6_FISIP</v>
      </c>
      <c r="H2341" t="s">
        <v>2663</v>
      </c>
      <c r="I2341" t="s">
        <v>25</v>
      </c>
      <c r="J2341" t="s">
        <v>224</v>
      </c>
      <c r="K2341" t="s">
        <v>2835</v>
      </c>
      <c r="L2341" t="s">
        <v>27</v>
      </c>
      <c r="O2341" t="s">
        <v>4135</v>
      </c>
      <c r="P2341" t="str">
        <f t="shared" si="112"/>
        <v>SMAN</v>
      </c>
      <c r="Q2341" t="str">
        <f t="shared" si="113"/>
        <v>Negeri</v>
      </c>
      <c r="R2341" t="str">
        <f t="shared" si="111"/>
        <v>SMA</v>
      </c>
      <c r="S2341" t="s">
        <v>142</v>
      </c>
      <c r="T2341" t="s">
        <v>110</v>
      </c>
      <c r="U2341" t="s">
        <v>30</v>
      </c>
      <c r="Z2341" t="str">
        <f>VLOOKUP(A2341,[1]registrasi!$B$2:$C$3000,2,FALSE)</f>
        <v>registrasi</v>
      </c>
      <c r="AA2341">
        <f>VLOOKUP(D2341,[2]Sheet1!$B$2:$D$42,3,FALSE)</f>
        <v>929</v>
      </c>
      <c r="AB2341" t="e">
        <f>VLOOKUP(A2341,[1]nim!$A$2:$B$3000,2,FALSE)</f>
        <v>#N/A</v>
      </c>
    </row>
    <row r="2342" spans="1:28" x14ac:dyDescent="0.3">
      <c r="A2342" s="2">
        <v>221341090265</v>
      </c>
      <c r="B2342">
        <v>2</v>
      </c>
      <c r="C2342">
        <v>2020</v>
      </c>
      <c r="D2342" s="3">
        <v>3112064</v>
      </c>
      <c r="E2342" t="s">
        <v>190</v>
      </c>
      <c r="F2342" t="s">
        <v>327</v>
      </c>
      <c r="G2342" t="str">
        <f>VLOOKUP(F2342,Sheet1!$H$4:$I$11,2,FALSE)</f>
        <v>6_FISIP</v>
      </c>
      <c r="H2342" t="s">
        <v>2664</v>
      </c>
      <c r="I2342" t="s">
        <v>25</v>
      </c>
      <c r="J2342" t="s">
        <v>224</v>
      </c>
      <c r="K2342" t="s">
        <v>3714</v>
      </c>
      <c r="L2342" t="s">
        <v>250</v>
      </c>
      <c r="O2342" t="s">
        <v>4396</v>
      </c>
      <c r="P2342" t="str">
        <f t="shared" si="112"/>
        <v>SMAS</v>
      </c>
      <c r="Q2342" t="str">
        <f t="shared" si="113"/>
        <v>Swasta</v>
      </c>
      <c r="R2342" t="str">
        <f t="shared" si="111"/>
        <v>SMA</v>
      </c>
      <c r="S2342" t="s">
        <v>142</v>
      </c>
      <c r="T2342" t="s">
        <v>110</v>
      </c>
      <c r="U2342" t="s">
        <v>36</v>
      </c>
      <c r="Z2342" t="str">
        <f>VLOOKUP(A2342,[1]registrasi!$B$2:$C$3000,2,FALSE)</f>
        <v>registrasi</v>
      </c>
      <c r="AA2342">
        <f>VLOOKUP(D2342,[2]Sheet1!$B$2:$D$42,3,FALSE)</f>
        <v>1607</v>
      </c>
      <c r="AB2342" t="e">
        <f>VLOOKUP(A2342,[1]nim!$A$2:$B$3000,2,FALSE)</f>
        <v>#N/A</v>
      </c>
    </row>
    <row r="2343" spans="1:28" x14ac:dyDescent="0.3">
      <c r="A2343" s="2">
        <v>221341090426</v>
      </c>
      <c r="B2343">
        <v>1</v>
      </c>
      <c r="C2343">
        <v>2020</v>
      </c>
      <c r="D2343" s="3">
        <v>3112106</v>
      </c>
      <c r="E2343" t="s">
        <v>186</v>
      </c>
      <c r="F2343" t="s">
        <v>323</v>
      </c>
      <c r="G2343" t="str">
        <f>VLOOKUP(F2343,Sheet1!$H$4:$I$11,2,FALSE)</f>
        <v>2_FKIP</v>
      </c>
      <c r="H2343" t="s">
        <v>2665</v>
      </c>
      <c r="I2343" t="s">
        <v>34</v>
      </c>
      <c r="J2343" t="s">
        <v>224</v>
      </c>
      <c r="K2343" t="s">
        <v>3354</v>
      </c>
      <c r="L2343" t="s">
        <v>251</v>
      </c>
      <c r="O2343" t="s">
        <v>4130</v>
      </c>
      <c r="P2343" t="str">
        <f t="shared" si="112"/>
        <v>SMAN</v>
      </c>
      <c r="Q2343" t="str">
        <f t="shared" si="113"/>
        <v>Negeri</v>
      </c>
      <c r="R2343" t="str">
        <f t="shared" si="111"/>
        <v>SMA</v>
      </c>
      <c r="S2343" t="s">
        <v>136</v>
      </c>
      <c r="T2343" t="s">
        <v>110</v>
      </c>
      <c r="U2343" t="s">
        <v>30</v>
      </c>
      <c r="Z2343" t="str">
        <f>VLOOKUP(A2343,[1]registrasi!$B$2:$C$3000,2,FALSE)</f>
        <v>registrasi</v>
      </c>
      <c r="AA2343">
        <f>VLOOKUP(D2343,[2]Sheet1!$B$2:$D$42,3,FALSE)</f>
        <v>607</v>
      </c>
      <c r="AB2343" t="e">
        <f>VLOOKUP(A2343,[1]nim!$A$2:$B$3000,2,FALSE)</f>
        <v>#N/A</v>
      </c>
    </row>
    <row r="2344" spans="1:28" x14ac:dyDescent="0.3">
      <c r="A2344" s="2">
        <v>221341100036</v>
      </c>
      <c r="B2344">
        <v>1</v>
      </c>
      <c r="C2344">
        <v>2021</v>
      </c>
      <c r="D2344" s="3">
        <v>3112064</v>
      </c>
      <c r="E2344" t="s">
        <v>190</v>
      </c>
      <c r="F2344" t="s">
        <v>327</v>
      </c>
      <c r="G2344" t="str">
        <f>VLOOKUP(F2344,Sheet1!$H$4:$I$11,2,FALSE)</f>
        <v>6_FISIP</v>
      </c>
      <c r="H2344" t="s">
        <v>2666</v>
      </c>
      <c r="I2344" t="s">
        <v>34</v>
      </c>
      <c r="J2344" t="s">
        <v>224</v>
      </c>
      <c r="K2344" t="s">
        <v>3397</v>
      </c>
      <c r="L2344" t="s">
        <v>27</v>
      </c>
      <c r="O2344" t="s">
        <v>4100</v>
      </c>
      <c r="P2344" t="str">
        <f t="shared" si="112"/>
        <v>SMAN</v>
      </c>
      <c r="Q2344" t="str">
        <f t="shared" si="113"/>
        <v>Negeri</v>
      </c>
      <c r="R2344" t="str">
        <f t="shared" si="111"/>
        <v>SMA</v>
      </c>
      <c r="S2344" t="s">
        <v>136</v>
      </c>
      <c r="T2344" t="s">
        <v>110</v>
      </c>
      <c r="U2344" t="s">
        <v>36</v>
      </c>
      <c r="Z2344" t="str">
        <f>VLOOKUP(A2344,[1]registrasi!$B$2:$C$3000,2,FALSE)</f>
        <v>registrasi</v>
      </c>
      <c r="AA2344">
        <f>VLOOKUP(D2344,[2]Sheet1!$B$2:$D$42,3,FALSE)</f>
        <v>1607</v>
      </c>
      <c r="AB2344" t="e">
        <f>VLOOKUP(A2344,[1]nim!$A$2:$B$3000,2,FALSE)</f>
        <v>#N/A</v>
      </c>
    </row>
    <row r="2345" spans="1:28" x14ac:dyDescent="0.3">
      <c r="A2345" s="2">
        <v>221341110514</v>
      </c>
      <c r="B2345">
        <v>2</v>
      </c>
      <c r="C2345">
        <v>2020</v>
      </c>
      <c r="D2345" s="3">
        <v>3112033</v>
      </c>
      <c r="E2345" t="s">
        <v>179</v>
      </c>
      <c r="F2345" t="s">
        <v>326</v>
      </c>
      <c r="G2345" t="str">
        <f>VLOOKUP(F2345,Sheet1!$H$4:$I$11,2,FALSE)</f>
        <v>5_FEB</v>
      </c>
      <c r="H2345" t="s">
        <v>2667</v>
      </c>
      <c r="I2345" t="s">
        <v>25</v>
      </c>
      <c r="J2345" t="s">
        <v>215</v>
      </c>
      <c r="K2345" t="s">
        <v>3757</v>
      </c>
      <c r="L2345" t="s">
        <v>27</v>
      </c>
      <c r="O2345" t="s">
        <v>270</v>
      </c>
      <c r="P2345" t="str">
        <f t="shared" si="112"/>
        <v>SMAN</v>
      </c>
      <c r="Q2345" t="str">
        <f t="shared" si="113"/>
        <v>Negeri</v>
      </c>
      <c r="R2345" t="str">
        <f t="shared" si="111"/>
        <v>SMA</v>
      </c>
      <c r="S2345" t="s">
        <v>38</v>
      </c>
      <c r="T2345" t="s">
        <v>28</v>
      </c>
      <c r="U2345" t="s">
        <v>30</v>
      </c>
      <c r="Z2345" t="e">
        <f>VLOOKUP(A2345,[1]registrasi!$B$2:$C$3000,2,FALSE)</f>
        <v>#N/A</v>
      </c>
      <c r="AA2345">
        <f>VLOOKUP(D2345,[2]Sheet1!$B$2:$D$42,3,FALSE)</f>
        <v>920</v>
      </c>
      <c r="AB2345" t="e">
        <f>VLOOKUP(A2345,[1]nim!$A$2:$B$3000,2,FALSE)</f>
        <v>#N/A</v>
      </c>
    </row>
    <row r="2346" spans="1:28" x14ac:dyDescent="0.3">
      <c r="A2346" s="2">
        <v>221341120328</v>
      </c>
      <c r="B2346">
        <v>1</v>
      </c>
      <c r="C2346">
        <v>2020</v>
      </c>
      <c r="D2346" s="3">
        <v>3112176</v>
      </c>
      <c r="E2346" t="s">
        <v>182</v>
      </c>
      <c r="F2346" t="s">
        <v>323</v>
      </c>
      <c r="G2346" t="str">
        <f>VLOOKUP(F2346,Sheet1!$H$4:$I$11,2,FALSE)</f>
        <v>2_FKIP</v>
      </c>
      <c r="H2346" t="s">
        <v>2668</v>
      </c>
      <c r="I2346" t="s">
        <v>34</v>
      </c>
      <c r="J2346" t="s">
        <v>224</v>
      </c>
      <c r="K2346" t="s">
        <v>3336</v>
      </c>
      <c r="L2346" t="s">
        <v>27</v>
      </c>
      <c r="O2346" t="s">
        <v>4100</v>
      </c>
      <c r="P2346" t="str">
        <f t="shared" si="112"/>
        <v>SMAN</v>
      </c>
      <c r="Q2346" t="str">
        <f t="shared" si="113"/>
        <v>Negeri</v>
      </c>
      <c r="R2346" t="str">
        <f t="shared" si="111"/>
        <v>SMA</v>
      </c>
      <c r="S2346" t="s">
        <v>136</v>
      </c>
      <c r="T2346" t="s">
        <v>110</v>
      </c>
      <c r="U2346" t="s">
        <v>30</v>
      </c>
      <c r="Z2346" t="str">
        <f>VLOOKUP(A2346,[1]registrasi!$B$2:$C$3000,2,FALSE)</f>
        <v>registrasi</v>
      </c>
      <c r="AA2346">
        <f>VLOOKUP(D2346,[2]Sheet1!$B$2:$D$42,3,FALSE)</f>
        <v>564</v>
      </c>
      <c r="AB2346" t="e">
        <f>VLOOKUP(A2346,[1]nim!$A$2:$B$3000,2,FALSE)</f>
        <v>#N/A</v>
      </c>
    </row>
    <row r="2347" spans="1:28" x14ac:dyDescent="0.3">
      <c r="A2347" s="2">
        <v>221341130118</v>
      </c>
      <c r="B2347">
        <v>2</v>
      </c>
      <c r="C2347">
        <v>2021</v>
      </c>
      <c r="D2347" s="3">
        <v>3112072</v>
      </c>
      <c r="E2347" t="s">
        <v>178</v>
      </c>
      <c r="F2347" t="s">
        <v>323</v>
      </c>
      <c r="G2347" t="str">
        <f>VLOOKUP(F2347,Sheet1!$H$4:$I$11,2,FALSE)</f>
        <v>2_FKIP</v>
      </c>
      <c r="H2347" t="s">
        <v>2669</v>
      </c>
      <c r="I2347" t="s">
        <v>34</v>
      </c>
      <c r="J2347" t="s">
        <v>224</v>
      </c>
      <c r="K2347" t="s">
        <v>3361</v>
      </c>
      <c r="L2347" t="s">
        <v>27</v>
      </c>
      <c r="O2347" t="s">
        <v>4112</v>
      </c>
      <c r="P2347" t="str">
        <f t="shared" si="112"/>
        <v>SMAN</v>
      </c>
      <c r="Q2347" t="str">
        <f t="shared" si="113"/>
        <v>Negeri</v>
      </c>
      <c r="R2347" t="str">
        <f t="shared" si="111"/>
        <v>SMA</v>
      </c>
      <c r="S2347" t="s">
        <v>136</v>
      </c>
      <c r="T2347" t="s">
        <v>110</v>
      </c>
      <c r="U2347" t="s">
        <v>30</v>
      </c>
      <c r="Z2347" t="str">
        <f>VLOOKUP(A2347,[1]registrasi!$B$2:$C$3000,2,FALSE)</f>
        <v>registrasi</v>
      </c>
      <c r="AA2347">
        <f>VLOOKUP(D2347,[2]Sheet1!$B$2:$D$42,3,FALSE)</f>
        <v>154</v>
      </c>
      <c r="AB2347" t="e">
        <f>VLOOKUP(A2347,[1]nim!$A$2:$B$3000,2,FALSE)</f>
        <v>#N/A</v>
      </c>
    </row>
    <row r="2348" spans="1:28" x14ac:dyDescent="0.3">
      <c r="A2348" s="2">
        <v>221341130322</v>
      </c>
      <c r="B2348">
        <v>2</v>
      </c>
      <c r="C2348">
        <v>2020</v>
      </c>
      <c r="D2348" s="3">
        <v>3112025</v>
      </c>
      <c r="E2348" t="s">
        <v>197</v>
      </c>
      <c r="F2348" t="s">
        <v>326</v>
      </c>
      <c r="G2348" t="str">
        <f>VLOOKUP(F2348,Sheet1!$H$4:$I$11,2,FALSE)</f>
        <v>5_FEB</v>
      </c>
      <c r="H2348" t="s">
        <v>2670</v>
      </c>
      <c r="I2348" t="s">
        <v>34</v>
      </c>
      <c r="J2348" t="s">
        <v>224</v>
      </c>
      <c r="K2348" t="s">
        <v>3804</v>
      </c>
      <c r="L2348" t="s">
        <v>27</v>
      </c>
      <c r="O2348" t="s">
        <v>4126</v>
      </c>
      <c r="P2348" t="str">
        <f t="shared" si="112"/>
        <v>SMAN</v>
      </c>
      <c r="Q2348" t="str">
        <f t="shared" si="113"/>
        <v>Negeri</v>
      </c>
      <c r="R2348" t="str">
        <f t="shared" si="111"/>
        <v>SMA</v>
      </c>
      <c r="S2348" t="s">
        <v>136</v>
      </c>
      <c r="T2348" t="s">
        <v>110</v>
      </c>
      <c r="U2348" t="s">
        <v>36</v>
      </c>
      <c r="Z2348" t="str">
        <f>VLOOKUP(A2348,[1]registrasi!$B$2:$C$3000,2,FALSE)</f>
        <v>registrasi</v>
      </c>
      <c r="AA2348">
        <f>VLOOKUP(D2348,[2]Sheet1!$B$2:$D$42,3,FALSE)</f>
        <v>1577</v>
      </c>
      <c r="AB2348" t="e">
        <f>VLOOKUP(A2348,[1]nim!$A$2:$B$3000,2,FALSE)</f>
        <v>#N/A</v>
      </c>
    </row>
    <row r="2349" spans="1:28" x14ac:dyDescent="0.3">
      <c r="A2349" s="2">
        <v>221341130323</v>
      </c>
      <c r="B2349">
        <v>1</v>
      </c>
      <c r="C2349">
        <v>2021</v>
      </c>
      <c r="D2349" s="3">
        <v>3112176</v>
      </c>
      <c r="E2349" t="s">
        <v>182</v>
      </c>
      <c r="F2349" t="s">
        <v>323</v>
      </c>
      <c r="G2349" t="str">
        <f>VLOOKUP(F2349,Sheet1!$H$4:$I$11,2,FALSE)</f>
        <v>2_FKIP</v>
      </c>
      <c r="H2349" t="s">
        <v>2671</v>
      </c>
      <c r="I2349" t="s">
        <v>34</v>
      </c>
      <c r="J2349" t="s">
        <v>2950</v>
      </c>
      <c r="K2349" t="s">
        <v>3003</v>
      </c>
      <c r="L2349" t="s">
        <v>27</v>
      </c>
      <c r="O2349" t="s">
        <v>4397</v>
      </c>
      <c r="P2349" t="str">
        <f t="shared" si="112"/>
        <v>SMAS</v>
      </c>
      <c r="Q2349" t="str">
        <f t="shared" si="113"/>
        <v>Swasta</v>
      </c>
      <c r="R2349" t="str">
        <f t="shared" si="111"/>
        <v>SMA</v>
      </c>
      <c r="S2349" t="s">
        <v>171</v>
      </c>
      <c r="T2349" t="s">
        <v>110</v>
      </c>
      <c r="U2349" t="s">
        <v>30</v>
      </c>
      <c r="Z2349" t="str">
        <f>VLOOKUP(A2349,[1]registrasi!$B$2:$C$3000,2,FALSE)</f>
        <v>registrasi</v>
      </c>
      <c r="AA2349">
        <f>VLOOKUP(D2349,[2]Sheet1!$B$2:$D$42,3,FALSE)</f>
        <v>564</v>
      </c>
      <c r="AB2349" t="e">
        <f>VLOOKUP(A2349,[1]nim!$A$2:$B$3000,2,FALSE)</f>
        <v>#N/A</v>
      </c>
    </row>
    <row r="2350" spans="1:28" x14ac:dyDescent="0.3">
      <c r="A2350" s="2">
        <v>221341140032</v>
      </c>
      <c r="B2350">
        <v>1</v>
      </c>
      <c r="C2350">
        <v>2020</v>
      </c>
      <c r="D2350" s="3">
        <v>3112033</v>
      </c>
      <c r="E2350" t="s">
        <v>179</v>
      </c>
      <c r="F2350" t="s">
        <v>326</v>
      </c>
      <c r="G2350" t="str">
        <f>VLOOKUP(F2350,Sheet1!$H$4:$I$11,2,FALSE)</f>
        <v>5_FEB</v>
      </c>
      <c r="H2350" t="s">
        <v>2672</v>
      </c>
      <c r="I2350" t="s">
        <v>25</v>
      </c>
      <c r="J2350" t="s">
        <v>224</v>
      </c>
      <c r="K2350" t="s">
        <v>3028</v>
      </c>
      <c r="L2350" t="s">
        <v>27</v>
      </c>
      <c r="O2350" t="s">
        <v>4135</v>
      </c>
      <c r="P2350" t="str">
        <f t="shared" si="112"/>
        <v>SMAN</v>
      </c>
      <c r="Q2350" t="str">
        <f t="shared" si="113"/>
        <v>Negeri</v>
      </c>
      <c r="R2350" t="str">
        <f t="shared" si="111"/>
        <v>SMA</v>
      </c>
      <c r="S2350" t="s">
        <v>142</v>
      </c>
      <c r="T2350" t="s">
        <v>110</v>
      </c>
      <c r="U2350" t="s">
        <v>30</v>
      </c>
      <c r="Z2350" t="str">
        <f>VLOOKUP(A2350,[1]registrasi!$B$2:$C$3000,2,FALSE)</f>
        <v>registrasi</v>
      </c>
      <c r="AA2350">
        <f>VLOOKUP(D2350,[2]Sheet1!$B$2:$D$42,3,FALSE)</f>
        <v>920</v>
      </c>
      <c r="AB2350" t="e">
        <f>VLOOKUP(A2350,[1]nim!$A$2:$B$3000,2,FALSE)</f>
        <v>#N/A</v>
      </c>
    </row>
    <row r="2351" spans="1:28" x14ac:dyDescent="0.3">
      <c r="A2351" s="2">
        <v>221341140202</v>
      </c>
      <c r="B2351">
        <v>1</v>
      </c>
      <c r="C2351">
        <v>2020</v>
      </c>
      <c r="D2351" s="3">
        <v>3112122</v>
      </c>
      <c r="E2351" t="s">
        <v>211</v>
      </c>
      <c r="F2351" t="s">
        <v>326</v>
      </c>
      <c r="G2351" t="str">
        <f>VLOOKUP(F2351,Sheet1!$H$4:$I$11,2,FALSE)</f>
        <v>5_FEB</v>
      </c>
      <c r="H2351" t="s">
        <v>2673</v>
      </c>
      <c r="I2351" t="s">
        <v>34</v>
      </c>
      <c r="J2351" t="s">
        <v>224</v>
      </c>
      <c r="K2351" t="s">
        <v>3243</v>
      </c>
      <c r="L2351" t="s">
        <v>27</v>
      </c>
      <c r="O2351" t="s">
        <v>4127</v>
      </c>
      <c r="P2351" t="str">
        <f t="shared" si="112"/>
        <v>SMAN</v>
      </c>
      <c r="Q2351" t="str">
        <f t="shared" si="113"/>
        <v>Negeri</v>
      </c>
      <c r="R2351" t="str">
        <f t="shared" si="111"/>
        <v>SMA</v>
      </c>
      <c r="S2351" t="s">
        <v>136</v>
      </c>
      <c r="T2351" t="s">
        <v>110</v>
      </c>
      <c r="U2351" t="s">
        <v>36</v>
      </c>
      <c r="Z2351" t="str">
        <f>VLOOKUP(A2351,[1]registrasi!$B$2:$C$3000,2,FALSE)</f>
        <v>registrasi</v>
      </c>
      <c r="AA2351">
        <f>VLOOKUP(D2351,[2]Sheet1!$B$2:$D$42,3,FALSE)</f>
        <v>375</v>
      </c>
      <c r="AB2351" t="e">
        <f>VLOOKUP(A2351,[1]nim!$A$2:$B$3000,2,FALSE)</f>
        <v>#N/A</v>
      </c>
    </row>
    <row r="2352" spans="1:28" x14ac:dyDescent="0.3">
      <c r="A2352" s="2">
        <v>221341160102</v>
      </c>
      <c r="B2352">
        <v>2</v>
      </c>
      <c r="C2352">
        <v>2020</v>
      </c>
      <c r="D2352" s="3">
        <v>3112064</v>
      </c>
      <c r="E2352" t="s">
        <v>190</v>
      </c>
      <c r="F2352" t="s">
        <v>327</v>
      </c>
      <c r="G2352" t="str">
        <f>VLOOKUP(F2352,Sheet1!$H$4:$I$11,2,FALSE)</f>
        <v>6_FISIP</v>
      </c>
      <c r="H2352" t="s">
        <v>2674</v>
      </c>
      <c r="I2352" t="s">
        <v>34</v>
      </c>
      <c r="J2352" t="s">
        <v>224</v>
      </c>
      <c r="K2352" t="s">
        <v>3662</v>
      </c>
      <c r="L2352" t="s">
        <v>27</v>
      </c>
      <c r="O2352" t="s">
        <v>4398</v>
      </c>
      <c r="P2352" t="str">
        <f t="shared" si="112"/>
        <v>SMAS</v>
      </c>
      <c r="Q2352" t="str">
        <f t="shared" si="113"/>
        <v>Swasta</v>
      </c>
      <c r="R2352" t="str">
        <f t="shared" si="111"/>
        <v>SMA</v>
      </c>
      <c r="S2352" t="s">
        <v>4526</v>
      </c>
      <c r="T2352" t="s">
        <v>110</v>
      </c>
      <c r="U2352" t="s">
        <v>30</v>
      </c>
      <c r="Z2352" t="str">
        <f>VLOOKUP(A2352,[1]registrasi!$B$2:$C$3000,2,FALSE)</f>
        <v>registrasi</v>
      </c>
      <c r="AA2352">
        <f>VLOOKUP(D2352,[2]Sheet1!$B$2:$D$42,3,FALSE)</f>
        <v>1607</v>
      </c>
      <c r="AB2352" t="e">
        <f>VLOOKUP(A2352,[1]nim!$A$2:$B$3000,2,FALSE)</f>
        <v>#N/A</v>
      </c>
    </row>
    <row r="2353" spans="1:28" x14ac:dyDescent="0.3">
      <c r="A2353" s="2">
        <v>221341180187</v>
      </c>
      <c r="B2353">
        <v>2</v>
      </c>
      <c r="C2353">
        <v>2021</v>
      </c>
      <c r="D2353" s="3">
        <v>3112056</v>
      </c>
      <c r="E2353" t="s">
        <v>199</v>
      </c>
      <c r="F2353" t="s">
        <v>327</v>
      </c>
      <c r="G2353" t="str">
        <f>VLOOKUP(F2353,Sheet1!$H$4:$I$11,2,FALSE)</f>
        <v>6_FISIP</v>
      </c>
      <c r="H2353" t="s">
        <v>2675</v>
      </c>
      <c r="I2353" t="s">
        <v>34</v>
      </c>
      <c r="J2353" t="s">
        <v>219</v>
      </c>
      <c r="K2353" t="s">
        <v>2909</v>
      </c>
      <c r="L2353" t="s">
        <v>27</v>
      </c>
      <c r="O2353" t="s">
        <v>4399</v>
      </c>
      <c r="P2353" t="str">
        <f t="shared" si="112"/>
        <v>SMAN</v>
      </c>
      <c r="Q2353" t="str">
        <f t="shared" si="113"/>
        <v>Negeri</v>
      </c>
      <c r="R2353" t="str">
        <f t="shared" si="111"/>
        <v>SMA</v>
      </c>
      <c r="S2353" t="s">
        <v>141</v>
      </c>
      <c r="T2353" t="s">
        <v>110</v>
      </c>
      <c r="U2353" t="s">
        <v>30</v>
      </c>
      <c r="Z2353" t="e">
        <f>VLOOKUP(A2353,[1]registrasi!$B$2:$C$3000,2,FALSE)</f>
        <v>#N/A</v>
      </c>
      <c r="AA2353">
        <f>VLOOKUP(D2353,[2]Sheet1!$B$2:$D$42,3,FALSE)</f>
        <v>929</v>
      </c>
      <c r="AB2353" t="e">
        <f>VLOOKUP(A2353,[1]nim!$A$2:$B$3000,2,FALSE)</f>
        <v>#N/A</v>
      </c>
    </row>
    <row r="2354" spans="1:28" x14ac:dyDescent="0.3">
      <c r="A2354" s="2">
        <v>221341190284</v>
      </c>
      <c r="B2354">
        <v>2</v>
      </c>
      <c r="C2354">
        <v>2021</v>
      </c>
      <c r="D2354" s="3">
        <v>3112064</v>
      </c>
      <c r="E2354" t="s">
        <v>190</v>
      </c>
      <c r="F2354" t="s">
        <v>327</v>
      </c>
      <c r="G2354" t="str">
        <f>VLOOKUP(F2354,Sheet1!$H$4:$I$11,2,FALSE)</f>
        <v>6_FISIP</v>
      </c>
      <c r="H2354" t="s">
        <v>2676</v>
      </c>
      <c r="I2354" t="s">
        <v>34</v>
      </c>
      <c r="J2354" t="s">
        <v>2802</v>
      </c>
      <c r="K2354" t="s">
        <v>3805</v>
      </c>
      <c r="L2354" t="s">
        <v>27</v>
      </c>
      <c r="O2354" t="s">
        <v>4400</v>
      </c>
      <c r="P2354" t="str">
        <f t="shared" si="112"/>
        <v>SMKS</v>
      </c>
      <c r="Q2354" t="str">
        <f t="shared" si="113"/>
        <v>Swasta</v>
      </c>
      <c r="R2354" t="str">
        <f t="shared" si="111"/>
        <v>SMK</v>
      </c>
      <c r="S2354" t="s">
        <v>136</v>
      </c>
      <c r="T2354" t="s">
        <v>110</v>
      </c>
      <c r="U2354" t="s">
        <v>30</v>
      </c>
      <c r="Z2354" t="str">
        <f>VLOOKUP(A2354,[1]registrasi!$B$2:$C$3000,2,FALSE)</f>
        <v>registrasi</v>
      </c>
      <c r="AA2354">
        <f>VLOOKUP(D2354,[2]Sheet1!$B$2:$D$42,3,FALSE)</f>
        <v>1607</v>
      </c>
      <c r="AB2354" t="e">
        <f>VLOOKUP(A2354,[1]nim!$A$2:$B$3000,2,FALSE)</f>
        <v>#N/A</v>
      </c>
    </row>
    <row r="2355" spans="1:28" x14ac:dyDescent="0.3">
      <c r="A2355" s="2">
        <v>221341190366</v>
      </c>
      <c r="B2355">
        <v>2</v>
      </c>
      <c r="C2355">
        <v>2020</v>
      </c>
      <c r="D2355" s="3">
        <v>3112064</v>
      </c>
      <c r="E2355" t="s">
        <v>190</v>
      </c>
      <c r="F2355" t="s">
        <v>327</v>
      </c>
      <c r="G2355" t="str">
        <f>VLOOKUP(F2355,Sheet1!$H$4:$I$11,2,FALSE)</f>
        <v>6_FISIP</v>
      </c>
      <c r="H2355" t="s">
        <v>2677</v>
      </c>
      <c r="I2355" t="s">
        <v>34</v>
      </c>
      <c r="J2355" t="s">
        <v>224</v>
      </c>
      <c r="K2355" t="s">
        <v>2882</v>
      </c>
      <c r="L2355" t="s">
        <v>27</v>
      </c>
      <c r="O2355" t="s">
        <v>4100</v>
      </c>
      <c r="P2355" t="str">
        <f t="shared" si="112"/>
        <v>SMAN</v>
      </c>
      <c r="Q2355" t="str">
        <f t="shared" si="113"/>
        <v>Negeri</v>
      </c>
      <c r="R2355" t="str">
        <f t="shared" si="111"/>
        <v>SMA</v>
      </c>
      <c r="S2355" t="s">
        <v>136</v>
      </c>
      <c r="T2355" t="s">
        <v>110</v>
      </c>
      <c r="U2355" t="s">
        <v>30</v>
      </c>
      <c r="Z2355" t="e">
        <f>VLOOKUP(A2355,[1]registrasi!$B$2:$C$3000,2,FALSE)</f>
        <v>#N/A</v>
      </c>
      <c r="AA2355">
        <f>VLOOKUP(D2355,[2]Sheet1!$B$2:$D$42,3,FALSE)</f>
        <v>1607</v>
      </c>
      <c r="AB2355" t="e">
        <f>VLOOKUP(A2355,[1]nim!$A$2:$B$3000,2,FALSE)</f>
        <v>#N/A</v>
      </c>
    </row>
    <row r="2356" spans="1:28" x14ac:dyDescent="0.3">
      <c r="A2356" s="2">
        <v>221341200006</v>
      </c>
      <c r="B2356">
        <v>2</v>
      </c>
      <c r="C2356">
        <v>2021</v>
      </c>
      <c r="D2356" s="3">
        <v>3112184</v>
      </c>
      <c r="E2356" t="s">
        <v>206</v>
      </c>
      <c r="F2356" t="s">
        <v>323</v>
      </c>
      <c r="G2356" t="str">
        <f>VLOOKUP(F2356,Sheet1!$H$4:$I$11,2,FALSE)</f>
        <v>2_FKIP</v>
      </c>
      <c r="H2356" t="s">
        <v>2678</v>
      </c>
      <c r="I2356" t="s">
        <v>34</v>
      </c>
      <c r="J2356" t="s">
        <v>224</v>
      </c>
      <c r="K2356" t="s">
        <v>2972</v>
      </c>
      <c r="L2356" t="s">
        <v>27</v>
      </c>
      <c r="O2356" t="s">
        <v>4401</v>
      </c>
      <c r="P2356" t="str">
        <f t="shared" si="112"/>
        <v>SMAS</v>
      </c>
      <c r="Q2356" t="str">
        <f t="shared" si="113"/>
        <v>Swasta</v>
      </c>
      <c r="R2356" t="str">
        <f t="shared" si="111"/>
        <v>SMA</v>
      </c>
      <c r="S2356" t="s">
        <v>142</v>
      </c>
      <c r="T2356" t="s">
        <v>110</v>
      </c>
      <c r="U2356" t="s">
        <v>30</v>
      </c>
      <c r="Z2356" t="str">
        <f>VLOOKUP(A2356,[1]registrasi!$B$2:$C$3000,2,FALSE)</f>
        <v>registrasi</v>
      </c>
      <c r="AA2356">
        <f>VLOOKUP(D2356,[2]Sheet1!$B$2:$D$42,3,FALSE)</f>
        <v>109</v>
      </c>
      <c r="AB2356" t="e">
        <f>VLOOKUP(A2356,[1]nim!$A$2:$B$3000,2,FALSE)</f>
        <v>#N/A</v>
      </c>
    </row>
    <row r="2357" spans="1:28" x14ac:dyDescent="0.3">
      <c r="A2357" s="2">
        <v>221341200104</v>
      </c>
      <c r="B2357">
        <v>1</v>
      </c>
      <c r="C2357">
        <v>2021</v>
      </c>
      <c r="D2357" s="3">
        <v>3112017</v>
      </c>
      <c r="E2357" t="s">
        <v>322</v>
      </c>
      <c r="F2357" t="s">
        <v>53</v>
      </c>
      <c r="G2357" t="str">
        <f>VLOOKUP(F2357,Sheet1!$H$4:$I$11,2,FALSE)</f>
        <v>1_Hukum</v>
      </c>
      <c r="H2357" t="s">
        <v>2679</v>
      </c>
      <c r="I2357" t="s">
        <v>25</v>
      </c>
      <c r="J2357" t="s">
        <v>224</v>
      </c>
      <c r="K2357" t="s">
        <v>3330</v>
      </c>
      <c r="L2357" t="s">
        <v>27</v>
      </c>
      <c r="O2357" t="s">
        <v>4137</v>
      </c>
      <c r="P2357" t="str">
        <f t="shared" si="112"/>
        <v>SMAN</v>
      </c>
      <c r="Q2357" t="str">
        <f t="shared" si="113"/>
        <v>Negeri</v>
      </c>
      <c r="R2357" t="str">
        <f t="shared" si="111"/>
        <v>SMA</v>
      </c>
      <c r="S2357" t="s">
        <v>142</v>
      </c>
      <c r="T2357" t="s">
        <v>110</v>
      </c>
      <c r="U2357" t="s">
        <v>30</v>
      </c>
      <c r="Z2357" t="str">
        <f>VLOOKUP(A2357,[1]registrasi!$B$2:$C$3000,2,FALSE)</f>
        <v>registrasi</v>
      </c>
      <c r="AA2357">
        <f>VLOOKUP(D2357,[2]Sheet1!$B$2:$D$42,3,FALSE)</f>
        <v>1258</v>
      </c>
      <c r="AB2357" t="e">
        <f>VLOOKUP(A2357,[1]nim!$A$2:$B$3000,2,FALSE)</f>
        <v>#N/A</v>
      </c>
    </row>
    <row r="2358" spans="1:28" x14ac:dyDescent="0.3">
      <c r="A2358" s="2">
        <v>221341200269</v>
      </c>
      <c r="B2358">
        <v>2</v>
      </c>
      <c r="C2358">
        <v>2021</v>
      </c>
      <c r="D2358" s="3">
        <v>3112064</v>
      </c>
      <c r="E2358" t="s">
        <v>190</v>
      </c>
      <c r="F2358" t="s">
        <v>327</v>
      </c>
      <c r="G2358" t="str">
        <f>VLOOKUP(F2358,Sheet1!$H$4:$I$11,2,FALSE)</f>
        <v>6_FISIP</v>
      </c>
      <c r="H2358" t="s">
        <v>2680</v>
      </c>
      <c r="I2358" t="s">
        <v>34</v>
      </c>
      <c r="J2358" t="s">
        <v>3806</v>
      </c>
      <c r="K2358" t="s">
        <v>2944</v>
      </c>
      <c r="L2358" t="s">
        <v>27</v>
      </c>
      <c r="O2358" t="s">
        <v>4402</v>
      </c>
      <c r="P2358" t="str">
        <f t="shared" si="112"/>
        <v>SMAN</v>
      </c>
      <c r="Q2358" t="str">
        <f t="shared" si="113"/>
        <v>Negeri</v>
      </c>
      <c r="R2358" t="str">
        <f t="shared" si="111"/>
        <v>SMA</v>
      </c>
      <c r="S2358" t="s">
        <v>136</v>
      </c>
      <c r="T2358" t="s">
        <v>110</v>
      </c>
      <c r="U2358" t="s">
        <v>36</v>
      </c>
      <c r="Z2358" t="str">
        <f>VLOOKUP(A2358,[1]registrasi!$B$2:$C$3000,2,FALSE)</f>
        <v>registrasi</v>
      </c>
      <c r="AA2358">
        <f>VLOOKUP(D2358,[2]Sheet1!$B$2:$D$42,3,FALSE)</f>
        <v>1607</v>
      </c>
      <c r="AB2358" t="e">
        <f>VLOOKUP(A2358,[1]nim!$A$2:$B$3000,2,FALSE)</f>
        <v>#N/A</v>
      </c>
    </row>
    <row r="2359" spans="1:28" x14ac:dyDescent="0.3">
      <c r="A2359" s="2">
        <v>221341210357</v>
      </c>
      <c r="B2359">
        <v>1</v>
      </c>
      <c r="C2359">
        <v>2020</v>
      </c>
      <c r="D2359" s="3">
        <v>3112137</v>
      </c>
      <c r="E2359" t="s">
        <v>185</v>
      </c>
      <c r="F2359" t="s">
        <v>323</v>
      </c>
      <c r="G2359" t="str">
        <f>VLOOKUP(F2359,Sheet1!$H$4:$I$11,2,FALSE)</f>
        <v>2_FKIP</v>
      </c>
      <c r="H2359" t="s">
        <v>2681</v>
      </c>
      <c r="I2359" t="s">
        <v>25</v>
      </c>
      <c r="J2359" t="s">
        <v>214</v>
      </c>
      <c r="K2359" t="s">
        <v>3708</v>
      </c>
      <c r="L2359" t="s">
        <v>27</v>
      </c>
      <c r="O2359" t="s">
        <v>4403</v>
      </c>
      <c r="P2359" t="str">
        <f t="shared" si="112"/>
        <v>MAN</v>
      </c>
      <c r="Q2359" t="str">
        <f t="shared" si="113"/>
        <v>Negeri</v>
      </c>
      <c r="R2359" t="str">
        <f t="shared" si="111"/>
        <v>MA</v>
      </c>
      <c r="S2359" t="s">
        <v>136</v>
      </c>
      <c r="T2359" t="s">
        <v>110</v>
      </c>
      <c r="U2359" t="s">
        <v>30</v>
      </c>
      <c r="Z2359" t="e">
        <f>VLOOKUP(A2359,[1]registrasi!$B$2:$C$3000,2,FALSE)</f>
        <v>#N/A</v>
      </c>
      <c r="AA2359">
        <f>VLOOKUP(D2359,[2]Sheet1!$B$2:$D$42,3,FALSE)</f>
        <v>394</v>
      </c>
      <c r="AB2359" t="e">
        <f>VLOOKUP(A2359,[1]nim!$A$2:$B$3000,2,FALSE)</f>
        <v>#N/A</v>
      </c>
    </row>
    <row r="2360" spans="1:28" x14ac:dyDescent="0.3">
      <c r="A2360" s="2">
        <v>221341230377</v>
      </c>
      <c r="B2360">
        <v>1</v>
      </c>
      <c r="C2360">
        <v>2020</v>
      </c>
      <c r="D2360" s="3">
        <v>3112072</v>
      </c>
      <c r="E2360" t="s">
        <v>178</v>
      </c>
      <c r="F2360" t="s">
        <v>323</v>
      </c>
      <c r="G2360" t="str">
        <f>VLOOKUP(F2360,Sheet1!$H$4:$I$11,2,FALSE)</f>
        <v>2_FKIP</v>
      </c>
      <c r="H2360" t="s">
        <v>2682</v>
      </c>
      <c r="I2360" t="s">
        <v>34</v>
      </c>
      <c r="J2360" t="s">
        <v>218</v>
      </c>
      <c r="K2360" t="s">
        <v>2855</v>
      </c>
      <c r="L2360" t="s">
        <v>27</v>
      </c>
      <c r="O2360" t="s">
        <v>4404</v>
      </c>
      <c r="P2360" t="str">
        <f t="shared" si="112"/>
        <v>SMAS</v>
      </c>
      <c r="Q2360" t="str">
        <f t="shared" si="113"/>
        <v>Swasta</v>
      </c>
      <c r="R2360" t="str">
        <f t="shared" si="111"/>
        <v>SMA</v>
      </c>
      <c r="S2360" t="s">
        <v>4471</v>
      </c>
      <c r="T2360" t="s">
        <v>110</v>
      </c>
      <c r="U2360" t="s">
        <v>36</v>
      </c>
      <c r="Z2360" t="str">
        <f>VLOOKUP(A2360,[1]registrasi!$B$2:$C$3000,2,FALSE)</f>
        <v>registrasi</v>
      </c>
      <c r="AA2360">
        <f>VLOOKUP(D2360,[2]Sheet1!$B$2:$D$42,3,FALSE)</f>
        <v>154</v>
      </c>
      <c r="AB2360" t="e">
        <f>VLOOKUP(A2360,[1]nim!$A$2:$B$3000,2,FALSE)</f>
        <v>#N/A</v>
      </c>
    </row>
    <row r="2361" spans="1:28" x14ac:dyDescent="0.3">
      <c r="A2361" s="2">
        <v>221341280113</v>
      </c>
      <c r="B2361">
        <v>2</v>
      </c>
      <c r="C2361">
        <v>2021</v>
      </c>
      <c r="D2361" s="3">
        <v>3112041</v>
      </c>
      <c r="E2361" t="s">
        <v>321</v>
      </c>
      <c r="F2361" t="s">
        <v>326</v>
      </c>
      <c r="G2361" t="str">
        <f>VLOOKUP(F2361,Sheet1!$H$4:$I$11,2,FALSE)</f>
        <v>5_FEB</v>
      </c>
      <c r="H2361" t="s">
        <v>2683</v>
      </c>
      <c r="I2361" t="s">
        <v>34</v>
      </c>
      <c r="J2361" t="s">
        <v>214</v>
      </c>
      <c r="K2361" t="s">
        <v>3386</v>
      </c>
      <c r="L2361" t="s">
        <v>27</v>
      </c>
      <c r="O2361" t="s">
        <v>4405</v>
      </c>
      <c r="P2361" t="str">
        <f t="shared" si="112"/>
        <v>SMAN</v>
      </c>
      <c r="Q2361" t="str">
        <f t="shared" si="113"/>
        <v>Negeri</v>
      </c>
      <c r="R2361" t="str">
        <f t="shared" si="111"/>
        <v>SMA</v>
      </c>
      <c r="S2361" t="s">
        <v>113</v>
      </c>
      <c r="T2361" t="s">
        <v>329</v>
      </c>
      <c r="U2361" t="s">
        <v>30</v>
      </c>
      <c r="Z2361" t="str">
        <f>VLOOKUP(A2361,[1]registrasi!$B$2:$C$3000,2,FALSE)</f>
        <v>registrasi</v>
      </c>
      <c r="AA2361">
        <f>VLOOKUP(D2361,[2]Sheet1!$B$2:$D$42,3,FALSE)</f>
        <v>675</v>
      </c>
      <c r="AB2361" t="e">
        <f>VLOOKUP(A2361,[1]nim!$A$2:$B$3000,2,FALSE)</f>
        <v>#N/A</v>
      </c>
    </row>
    <row r="2362" spans="1:28" x14ac:dyDescent="0.3">
      <c r="A2362" s="2">
        <v>221341280497</v>
      </c>
      <c r="B2362">
        <v>1</v>
      </c>
      <c r="C2362">
        <v>2020</v>
      </c>
      <c r="D2362" s="3">
        <v>3112137</v>
      </c>
      <c r="E2362" t="s">
        <v>185</v>
      </c>
      <c r="F2362" t="s">
        <v>323</v>
      </c>
      <c r="G2362" t="str">
        <f>VLOOKUP(F2362,Sheet1!$H$4:$I$11,2,FALSE)</f>
        <v>2_FKIP</v>
      </c>
      <c r="H2362" t="s">
        <v>2684</v>
      </c>
      <c r="I2362" t="s">
        <v>34</v>
      </c>
      <c r="J2362" t="s">
        <v>224</v>
      </c>
      <c r="K2362" t="s">
        <v>3191</v>
      </c>
      <c r="L2362" t="s">
        <v>27</v>
      </c>
      <c r="O2362" t="s">
        <v>4127</v>
      </c>
      <c r="P2362" t="str">
        <f t="shared" si="112"/>
        <v>SMAN</v>
      </c>
      <c r="Q2362" t="str">
        <f t="shared" si="113"/>
        <v>Negeri</v>
      </c>
      <c r="R2362" t="str">
        <f t="shared" si="111"/>
        <v>SMA</v>
      </c>
      <c r="S2362" t="s">
        <v>136</v>
      </c>
      <c r="T2362" t="s">
        <v>110</v>
      </c>
      <c r="U2362" t="s">
        <v>36</v>
      </c>
      <c r="Z2362" t="str">
        <f>VLOOKUP(A2362,[1]registrasi!$B$2:$C$3000,2,FALSE)</f>
        <v>registrasi</v>
      </c>
      <c r="AA2362">
        <f>VLOOKUP(D2362,[2]Sheet1!$B$2:$D$42,3,FALSE)</f>
        <v>394</v>
      </c>
      <c r="AB2362" t="e">
        <f>VLOOKUP(A2362,[1]nim!$A$2:$B$3000,2,FALSE)</f>
        <v>#N/A</v>
      </c>
    </row>
    <row r="2363" spans="1:28" x14ac:dyDescent="0.3">
      <c r="A2363" s="2">
        <v>221342150089</v>
      </c>
      <c r="B2363">
        <v>2</v>
      </c>
      <c r="C2363">
        <v>2020</v>
      </c>
      <c r="D2363" s="3">
        <v>3112064</v>
      </c>
      <c r="E2363" t="s">
        <v>190</v>
      </c>
      <c r="F2363" t="s">
        <v>327</v>
      </c>
      <c r="G2363" t="str">
        <f>VLOOKUP(F2363,Sheet1!$H$4:$I$11,2,FALSE)</f>
        <v>6_FISIP</v>
      </c>
      <c r="H2363" t="s">
        <v>2685</v>
      </c>
      <c r="I2363" t="s">
        <v>25</v>
      </c>
      <c r="J2363" t="s">
        <v>3069</v>
      </c>
      <c r="K2363" t="s">
        <v>2791</v>
      </c>
      <c r="L2363" t="s">
        <v>27</v>
      </c>
      <c r="O2363" t="s">
        <v>4406</v>
      </c>
      <c r="P2363" t="str">
        <f t="shared" si="112"/>
        <v>MAS</v>
      </c>
      <c r="Q2363" t="str">
        <f t="shared" si="113"/>
        <v>Swasta</v>
      </c>
      <c r="R2363" t="str">
        <f t="shared" si="111"/>
        <v>MA</v>
      </c>
      <c r="S2363" t="s">
        <v>4472</v>
      </c>
      <c r="T2363" t="s">
        <v>110</v>
      </c>
      <c r="U2363" t="s">
        <v>30</v>
      </c>
      <c r="Z2363" t="e">
        <f>VLOOKUP(A2363,[1]registrasi!$B$2:$C$3000,2,FALSE)</f>
        <v>#N/A</v>
      </c>
      <c r="AA2363">
        <f>VLOOKUP(D2363,[2]Sheet1!$B$2:$D$42,3,FALSE)</f>
        <v>1607</v>
      </c>
      <c r="AB2363" t="e">
        <f>VLOOKUP(A2363,[1]nim!$A$2:$B$3000,2,FALSE)</f>
        <v>#N/A</v>
      </c>
    </row>
    <row r="2364" spans="1:28" x14ac:dyDescent="0.3">
      <c r="A2364" s="2">
        <v>221351070018</v>
      </c>
      <c r="B2364">
        <v>1</v>
      </c>
      <c r="C2364">
        <v>2021</v>
      </c>
      <c r="D2364" s="3">
        <v>3112184</v>
      </c>
      <c r="E2364" t="s">
        <v>206</v>
      </c>
      <c r="F2364" t="s">
        <v>323</v>
      </c>
      <c r="G2364" t="str">
        <f>VLOOKUP(F2364,Sheet1!$H$4:$I$11,2,FALSE)</f>
        <v>2_FKIP</v>
      </c>
      <c r="H2364" t="s">
        <v>2686</v>
      </c>
      <c r="I2364" t="s">
        <v>34</v>
      </c>
      <c r="J2364" t="s">
        <v>228</v>
      </c>
      <c r="K2364" t="s">
        <v>3807</v>
      </c>
      <c r="L2364" t="s">
        <v>27</v>
      </c>
      <c r="O2364" t="s">
        <v>4407</v>
      </c>
      <c r="P2364" t="str">
        <f t="shared" si="112"/>
        <v>SMA</v>
      </c>
      <c r="Q2364" t="str">
        <f t="shared" si="113"/>
        <v>Swasta</v>
      </c>
      <c r="R2364" t="str">
        <f t="shared" si="111"/>
        <v>SMA</v>
      </c>
      <c r="S2364" t="s">
        <v>4486</v>
      </c>
      <c r="T2364" t="s">
        <v>4543</v>
      </c>
      <c r="U2364" t="s">
        <v>36</v>
      </c>
      <c r="Z2364" t="str">
        <f>VLOOKUP(A2364,[1]registrasi!$B$2:$C$3000,2,FALSE)</f>
        <v>registrasi</v>
      </c>
      <c r="AA2364">
        <f>VLOOKUP(D2364,[2]Sheet1!$B$2:$D$42,3,FALSE)</f>
        <v>109</v>
      </c>
      <c r="AB2364" t="e">
        <f>VLOOKUP(A2364,[1]nim!$A$2:$B$3000,2,FALSE)</f>
        <v>#N/A</v>
      </c>
    </row>
    <row r="2365" spans="1:28" x14ac:dyDescent="0.3">
      <c r="A2365" s="2">
        <v>221351070374</v>
      </c>
      <c r="B2365">
        <v>1</v>
      </c>
      <c r="C2365">
        <v>2020</v>
      </c>
      <c r="D2365" s="3">
        <v>3112087</v>
      </c>
      <c r="E2365" t="s">
        <v>330</v>
      </c>
      <c r="F2365" t="s">
        <v>323</v>
      </c>
      <c r="G2365" t="str">
        <f>VLOOKUP(F2365,Sheet1!$H$4:$I$11,2,FALSE)</f>
        <v>2_FKIP</v>
      </c>
      <c r="H2365" t="s">
        <v>2687</v>
      </c>
      <c r="I2365" t="s">
        <v>34</v>
      </c>
      <c r="J2365" t="s">
        <v>3080</v>
      </c>
      <c r="K2365" t="s">
        <v>3244</v>
      </c>
      <c r="L2365" t="s">
        <v>27</v>
      </c>
      <c r="O2365" t="s">
        <v>4408</v>
      </c>
      <c r="P2365" t="str">
        <f t="shared" si="112"/>
        <v>SMAN</v>
      </c>
      <c r="Q2365" t="str">
        <f t="shared" si="113"/>
        <v>Negeri</v>
      </c>
      <c r="R2365" t="str">
        <f t="shared" si="111"/>
        <v>SMA</v>
      </c>
      <c r="S2365" t="s">
        <v>4527</v>
      </c>
      <c r="T2365" t="s">
        <v>4543</v>
      </c>
      <c r="U2365" t="s">
        <v>36</v>
      </c>
      <c r="Z2365" t="str">
        <f>VLOOKUP(A2365,[1]registrasi!$B$2:$C$3000,2,FALSE)</f>
        <v>registrasi</v>
      </c>
      <c r="AA2365">
        <f>VLOOKUP(D2365,[2]Sheet1!$B$2:$D$42,3,FALSE)</f>
        <v>363</v>
      </c>
      <c r="AB2365" t="e">
        <f>VLOOKUP(A2365,[1]nim!$A$2:$B$3000,2,FALSE)</f>
        <v>#N/A</v>
      </c>
    </row>
    <row r="2366" spans="1:28" x14ac:dyDescent="0.3">
      <c r="A2366" s="2">
        <v>221351170019</v>
      </c>
      <c r="B2366">
        <v>1</v>
      </c>
      <c r="C2366">
        <v>2020</v>
      </c>
      <c r="D2366" s="3">
        <v>3112064</v>
      </c>
      <c r="E2366" t="s">
        <v>190</v>
      </c>
      <c r="F2366" t="s">
        <v>327</v>
      </c>
      <c r="G2366" t="str">
        <f>VLOOKUP(F2366,Sheet1!$H$4:$I$11,2,FALSE)</f>
        <v>6_FISIP</v>
      </c>
      <c r="H2366" t="s">
        <v>2688</v>
      </c>
      <c r="I2366" t="s">
        <v>34</v>
      </c>
      <c r="J2366" t="s">
        <v>3808</v>
      </c>
      <c r="K2366" t="s">
        <v>3419</v>
      </c>
      <c r="L2366" t="s">
        <v>27</v>
      </c>
      <c r="O2366" t="s">
        <v>4409</v>
      </c>
      <c r="P2366" t="str">
        <f t="shared" si="112"/>
        <v>SMA</v>
      </c>
      <c r="Q2366" t="str">
        <f t="shared" si="113"/>
        <v>Swasta</v>
      </c>
      <c r="R2366" t="str">
        <f t="shared" si="111"/>
        <v>SMA</v>
      </c>
      <c r="S2366" t="s">
        <v>4486</v>
      </c>
      <c r="T2366" t="s">
        <v>4543</v>
      </c>
      <c r="U2366" t="s">
        <v>30</v>
      </c>
      <c r="Z2366" t="e">
        <f>VLOOKUP(A2366,[1]registrasi!$B$2:$C$3000,2,FALSE)</f>
        <v>#N/A</v>
      </c>
      <c r="AA2366">
        <f>VLOOKUP(D2366,[2]Sheet1!$B$2:$D$42,3,FALSE)</f>
        <v>1607</v>
      </c>
      <c r="AB2366" t="e">
        <f>VLOOKUP(A2366,[1]nim!$A$2:$B$3000,2,FALSE)</f>
        <v>#N/A</v>
      </c>
    </row>
    <row r="2367" spans="1:28" x14ac:dyDescent="0.3">
      <c r="A2367" s="2">
        <v>221351280133</v>
      </c>
      <c r="B2367">
        <v>2</v>
      </c>
      <c r="C2367">
        <v>2021</v>
      </c>
      <c r="D2367" s="3">
        <v>3112184</v>
      </c>
      <c r="E2367" t="s">
        <v>206</v>
      </c>
      <c r="F2367" t="s">
        <v>323</v>
      </c>
      <c r="G2367" t="str">
        <f>VLOOKUP(F2367,Sheet1!$H$4:$I$11,2,FALSE)</f>
        <v>2_FKIP</v>
      </c>
      <c r="H2367" t="s">
        <v>2689</v>
      </c>
      <c r="I2367" t="s">
        <v>25</v>
      </c>
      <c r="J2367" t="s">
        <v>3306</v>
      </c>
      <c r="K2367" t="s">
        <v>3242</v>
      </c>
      <c r="L2367" t="s">
        <v>27</v>
      </c>
      <c r="O2367" t="s">
        <v>4410</v>
      </c>
      <c r="P2367" t="str">
        <f t="shared" si="112"/>
        <v>SMAN</v>
      </c>
      <c r="Q2367" t="str">
        <f t="shared" si="113"/>
        <v>Negeri</v>
      </c>
      <c r="R2367" t="str">
        <f t="shared" si="111"/>
        <v>SMA</v>
      </c>
      <c r="S2367" t="s">
        <v>4528</v>
      </c>
      <c r="T2367" t="s">
        <v>4543</v>
      </c>
      <c r="U2367" t="s">
        <v>30</v>
      </c>
      <c r="Z2367" t="str">
        <f>VLOOKUP(A2367,[1]registrasi!$B$2:$C$3000,2,FALSE)</f>
        <v>registrasi</v>
      </c>
      <c r="AA2367">
        <f>VLOOKUP(D2367,[2]Sheet1!$B$2:$D$42,3,FALSE)</f>
        <v>109</v>
      </c>
      <c r="AB2367" t="e">
        <f>VLOOKUP(A2367,[1]nim!$A$2:$B$3000,2,FALSE)</f>
        <v>#N/A</v>
      </c>
    </row>
    <row r="2368" spans="1:28" x14ac:dyDescent="0.3">
      <c r="A2368" s="2">
        <v>221352200291</v>
      </c>
      <c r="B2368">
        <v>2</v>
      </c>
      <c r="C2368">
        <v>2020</v>
      </c>
      <c r="D2368" s="3">
        <v>3112025</v>
      </c>
      <c r="E2368" t="s">
        <v>197</v>
      </c>
      <c r="F2368" t="s">
        <v>326</v>
      </c>
      <c r="G2368" t="str">
        <f>VLOOKUP(F2368,Sheet1!$H$4:$I$11,2,FALSE)</f>
        <v>5_FEB</v>
      </c>
      <c r="H2368" t="s">
        <v>2690</v>
      </c>
      <c r="I2368" t="s">
        <v>25</v>
      </c>
      <c r="J2368" t="s">
        <v>237</v>
      </c>
      <c r="K2368" t="s">
        <v>3809</v>
      </c>
      <c r="L2368" t="s">
        <v>27</v>
      </c>
      <c r="O2368" t="s">
        <v>3904</v>
      </c>
      <c r="P2368" t="str">
        <f t="shared" si="112"/>
        <v>MAS</v>
      </c>
      <c r="Q2368" t="str">
        <f t="shared" si="113"/>
        <v>Swasta</v>
      </c>
      <c r="R2368" t="str">
        <f t="shared" si="111"/>
        <v>MA</v>
      </c>
      <c r="S2368" t="s">
        <v>4464</v>
      </c>
      <c r="T2368" t="s">
        <v>110</v>
      </c>
      <c r="U2368" t="s">
        <v>30</v>
      </c>
      <c r="Z2368" t="e">
        <f>VLOOKUP(A2368,[1]registrasi!$B$2:$C$3000,2,FALSE)</f>
        <v>#N/A</v>
      </c>
      <c r="AA2368">
        <f>VLOOKUP(D2368,[2]Sheet1!$B$2:$D$42,3,FALSE)</f>
        <v>1577</v>
      </c>
      <c r="AB2368" t="e">
        <f>VLOOKUP(A2368,[1]nim!$A$2:$B$3000,2,FALSE)</f>
        <v>#N/A</v>
      </c>
    </row>
    <row r="2369" spans="1:28" x14ac:dyDescent="0.3">
      <c r="A2369" s="2">
        <v>221353060051</v>
      </c>
      <c r="B2369">
        <v>1</v>
      </c>
      <c r="C2369">
        <v>2020</v>
      </c>
      <c r="D2369" s="3">
        <v>3112033</v>
      </c>
      <c r="E2369" t="s">
        <v>179</v>
      </c>
      <c r="F2369" t="s">
        <v>326</v>
      </c>
      <c r="G2369" t="str">
        <f>VLOOKUP(F2369,Sheet1!$H$4:$I$11,2,FALSE)</f>
        <v>5_FEB</v>
      </c>
      <c r="H2369" t="s">
        <v>2691</v>
      </c>
      <c r="I2369" t="s">
        <v>25</v>
      </c>
      <c r="J2369" t="s">
        <v>217</v>
      </c>
      <c r="K2369" t="s">
        <v>3055</v>
      </c>
      <c r="L2369" t="s">
        <v>27</v>
      </c>
      <c r="O2369" t="s">
        <v>4411</v>
      </c>
      <c r="P2369" t="str">
        <f t="shared" si="112"/>
        <v>SMAN</v>
      </c>
      <c r="Q2369" t="str">
        <f t="shared" si="113"/>
        <v>Negeri</v>
      </c>
      <c r="R2369" t="str">
        <f t="shared" si="111"/>
        <v>SMA</v>
      </c>
      <c r="S2369" t="s">
        <v>4491</v>
      </c>
      <c r="T2369" t="s">
        <v>4543</v>
      </c>
      <c r="U2369" t="s">
        <v>30</v>
      </c>
      <c r="Z2369" t="e">
        <f>VLOOKUP(A2369,[1]registrasi!$B$2:$C$3000,2,FALSE)</f>
        <v>#N/A</v>
      </c>
      <c r="AA2369">
        <f>VLOOKUP(D2369,[2]Sheet1!$B$2:$D$42,3,FALSE)</f>
        <v>920</v>
      </c>
      <c r="AB2369" t="e">
        <f>VLOOKUP(A2369,[1]nim!$A$2:$B$3000,2,FALSE)</f>
        <v>#N/A</v>
      </c>
    </row>
    <row r="2370" spans="1:28" x14ac:dyDescent="0.3">
      <c r="A2370" s="2">
        <v>221353200450</v>
      </c>
      <c r="B2370">
        <v>2</v>
      </c>
      <c r="C2370">
        <v>2020</v>
      </c>
      <c r="D2370" s="3">
        <v>3112033</v>
      </c>
      <c r="E2370" t="s">
        <v>179</v>
      </c>
      <c r="F2370" t="s">
        <v>326</v>
      </c>
      <c r="G2370" t="str">
        <f>VLOOKUP(F2370,Sheet1!$H$4:$I$11,2,FALSE)</f>
        <v>5_FEB</v>
      </c>
      <c r="H2370" t="s">
        <v>2692</v>
      </c>
      <c r="I2370" t="s">
        <v>34</v>
      </c>
      <c r="J2370" t="s">
        <v>3808</v>
      </c>
      <c r="K2370" t="s">
        <v>3810</v>
      </c>
      <c r="L2370" t="s">
        <v>27</v>
      </c>
      <c r="O2370" t="s">
        <v>4412</v>
      </c>
      <c r="P2370" t="str">
        <f t="shared" si="112"/>
        <v>SMAN</v>
      </c>
      <c r="Q2370" t="str">
        <f t="shared" si="113"/>
        <v>Negeri</v>
      </c>
      <c r="R2370" t="str">
        <f t="shared" si="111"/>
        <v>SMA</v>
      </c>
      <c r="S2370" t="s">
        <v>4529</v>
      </c>
      <c r="T2370" t="s">
        <v>4544</v>
      </c>
      <c r="U2370" t="s">
        <v>30</v>
      </c>
      <c r="Z2370" t="str">
        <f>VLOOKUP(A2370,[1]registrasi!$B$2:$C$3000,2,FALSE)</f>
        <v>registrasi</v>
      </c>
      <c r="AA2370">
        <f>VLOOKUP(D2370,[2]Sheet1!$B$2:$D$42,3,FALSE)</f>
        <v>920</v>
      </c>
      <c r="AB2370" t="e">
        <f>VLOOKUP(A2370,[1]nim!$A$2:$B$3000,2,FALSE)</f>
        <v>#N/A</v>
      </c>
    </row>
    <row r="2371" spans="1:28" x14ac:dyDescent="0.3">
      <c r="A2371" s="2">
        <v>221353200710</v>
      </c>
      <c r="B2371">
        <v>2</v>
      </c>
      <c r="C2371">
        <v>2021</v>
      </c>
      <c r="D2371" s="3">
        <v>3112184</v>
      </c>
      <c r="E2371" t="s">
        <v>206</v>
      </c>
      <c r="F2371" t="s">
        <v>323</v>
      </c>
      <c r="G2371" t="str">
        <f>VLOOKUP(F2371,Sheet1!$H$4:$I$11,2,FALSE)</f>
        <v>2_FKIP</v>
      </c>
      <c r="H2371" t="s">
        <v>2693</v>
      </c>
      <c r="I2371" t="s">
        <v>25</v>
      </c>
      <c r="J2371" t="s">
        <v>234</v>
      </c>
      <c r="K2371" t="s">
        <v>3366</v>
      </c>
      <c r="L2371" t="s">
        <v>27</v>
      </c>
      <c r="O2371" t="s">
        <v>4413</v>
      </c>
      <c r="P2371" t="str">
        <f t="shared" si="112"/>
        <v>SMKN</v>
      </c>
      <c r="Q2371" t="str">
        <f t="shared" si="113"/>
        <v>Negeri</v>
      </c>
      <c r="R2371" t="str">
        <f t="shared" si="111"/>
        <v>SMK</v>
      </c>
      <c r="S2371" t="s">
        <v>4492</v>
      </c>
      <c r="T2371" t="s">
        <v>4544</v>
      </c>
      <c r="U2371" t="s">
        <v>30</v>
      </c>
      <c r="Z2371" t="str">
        <f>VLOOKUP(A2371,[1]registrasi!$B$2:$C$3000,2,FALSE)</f>
        <v>registrasi</v>
      </c>
      <c r="AA2371">
        <f>VLOOKUP(D2371,[2]Sheet1!$B$2:$D$42,3,FALSE)</f>
        <v>109</v>
      </c>
      <c r="AB2371" t="e">
        <f>VLOOKUP(A2371,[1]nim!$A$2:$B$3000,2,FALSE)</f>
        <v>#N/A</v>
      </c>
    </row>
    <row r="2372" spans="1:28" x14ac:dyDescent="0.3">
      <c r="A2372" s="2">
        <v>221354070043</v>
      </c>
      <c r="B2372">
        <v>2</v>
      </c>
      <c r="C2372">
        <v>2020</v>
      </c>
      <c r="D2372" s="3">
        <v>3112184</v>
      </c>
      <c r="E2372" t="s">
        <v>206</v>
      </c>
      <c r="F2372" t="s">
        <v>323</v>
      </c>
      <c r="G2372" t="str">
        <f>VLOOKUP(F2372,Sheet1!$H$4:$I$11,2,FALSE)</f>
        <v>2_FKIP</v>
      </c>
      <c r="H2372" t="s">
        <v>2694</v>
      </c>
      <c r="I2372" t="s">
        <v>34</v>
      </c>
      <c r="J2372" t="s">
        <v>243</v>
      </c>
      <c r="K2372" t="s">
        <v>3618</v>
      </c>
      <c r="L2372" t="s">
        <v>27</v>
      </c>
      <c r="O2372" t="s">
        <v>4414</v>
      </c>
      <c r="P2372" t="str">
        <f t="shared" si="112"/>
        <v>SMAN</v>
      </c>
      <c r="Q2372" t="str">
        <f t="shared" si="113"/>
        <v>Negeri</v>
      </c>
      <c r="R2372" t="str">
        <f t="shared" si="111"/>
        <v>SMA</v>
      </c>
      <c r="S2372" t="s">
        <v>4491</v>
      </c>
      <c r="T2372" t="s">
        <v>4543</v>
      </c>
      <c r="U2372" t="s">
        <v>30</v>
      </c>
      <c r="Z2372" t="str">
        <f>VLOOKUP(A2372,[1]registrasi!$B$2:$C$3000,2,FALSE)</f>
        <v>registrasi</v>
      </c>
      <c r="AA2372">
        <f>VLOOKUP(D2372,[2]Sheet1!$B$2:$D$42,3,FALSE)</f>
        <v>109</v>
      </c>
      <c r="AB2372" t="e">
        <f>VLOOKUP(A2372,[1]nim!$A$2:$B$3000,2,FALSE)</f>
        <v>#N/A</v>
      </c>
    </row>
    <row r="2373" spans="1:28" x14ac:dyDescent="0.3">
      <c r="A2373" s="2">
        <v>221355070321</v>
      </c>
      <c r="B2373">
        <v>1</v>
      </c>
      <c r="C2373">
        <v>2021</v>
      </c>
      <c r="D2373" s="3">
        <v>3112017</v>
      </c>
      <c r="E2373" t="s">
        <v>322</v>
      </c>
      <c r="F2373" t="s">
        <v>53</v>
      </c>
      <c r="G2373" t="str">
        <f>VLOOKUP(F2373,Sheet1!$H$4:$I$11,2,FALSE)</f>
        <v>1_Hukum</v>
      </c>
      <c r="H2373" t="s">
        <v>2695</v>
      </c>
      <c r="I2373" t="s">
        <v>34</v>
      </c>
      <c r="J2373" t="s">
        <v>3664</v>
      </c>
      <c r="K2373" t="s">
        <v>3676</v>
      </c>
      <c r="L2373" t="s">
        <v>250</v>
      </c>
      <c r="O2373" t="s">
        <v>4415</v>
      </c>
      <c r="P2373" t="str">
        <f t="shared" si="112"/>
        <v>SMAN</v>
      </c>
      <c r="Q2373" t="str">
        <f t="shared" si="113"/>
        <v>Negeri</v>
      </c>
      <c r="R2373" t="str">
        <f t="shared" ref="R2373:R2436" si="114">IF(Q2373="Negeri",LEFT(P2373,LEN(P2373)-1),IF(RIGHT(P2373,1)="S",LEFT(P2373,LEN(P2373)-1),P2373))</f>
        <v>SMA</v>
      </c>
      <c r="S2373" t="s">
        <v>4521</v>
      </c>
      <c r="T2373" t="s">
        <v>4543</v>
      </c>
      <c r="U2373" t="s">
        <v>30</v>
      </c>
      <c r="Z2373" t="str">
        <f>VLOOKUP(A2373,[1]registrasi!$B$2:$C$3000,2,FALSE)</f>
        <v>registrasi</v>
      </c>
      <c r="AA2373">
        <f>VLOOKUP(D2373,[2]Sheet1!$B$2:$D$42,3,FALSE)</f>
        <v>1258</v>
      </c>
      <c r="AB2373" t="e">
        <f>VLOOKUP(A2373,[1]nim!$A$2:$B$3000,2,FALSE)</f>
        <v>#N/A</v>
      </c>
    </row>
    <row r="2374" spans="1:28" x14ac:dyDescent="0.3">
      <c r="A2374" s="2">
        <v>221355160967</v>
      </c>
      <c r="B2374">
        <v>1</v>
      </c>
      <c r="C2374">
        <v>2021</v>
      </c>
      <c r="D2374" s="3">
        <v>3112033</v>
      </c>
      <c r="E2374" t="s">
        <v>179</v>
      </c>
      <c r="F2374" t="s">
        <v>326</v>
      </c>
      <c r="G2374" t="str">
        <f>VLOOKUP(F2374,Sheet1!$H$4:$I$11,2,FALSE)</f>
        <v>5_FEB</v>
      </c>
      <c r="H2374" t="s">
        <v>2696</v>
      </c>
      <c r="I2374" t="s">
        <v>34</v>
      </c>
      <c r="J2374" t="s">
        <v>3080</v>
      </c>
      <c r="K2374" t="s">
        <v>3196</v>
      </c>
      <c r="L2374" t="s">
        <v>27</v>
      </c>
      <c r="O2374" t="s">
        <v>4416</v>
      </c>
      <c r="P2374" t="str">
        <f t="shared" si="112"/>
        <v>SMKN</v>
      </c>
      <c r="Q2374" t="str">
        <f t="shared" si="113"/>
        <v>Negeri</v>
      </c>
      <c r="R2374" t="str">
        <f t="shared" si="114"/>
        <v>SMK</v>
      </c>
      <c r="S2374" t="s">
        <v>4528</v>
      </c>
      <c r="T2374" t="s">
        <v>4543</v>
      </c>
      <c r="U2374" t="s">
        <v>36</v>
      </c>
      <c r="Z2374" t="e">
        <f>VLOOKUP(A2374,[1]registrasi!$B$2:$C$3000,2,FALSE)</f>
        <v>#N/A</v>
      </c>
      <c r="AA2374">
        <f>VLOOKUP(D2374,[2]Sheet1!$B$2:$D$42,3,FALSE)</f>
        <v>920</v>
      </c>
      <c r="AB2374" t="e">
        <f>VLOOKUP(A2374,[1]nim!$A$2:$B$3000,2,FALSE)</f>
        <v>#N/A</v>
      </c>
    </row>
    <row r="2375" spans="1:28" x14ac:dyDescent="0.3">
      <c r="A2375" s="2">
        <v>221355170971</v>
      </c>
      <c r="B2375">
        <v>2</v>
      </c>
      <c r="C2375">
        <v>2020</v>
      </c>
      <c r="D2375" s="3">
        <v>3112017</v>
      </c>
      <c r="E2375" t="s">
        <v>322</v>
      </c>
      <c r="F2375" t="s">
        <v>53</v>
      </c>
      <c r="G2375" t="str">
        <f>VLOOKUP(F2375,Sheet1!$H$4:$I$11,2,FALSE)</f>
        <v>1_Hukum</v>
      </c>
      <c r="H2375" t="s">
        <v>2697</v>
      </c>
      <c r="I2375" t="s">
        <v>34</v>
      </c>
      <c r="J2375" t="s">
        <v>218</v>
      </c>
      <c r="K2375" t="s">
        <v>3811</v>
      </c>
      <c r="L2375" t="s">
        <v>27</v>
      </c>
      <c r="O2375" t="s">
        <v>4417</v>
      </c>
      <c r="P2375" t="str">
        <f t="shared" si="112"/>
        <v>SMAN</v>
      </c>
      <c r="Q2375" t="str">
        <f t="shared" si="113"/>
        <v>Negeri</v>
      </c>
      <c r="R2375" t="str">
        <f t="shared" si="114"/>
        <v>SMA</v>
      </c>
      <c r="S2375" t="s">
        <v>4518</v>
      </c>
      <c r="T2375" t="s">
        <v>4543</v>
      </c>
      <c r="U2375" t="s">
        <v>36</v>
      </c>
      <c r="Z2375" t="str">
        <f>VLOOKUP(A2375,[1]registrasi!$B$2:$C$3000,2,FALSE)</f>
        <v>registrasi</v>
      </c>
      <c r="AA2375">
        <f>VLOOKUP(D2375,[2]Sheet1!$B$2:$D$42,3,FALSE)</f>
        <v>1258</v>
      </c>
      <c r="AB2375" t="e">
        <f>VLOOKUP(A2375,[1]nim!$A$2:$B$3000,2,FALSE)</f>
        <v>#N/A</v>
      </c>
    </row>
    <row r="2376" spans="1:28" x14ac:dyDescent="0.3">
      <c r="A2376" s="2">
        <v>221356010232</v>
      </c>
      <c r="B2376">
        <v>1</v>
      </c>
      <c r="C2376">
        <v>2020</v>
      </c>
      <c r="D2376" s="3">
        <v>3112145</v>
      </c>
      <c r="E2376" t="s">
        <v>194</v>
      </c>
      <c r="F2376" t="s">
        <v>323</v>
      </c>
      <c r="G2376" t="str">
        <f>VLOOKUP(F2376,Sheet1!$H$4:$I$11,2,FALSE)</f>
        <v>2_FKIP</v>
      </c>
      <c r="H2376" t="s">
        <v>2698</v>
      </c>
      <c r="I2376" t="s">
        <v>25</v>
      </c>
      <c r="J2376" t="s">
        <v>3052</v>
      </c>
      <c r="K2376" t="s">
        <v>3812</v>
      </c>
      <c r="L2376" t="s">
        <v>27</v>
      </c>
      <c r="O2376" t="s">
        <v>4418</v>
      </c>
      <c r="P2376" t="str">
        <f t="shared" si="112"/>
        <v>SMKS</v>
      </c>
      <c r="Q2376" t="str">
        <f t="shared" si="113"/>
        <v>Swasta</v>
      </c>
      <c r="R2376" t="str">
        <f t="shared" si="114"/>
        <v>SMK</v>
      </c>
      <c r="S2376" t="s">
        <v>4466</v>
      </c>
      <c r="T2376" t="s">
        <v>4543</v>
      </c>
      <c r="U2376" t="s">
        <v>36</v>
      </c>
      <c r="Z2376" t="str">
        <f>VLOOKUP(A2376,[1]registrasi!$B$2:$C$3000,2,FALSE)</f>
        <v>registrasi</v>
      </c>
      <c r="AA2376">
        <f>VLOOKUP(D2376,[2]Sheet1!$B$2:$D$42,3,FALSE)</f>
        <v>259</v>
      </c>
      <c r="AB2376" t="e">
        <f>VLOOKUP(A2376,[1]nim!$A$2:$B$3000,2,FALSE)</f>
        <v>#N/A</v>
      </c>
    </row>
    <row r="2377" spans="1:28" x14ac:dyDescent="0.3">
      <c r="A2377" s="2">
        <v>221356150022</v>
      </c>
      <c r="B2377">
        <v>2</v>
      </c>
      <c r="C2377">
        <v>2020</v>
      </c>
      <c r="D2377" s="3">
        <v>3112145</v>
      </c>
      <c r="E2377" t="s">
        <v>194</v>
      </c>
      <c r="F2377" t="s">
        <v>323</v>
      </c>
      <c r="G2377" t="str">
        <f>VLOOKUP(F2377,Sheet1!$H$4:$I$11,2,FALSE)</f>
        <v>2_FKIP</v>
      </c>
      <c r="H2377" t="s">
        <v>2699</v>
      </c>
      <c r="I2377" t="s">
        <v>25</v>
      </c>
      <c r="J2377" t="s">
        <v>3080</v>
      </c>
      <c r="K2377" t="s">
        <v>3166</v>
      </c>
      <c r="L2377" t="s">
        <v>27</v>
      </c>
      <c r="O2377" t="s">
        <v>4419</v>
      </c>
      <c r="P2377" t="str">
        <f t="shared" si="112"/>
        <v>SMKN</v>
      </c>
      <c r="Q2377" t="str">
        <f t="shared" si="113"/>
        <v>Negeri</v>
      </c>
      <c r="R2377" t="str">
        <f t="shared" si="114"/>
        <v>SMK</v>
      </c>
      <c r="S2377" t="s">
        <v>4528</v>
      </c>
      <c r="T2377" t="s">
        <v>4543</v>
      </c>
      <c r="U2377" t="s">
        <v>36</v>
      </c>
      <c r="Z2377" t="e">
        <f>VLOOKUP(A2377,[1]registrasi!$B$2:$C$3000,2,FALSE)</f>
        <v>#N/A</v>
      </c>
      <c r="AA2377">
        <f>VLOOKUP(D2377,[2]Sheet1!$B$2:$D$42,3,FALSE)</f>
        <v>259</v>
      </c>
      <c r="AB2377" t="e">
        <f>VLOOKUP(A2377,[1]nim!$A$2:$B$3000,2,FALSE)</f>
        <v>#N/A</v>
      </c>
    </row>
    <row r="2378" spans="1:28" x14ac:dyDescent="0.3">
      <c r="A2378" s="2">
        <v>221356210102</v>
      </c>
      <c r="B2378">
        <v>2</v>
      </c>
      <c r="C2378">
        <v>2020</v>
      </c>
      <c r="D2378" s="3">
        <v>3112072</v>
      </c>
      <c r="E2378" t="s">
        <v>178</v>
      </c>
      <c r="F2378" t="s">
        <v>323</v>
      </c>
      <c r="G2378" t="str">
        <f>VLOOKUP(F2378,Sheet1!$H$4:$I$11,2,FALSE)</f>
        <v>2_FKIP</v>
      </c>
      <c r="H2378" t="s">
        <v>2700</v>
      </c>
      <c r="I2378" t="s">
        <v>34</v>
      </c>
      <c r="J2378" t="s">
        <v>3813</v>
      </c>
      <c r="K2378" t="s">
        <v>3814</v>
      </c>
      <c r="L2378" t="s">
        <v>27</v>
      </c>
      <c r="O2378" t="s">
        <v>4420</v>
      </c>
      <c r="P2378" t="str">
        <f t="shared" si="112"/>
        <v>MAS</v>
      </c>
      <c r="Q2378" t="str">
        <f t="shared" si="113"/>
        <v>Swasta</v>
      </c>
      <c r="R2378" t="str">
        <f t="shared" si="114"/>
        <v>MA</v>
      </c>
      <c r="S2378" t="s">
        <v>4530</v>
      </c>
      <c r="T2378" t="s">
        <v>4543</v>
      </c>
      <c r="U2378" t="s">
        <v>36</v>
      </c>
      <c r="Z2378" t="str">
        <f>VLOOKUP(A2378,[1]registrasi!$B$2:$C$3000,2,FALSE)</f>
        <v>registrasi</v>
      </c>
      <c r="AA2378">
        <f>VLOOKUP(D2378,[2]Sheet1!$B$2:$D$42,3,FALSE)</f>
        <v>154</v>
      </c>
      <c r="AB2378" t="e">
        <f>VLOOKUP(A2378,[1]nim!$A$2:$B$3000,2,FALSE)</f>
        <v>#N/A</v>
      </c>
    </row>
    <row r="2379" spans="1:28" x14ac:dyDescent="0.3">
      <c r="A2379" s="2">
        <v>221361050448</v>
      </c>
      <c r="B2379">
        <v>2</v>
      </c>
      <c r="C2379">
        <v>2020</v>
      </c>
      <c r="D2379" s="3">
        <v>3112153</v>
      </c>
      <c r="E2379" t="s">
        <v>196</v>
      </c>
      <c r="F2379" t="s">
        <v>323</v>
      </c>
      <c r="G2379" t="str">
        <f>VLOOKUP(F2379,Sheet1!$H$4:$I$11,2,FALSE)</f>
        <v>2_FKIP</v>
      </c>
      <c r="H2379" t="s">
        <v>2701</v>
      </c>
      <c r="I2379" t="s">
        <v>25</v>
      </c>
      <c r="J2379" t="s">
        <v>214</v>
      </c>
      <c r="K2379" t="s">
        <v>2997</v>
      </c>
      <c r="L2379" t="s">
        <v>27</v>
      </c>
      <c r="O2379" t="s">
        <v>4314</v>
      </c>
      <c r="P2379" t="str">
        <f t="shared" si="112"/>
        <v>SMKN</v>
      </c>
      <c r="Q2379" t="str">
        <f t="shared" si="113"/>
        <v>Negeri</v>
      </c>
      <c r="R2379" t="str">
        <f t="shared" si="114"/>
        <v>SMK</v>
      </c>
      <c r="S2379" t="s">
        <v>70</v>
      </c>
      <c r="T2379" t="s">
        <v>329</v>
      </c>
      <c r="U2379" t="s">
        <v>36</v>
      </c>
      <c r="Z2379" t="e">
        <f>VLOOKUP(A2379,[1]registrasi!$B$2:$C$3000,2,FALSE)</f>
        <v>#N/A</v>
      </c>
      <c r="AA2379">
        <f>VLOOKUP(D2379,[2]Sheet1!$B$2:$D$42,3,FALSE)</f>
        <v>195</v>
      </c>
      <c r="AB2379" t="e">
        <f>VLOOKUP(A2379,[1]nim!$A$2:$B$3000,2,FALSE)</f>
        <v>#N/A</v>
      </c>
    </row>
    <row r="2380" spans="1:28" x14ac:dyDescent="0.3">
      <c r="A2380" s="2">
        <v>221361130503</v>
      </c>
      <c r="B2380">
        <v>2</v>
      </c>
      <c r="C2380">
        <v>2021</v>
      </c>
      <c r="D2380" s="3">
        <v>3112072</v>
      </c>
      <c r="E2380" t="s">
        <v>178</v>
      </c>
      <c r="F2380" t="s">
        <v>323</v>
      </c>
      <c r="G2380" t="str">
        <f>VLOOKUP(F2380,Sheet1!$H$4:$I$11,2,FALSE)</f>
        <v>2_FKIP</v>
      </c>
      <c r="H2380" t="s">
        <v>2702</v>
      </c>
      <c r="I2380" t="s">
        <v>34</v>
      </c>
      <c r="J2380" t="s">
        <v>3815</v>
      </c>
      <c r="K2380" t="s">
        <v>3816</v>
      </c>
      <c r="L2380" t="s">
        <v>27</v>
      </c>
      <c r="O2380" t="s">
        <v>4421</v>
      </c>
      <c r="P2380" t="str">
        <f t="shared" si="112"/>
        <v>MAN</v>
      </c>
      <c r="Q2380" t="str">
        <f t="shared" si="113"/>
        <v>Negeri</v>
      </c>
      <c r="R2380" t="str">
        <f t="shared" si="114"/>
        <v>MA</v>
      </c>
      <c r="S2380" t="s">
        <v>4531</v>
      </c>
      <c r="T2380" t="s">
        <v>4544</v>
      </c>
      <c r="U2380" t="s">
        <v>30</v>
      </c>
      <c r="Z2380" t="e">
        <f>VLOOKUP(A2380,[1]registrasi!$B$2:$C$3000,2,FALSE)</f>
        <v>#N/A</v>
      </c>
      <c r="AA2380">
        <f>VLOOKUP(D2380,[2]Sheet1!$B$2:$D$42,3,FALSE)</f>
        <v>154</v>
      </c>
      <c r="AB2380" t="e">
        <f>VLOOKUP(A2380,[1]nim!$A$2:$B$3000,2,FALSE)</f>
        <v>#N/A</v>
      </c>
    </row>
    <row r="2381" spans="1:28" x14ac:dyDescent="0.3">
      <c r="A2381" s="2">
        <v>221371120428</v>
      </c>
      <c r="B2381">
        <v>1</v>
      </c>
      <c r="C2381">
        <v>2021</v>
      </c>
      <c r="D2381" s="3">
        <v>3112192</v>
      </c>
      <c r="E2381" t="s">
        <v>177</v>
      </c>
      <c r="F2381" t="s">
        <v>327</v>
      </c>
      <c r="G2381" t="str">
        <f>VLOOKUP(F2381,Sheet1!$H$4:$I$11,2,FALSE)</f>
        <v>6_FISIP</v>
      </c>
      <c r="H2381" t="s">
        <v>2703</v>
      </c>
      <c r="I2381" t="s">
        <v>34</v>
      </c>
      <c r="J2381" t="s">
        <v>215</v>
      </c>
      <c r="K2381" t="s">
        <v>2866</v>
      </c>
      <c r="L2381" t="s">
        <v>27</v>
      </c>
      <c r="O2381" t="s">
        <v>4422</v>
      </c>
      <c r="P2381" t="str">
        <f t="shared" si="112"/>
        <v>MAN</v>
      </c>
      <c r="Q2381" t="str">
        <f t="shared" si="113"/>
        <v>Negeri</v>
      </c>
      <c r="R2381" t="str">
        <f t="shared" si="114"/>
        <v>MA</v>
      </c>
      <c r="S2381" t="s">
        <v>4532</v>
      </c>
      <c r="T2381" t="s">
        <v>4544</v>
      </c>
      <c r="U2381" t="s">
        <v>30</v>
      </c>
      <c r="Z2381" t="e">
        <f>VLOOKUP(A2381,[1]registrasi!$B$2:$C$3000,2,FALSE)</f>
        <v>#N/A</v>
      </c>
      <c r="AA2381">
        <f>VLOOKUP(D2381,[2]Sheet1!$B$2:$D$42,3,FALSE)</f>
        <v>611</v>
      </c>
      <c r="AB2381" t="e">
        <f>VLOOKUP(A2381,[1]nim!$A$2:$B$3000,2,FALSE)</f>
        <v>#N/A</v>
      </c>
    </row>
    <row r="2382" spans="1:28" x14ac:dyDescent="0.3">
      <c r="A2382" s="2">
        <v>221383140251</v>
      </c>
      <c r="B2382">
        <v>2</v>
      </c>
      <c r="C2382">
        <v>2020</v>
      </c>
      <c r="D2382" s="3">
        <v>3112072</v>
      </c>
      <c r="E2382" t="s">
        <v>178</v>
      </c>
      <c r="F2382" t="s">
        <v>323</v>
      </c>
      <c r="G2382" t="str">
        <f>VLOOKUP(F2382,Sheet1!$H$4:$I$11,2,FALSE)</f>
        <v>2_FKIP</v>
      </c>
      <c r="H2382" t="s">
        <v>2704</v>
      </c>
      <c r="I2382" t="s">
        <v>34</v>
      </c>
      <c r="J2382" t="s">
        <v>3817</v>
      </c>
      <c r="K2382" t="s">
        <v>3252</v>
      </c>
      <c r="L2382" t="s">
        <v>27</v>
      </c>
      <c r="O2382" t="s">
        <v>4423</v>
      </c>
      <c r="P2382" t="str">
        <f t="shared" si="112"/>
        <v>SMKN</v>
      </c>
      <c r="Q2382" t="str">
        <f t="shared" si="113"/>
        <v>Negeri</v>
      </c>
      <c r="R2382" t="str">
        <f t="shared" si="114"/>
        <v>SMK</v>
      </c>
      <c r="S2382" t="s">
        <v>4533</v>
      </c>
      <c r="T2382" t="s">
        <v>4544</v>
      </c>
      <c r="U2382" t="s">
        <v>30</v>
      </c>
      <c r="Z2382" t="str">
        <f>VLOOKUP(A2382,[1]registrasi!$B$2:$C$3000,2,FALSE)</f>
        <v>registrasi</v>
      </c>
      <c r="AA2382">
        <f>VLOOKUP(D2382,[2]Sheet1!$B$2:$D$42,3,FALSE)</f>
        <v>154</v>
      </c>
      <c r="AB2382" t="e">
        <f>VLOOKUP(A2382,[1]nim!$A$2:$B$3000,2,FALSE)</f>
        <v>#N/A</v>
      </c>
    </row>
    <row r="2383" spans="1:28" x14ac:dyDescent="0.3">
      <c r="A2383" s="2">
        <v>221391150023</v>
      </c>
      <c r="B2383">
        <v>1</v>
      </c>
      <c r="C2383">
        <v>2021</v>
      </c>
      <c r="D2383" s="3">
        <v>3112137</v>
      </c>
      <c r="E2383" t="s">
        <v>185</v>
      </c>
      <c r="F2383" t="s">
        <v>323</v>
      </c>
      <c r="G2383" t="str">
        <f>VLOOKUP(F2383,Sheet1!$H$4:$I$11,2,FALSE)</f>
        <v>2_FKIP</v>
      </c>
      <c r="H2383" t="s">
        <v>2705</v>
      </c>
      <c r="I2383" t="s">
        <v>25</v>
      </c>
      <c r="J2383" t="s">
        <v>235</v>
      </c>
      <c r="K2383" t="s">
        <v>2991</v>
      </c>
      <c r="L2383" t="s">
        <v>27</v>
      </c>
      <c r="O2383" t="s">
        <v>3900</v>
      </c>
      <c r="P2383" t="str">
        <f t="shared" si="112"/>
        <v>SMA</v>
      </c>
      <c r="Q2383" t="str">
        <f t="shared" si="113"/>
        <v>Swasta</v>
      </c>
      <c r="R2383" t="str">
        <f t="shared" si="114"/>
        <v>SMA</v>
      </c>
      <c r="S2383" t="s">
        <v>4462</v>
      </c>
      <c r="T2383" t="s">
        <v>110</v>
      </c>
      <c r="U2383" t="s">
        <v>36</v>
      </c>
      <c r="Z2383" t="str">
        <f>VLOOKUP(A2383,[1]registrasi!$B$2:$C$3000,2,FALSE)</f>
        <v>registrasi</v>
      </c>
      <c r="AA2383">
        <f>VLOOKUP(D2383,[2]Sheet1!$B$2:$D$42,3,FALSE)</f>
        <v>394</v>
      </c>
      <c r="AB2383" t="e">
        <f>VLOOKUP(A2383,[1]nim!$A$2:$B$3000,2,FALSE)</f>
        <v>#N/A</v>
      </c>
    </row>
    <row r="2384" spans="1:28" x14ac:dyDescent="0.3">
      <c r="A2384" s="2">
        <v>221392130019</v>
      </c>
      <c r="B2384">
        <v>2</v>
      </c>
      <c r="C2384">
        <v>2021</v>
      </c>
      <c r="D2384" s="3">
        <v>3112184</v>
      </c>
      <c r="E2384" t="s">
        <v>206</v>
      </c>
      <c r="F2384" t="s">
        <v>323</v>
      </c>
      <c r="G2384" t="str">
        <f>VLOOKUP(F2384,Sheet1!$H$4:$I$11,2,FALSE)</f>
        <v>2_FKIP</v>
      </c>
      <c r="H2384" t="s">
        <v>2706</v>
      </c>
      <c r="I2384" t="s">
        <v>34</v>
      </c>
      <c r="J2384" t="s">
        <v>2996</v>
      </c>
      <c r="K2384" t="s">
        <v>3007</v>
      </c>
      <c r="L2384" t="s">
        <v>27</v>
      </c>
      <c r="O2384" t="s">
        <v>3899</v>
      </c>
      <c r="P2384" t="str">
        <f t="shared" si="112"/>
        <v>SMAN</v>
      </c>
      <c r="Q2384" t="str">
        <f t="shared" si="113"/>
        <v>Negeri</v>
      </c>
      <c r="R2384" t="str">
        <f t="shared" si="114"/>
        <v>SMA</v>
      </c>
      <c r="S2384" t="s">
        <v>4462</v>
      </c>
      <c r="T2384" t="s">
        <v>110</v>
      </c>
      <c r="U2384" t="s">
        <v>30</v>
      </c>
      <c r="Z2384" t="str">
        <f>VLOOKUP(A2384,[1]registrasi!$B$2:$C$3000,2,FALSE)</f>
        <v>registrasi</v>
      </c>
      <c r="AA2384">
        <f>VLOOKUP(D2384,[2]Sheet1!$B$2:$D$42,3,FALSE)</f>
        <v>109</v>
      </c>
      <c r="AB2384" t="e">
        <f>VLOOKUP(A2384,[1]nim!$A$2:$B$3000,2,FALSE)</f>
        <v>#N/A</v>
      </c>
    </row>
    <row r="2385" spans="1:28" x14ac:dyDescent="0.3">
      <c r="A2385" s="2">
        <v>221392170015</v>
      </c>
      <c r="B2385">
        <v>2</v>
      </c>
      <c r="C2385">
        <v>2020</v>
      </c>
      <c r="D2385" s="3">
        <v>3112153</v>
      </c>
      <c r="E2385" t="s">
        <v>196</v>
      </c>
      <c r="F2385" t="s">
        <v>323</v>
      </c>
      <c r="G2385" t="str">
        <f>VLOOKUP(F2385,Sheet1!$H$4:$I$11,2,FALSE)</f>
        <v>2_FKIP</v>
      </c>
      <c r="H2385" t="s">
        <v>2707</v>
      </c>
      <c r="I2385" t="s">
        <v>34</v>
      </c>
      <c r="J2385" t="s">
        <v>2945</v>
      </c>
      <c r="K2385" t="s">
        <v>3438</v>
      </c>
      <c r="L2385" t="s">
        <v>27</v>
      </c>
      <c r="O2385" t="s">
        <v>4424</v>
      </c>
      <c r="P2385" t="str">
        <f t="shared" si="112"/>
        <v>SMAN</v>
      </c>
      <c r="Q2385" t="str">
        <f t="shared" si="113"/>
        <v>Negeri</v>
      </c>
      <c r="R2385" t="str">
        <f t="shared" si="114"/>
        <v>SMA</v>
      </c>
      <c r="S2385" t="s">
        <v>4481</v>
      </c>
      <c r="T2385" t="s">
        <v>110</v>
      </c>
      <c r="U2385" t="s">
        <v>30</v>
      </c>
      <c r="Z2385" t="e">
        <f>VLOOKUP(A2385,[1]registrasi!$B$2:$C$3000,2,FALSE)</f>
        <v>#N/A</v>
      </c>
      <c r="AA2385">
        <f>VLOOKUP(D2385,[2]Sheet1!$B$2:$D$42,3,FALSE)</f>
        <v>195</v>
      </c>
      <c r="AB2385" t="e">
        <f>VLOOKUP(A2385,[1]nim!$A$2:$B$3000,2,FALSE)</f>
        <v>#N/A</v>
      </c>
    </row>
    <row r="2386" spans="1:28" x14ac:dyDescent="0.3">
      <c r="A2386" s="2">
        <v>221393210005</v>
      </c>
      <c r="B2386">
        <v>2</v>
      </c>
      <c r="C2386">
        <v>2021</v>
      </c>
      <c r="D2386" s="3">
        <v>3112017</v>
      </c>
      <c r="E2386" t="s">
        <v>322</v>
      </c>
      <c r="F2386" t="s">
        <v>53</v>
      </c>
      <c r="G2386" t="str">
        <f>VLOOKUP(F2386,Sheet1!$H$4:$I$11,2,FALSE)</f>
        <v>1_Hukum</v>
      </c>
      <c r="H2386" t="s">
        <v>2708</v>
      </c>
      <c r="I2386" t="s">
        <v>25</v>
      </c>
      <c r="J2386" t="s">
        <v>3427</v>
      </c>
      <c r="K2386" t="s">
        <v>3334</v>
      </c>
      <c r="L2386" t="s">
        <v>250</v>
      </c>
      <c r="O2386" t="s">
        <v>4425</v>
      </c>
      <c r="P2386" t="str">
        <f t="shared" si="112"/>
        <v>SMAN</v>
      </c>
      <c r="Q2386" t="str">
        <f t="shared" si="113"/>
        <v>Negeri</v>
      </c>
      <c r="R2386" t="str">
        <f t="shared" si="114"/>
        <v>SMA</v>
      </c>
      <c r="S2386" t="s">
        <v>4484</v>
      </c>
      <c r="T2386" t="s">
        <v>110</v>
      </c>
      <c r="U2386" t="s">
        <v>30</v>
      </c>
      <c r="Z2386" t="e">
        <f>VLOOKUP(A2386,[1]registrasi!$B$2:$C$3000,2,FALSE)</f>
        <v>#N/A</v>
      </c>
      <c r="AA2386">
        <f>VLOOKUP(D2386,[2]Sheet1!$B$2:$D$42,3,FALSE)</f>
        <v>1258</v>
      </c>
      <c r="AB2386" t="e">
        <f>VLOOKUP(A2386,[1]nim!$A$2:$B$3000,2,FALSE)</f>
        <v>#N/A</v>
      </c>
    </row>
    <row r="2387" spans="1:28" x14ac:dyDescent="0.3">
      <c r="A2387" s="2">
        <v>221531020133</v>
      </c>
      <c r="B2387">
        <v>2</v>
      </c>
      <c r="C2387">
        <v>2021</v>
      </c>
      <c r="D2387" s="3">
        <v>3112056</v>
      </c>
      <c r="E2387" t="s">
        <v>199</v>
      </c>
      <c r="F2387" t="s">
        <v>327</v>
      </c>
      <c r="G2387" t="str">
        <f>VLOOKUP(F2387,Sheet1!$H$4:$I$11,2,FALSE)</f>
        <v>6_FISIP</v>
      </c>
      <c r="H2387" t="s">
        <v>2709</v>
      </c>
      <c r="I2387" t="s">
        <v>34</v>
      </c>
      <c r="J2387" t="s">
        <v>3453</v>
      </c>
      <c r="K2387" t="s">
        <v>3173</v>
      </c>
      <c r="L2387" t="s">
        <v>27</v>
      </c>
      <c r="O2387" t="s">
        <v>57</v>
      </c>
      <c r="P2387" t="str">
        <f t="shared" si="112"/>
        <v>SMAN</v>
      </c>
      <c r="Q2387" t="str">
        <f t="shared" si="113"/>
        <v>Negeri</v>
      </c>
      <c r="R2387" t="str">
        <f t="shared" si="114"/>
        <v>SMA</v>
      </c>
      <c r="S2387" t="s">
        <v>42</v>
      </c>
      <c r="T2387" t="s">
        <v>28</v>
      </c>
      <c r="U2387" t="s">
        <v>30</v>
      </c>
      <c r="Z2387" t="str">
        <f>VLOOKUP(A2387,[1]registrasi!$B$2:$C$3000,2,FALSE)</f>
        <v>registrasi</v>
      </c>
      <c r="AA2387">
        <f>VLOOKUP(D2387,[2]Sheet1!$B$2:$D$42,3,FALSE)</f>
        <v>929</v>
      </c>
      <c r="AB2387" t="e">
        <f>VLOOKUP(A2387,[1]nim!$A$2:$B$3000,2,FALSE)</f>
        <v>#N/A</v>
      </c>
    </row>
    <row r="2388" spans="1:28" x14ac:dyDescent="0.3">
      <c r="A2388" s="2">
        <v>221531040516</v>
      </c>
      <c r="B2388">
        <v>2</v>
      </c>
      <c r="C2388">
        <v>2021</v>
      </c>
      <c r="D2388" s="3">
        <v>3112017</v>
      </c>
      <c r="E2388" t="s">
        <v>322</v>
      </c>
      <c r="F2388" t="s">
        <v>53</v>
      </c>
      <c r="G2388" t="str">
        <f>VLOOKUP(F2388,Sheet1!$H$4:$I$11,2,FALSE)</f>
        <v>1_Hukum</v>
      </c>
      <c r="H2388" t="s">
        <v>2710</v>
      </c>
      <c r="I2388" t="s">
        <v>34</v>
      </c>
      <c r="J2388" t="s">
        <v>215</v>
      </c>
      <c r="K2388" t="s">
        <v>3310</v>
      </c>
      <c r="L2388" t="s">
        <v>27</v>
      </c>
      <c r="O2388" t="s">
        <v>4426</v>
      </c>
      <c r="P2388" t="str">
        <f t="shared" si="112"/>
        <v>SMAN</v>
      </c>
      <c r="Q2388" t="str">
        <f t="shared" si="113"/>
        <v>Negeri</v>
      </c>
      <c r="R2388" t="str">
        <f t="shared" si="114"/>
        <v>SMA</v>
      </c>
      <c r="S2388" t="s">
        <v>4534</v>
      </c>
      <c r="T2388" t="s">
        <v>4549</v>
      </c>
      <c r="U2388" t="s">
        <v>36</v>
      </c>
      <c r="Z2388" t="str">
        <f>VLOOKUP(A2388,[1]registrasi!$B$2:$C$3000,2,FALSE)</f>
        <v>registrasi</v>
      </c>
      <c r="AA2388">
        <f>VLOOKUP(D2388,[2]Sheet1!$B$2:$D$42,3,FALSE)</f>
        <v>1258</v>
      </c>
      <c r="AB2388" t="e">
        <f>VLOOKUP(A2388,[1]nim!$A$2:$B$3000,2,FALSE)</f>
        <v>#N/A</v>
      </c>
    </row>
    <row r="2389" spans="1:28" x14ac:dyDescent="0.3">
      <c r="A2389" s="2">
        <v>221611240422</v>
      </c>
      <c r="B2389">
        <v>1</v>
      </c>
      <c r="C2389">
        <v>2019</v>
      </c>
      <c r="D2389" s="3">
        <v>3112017</v>
      </c>
      <c r="E2389" t="s">
        <v>322</v>
      </c>
      <c r="F2389" t="s">
        <v>53</v>
      </c>
      <c r="G2389" t="str">
        <f>VLOOKUP(F2389,Sheet1!$H$4:$I$11,2,FALSE)</f>
        <v>1_Hukum</v>
      </c>
      <c r="H2389" t="s">
        <v>2711</v>
      </c>
      <c r="I2389" t="s">
        <v>34</v>
      </c>
      <c r="J2389" t="s">
        <v>214</v>
      </c>
      <c r="K2389" t="s">
        <v>3818</v>
      </c>
      <c r="L2389" t="s">
        <v>27</v>
      </c>
      <c r="O2389" t="s">
        <v>4427</v>
      </c>
      <c r="P2389" t="str">
        <f t="shared" ref="P2389:P2452" si="115">TRIM(LEFT(O2389,FIND(" ",O2389,1)))</f>
        <v>MAS</v>
      </c>
      <c r="Q2389" t="str">
        <f t="shared" ref="Q2389:Q2452" si="116">IF(RIGHT(P2389,1)="N","Negeri","Swasta")</f>
        <v>Swasta</v>
      </c>
      <c r="R2389" t="str">
        <f t="shared" si="114"/>
        <v>MA</v>
      </c>
      <c r="S2389" t="s">
        <v>4502</v>
      </c>
      <c r="T2389" t="s">
        <v>4546</v>
      </c>
      <c r="U2389" t="s">
        <v>30</v>
      </c>
      <c r="Z2389" t="e">
        <f>VLOOKUP(A2389,[1]registrasi!$B$2:$C$3000,2,FALSE)</f>
        <v>#N/A</v>
      </c>
      <c r="AA2389">
        <f>VLOOKUP(D2389,[2]Sheet1!$B$2:$D$42,3,FALSE)</f>
        <v>1258</v>
      </c>
      <c r="AB2389" t="e">
        <f>VLOOKUP(A2389,[1]nim!$A$2:$B$3000,2,FALSE)</f>
        <v>#N/A</v>
      </c>
    </row>
    <row r="2390" spans="1:28" x14ac:dyDescent="0.3">
      <c r="A2390" s="2">
        <v>321181170094</v>
      </c>
      <c r="B2390">
        <v>1</v>
      </c>
      <c r="C2390">
        <v>2021</v>
      </c>
      <c r="D2390" s="3">
        <v>3112184</v>
      </c>
      <c r="E2390" t="s">
        <v>206</v>
      </c>
      <c r="F2390" t="s">
        <v>323</v>
      </c>
      <c r="G2390" t="str">
        <f>VLOOKUP(F2390,Sheet1!$H$4:$I$11,2,FALSE)</f>
        <v>2_FKIP</v>
      </c>
      <c r="H2390" t="s">
        <v>2712</v>
      </c>
      <c r="I2390" t="s">
        <v>25</v>
      </c>
      <c r="J2390" t="s">
        <v>3819</v>
      </c>
      <c r="K2390" t="s">
        <v>3123</v>
      </c>
      <c r="L2390" t="s">
        <v>27</v>
      </c>
      <c r="O2390" t="s">
        <v>4428</v>
      </c>
      <c r="P2390" t="str">
        <f t="shared" si="115"/>
        <v>SMKN</v>
      </c>
      <c r="Q2390" t="str">
        <f t="shared" si="116"/>
        <v>Negeri</v>
      </c>
      <c r="R2390" t="str">
        <f t="shared" si="114"/>
        <v>SMK</v>
      </c>
      <c r="S2390" t="s">
        <v>4535</v>
      </c>
      <c r="T2390" t="s">
        <v>4541</v>
      </c>
      <c r="U2390" t="s">
        <v>30</v>
      </c>
      <c r="Z2390" t="str">
        <f>VLOOKUP(A2390,[1]registrasi!$B$2:$C$3000,2,FALSE)</f>
        <v>registrasi</v>
      </c>
      <c r="AA2390">
        <f>VLOOKUP(D2390,[2]Sheet1!$B$2:$D$42,3,FALSE)</f>
        <v>109</v>
      </c>
      <c r="AB2390" t="e">
        <f>VLOOKUP(A2390,[1]nim!$A$2:$B$3000,2,FALSE)</f>
        <v>#N/A</v>
      </c>
    </row>
    <row r="2391" spans="1:28" x14ac:dyDescent="0.3">
      <c r="A2391" s="2">
        <v>321311010238</v>
      </c>
      <c r="B2391">
        <v>1</v>
      </c>
      <c r="C2391">
        <v>2020</v>
      </c>
      <c r="D2391" s="3">
        <v>3111037</v>
      </c>
      <c r="E2391" t="s">
        <v>176</v>
      </c>
      <c r="F2391" t="s">
        <v>324</v>
      </c>
      <c r="G2391" t="str">
        <f>VLOOKUP(F2391,Sheet1!$H$4:$I$11,2,FALSE)</f>
        <v>3_Teknik</v>
      </c>
      <c r="H2391" t="s">
        <v>2713</v>
      </c>
      <c r="I2391" t="s">
        <v>34</v>
      </c>
      <c r="J2391" t="s">
        <v>217</v>
      </c>
      <c r="K2391" t="s">
        <v>3618</v>
      </c>
      <c r="L2391" t="s">
        <v>27</v>
      </c>
      <c r="O2391" t="s">
        <v>102</v>
      </c>
      <c r="P2391" t="str">
        <f t="shared" si="115"/>
        <v>SMAN</v>
      </c>
      <c r="Q2391" t="str">
        <f t="shared" si="116"/>
        <v>Negeri</v>
      </c>
      <c r="R2391" t="str">
        <f t="shared" si="114"/>
        <v>SMA</v>
      </c>
      <c r="S2391" t="s">
        <v>42</v>
      </c>
      <c r="T2391" t="s">
        <v>28</v>
      </c>
      <c r="U2391" t="s">
        <v>30</v>
      </c>
      <c r="Z2391" t="e">
        <f>VLOOKUP(A2391,[1]registrasi!$B$2:$C$3000,2,FALSE)</f>
        <v>#N/A</v>
      </c>
      <c r="AA2391">
        <f>VLOOKUP(D2391,[2]Sheet1!$B$2:$D$42,3,FALSE)</f>
        <v>778</v>
      </c>
      <c r="AB2391" t="e">
        <f>VLOOKUP(A2391,[1]nim!$A$2:$B$3000,2,FALSE)</f>
        <v>#N/A</v>
      </c>
    </row>
    <row r="2392" spans="1:28" x14ac:dyDescent="0.3">
      <c r="A2392" s="2">
        <v>321311010254</v>
      </c>
      <c r="B2392">
        <v>1</v>
      </c>
      <c r="C2392">
        <v>2020</v>
      </c>
      <c r="D2392" s="3">
        <v>3111084</v>
      </c>
      <c r="E2392" t="s">
        <v>180</v>
      </c>
      <c r="F2392" t="s">
        <v>325</v>
      </c>
      <c r="G2392" t="str">
        <f>VLOOKUP(F2392,Sheet1!$H$4:$I$11,2,FALSE)</f>
        <v>4_Pertanian</v>
      </c>
      <c r="H2392" t="s">
        <v>2714</v>
      </c>
      <c r="I2392" t="s">
        <v>34</v>
      </c>
      <c r="J2392" t="s">
        <v>217</v>
      </c>
      <c r="K2392" t="s">
        <v>3213</v>
      </c>
      <c r="L2392" t="s">
        <v>27</v>
      </c>
      <c r="O2392" t="s">
        <v>102</v>
      </c>
      <c r="P2392" t="str">
        <f t="shared" si="115"/>
        <v>SMAN</v>
      </c>
      <c r="Q2392" t="str">
        <f t="shared" si="116"/>
        <v>Negeri</v>
      </c>
      <c r="R2392" t="str">
        <f t="shared" si="114"/>
        <v>SMA</v>
      </c>
      <c r="S2392" t="s">
        <v>42</v>
      </c>
      <c r="T2392" t="s">
        <v>28</v>
      </c>
      <c r="U2392" t="s">
        <v>30</v>
      </c>
      <c r="Z2392" t="str">
        <f>VLOOKUP(A2392,[1]registrasi!$B$2:$C$3000,2,FALSE)</f>
        <v>registrasi</v>
      </c>
      <c r="AA2392">
        <f>VLOOKUP(D2392,[2]Sheet1!$B$2:$D$42,3,FALSE)</f>
        <v>490</v>
      </c>
      <c r="AB2392" t="e">
        <f>VLOOKUP(A2392,[1]nim!$A$2:$B$3000,2,FALSE)</f>
        <v>#N/A</v>
      </c>
    </row>
    <row r="2393" spans="1:28" x14ac:dyDescent="0.3">
      <c r="A2393" s="2">
        <v>321311010259</v>
      </c>
      <c r="B2393">
        <v>2</v>
      </c>
      <c r="C2393">
        <v>2021</v>
      </c>
      <c r="D2393" s="3">
        <v>3112114</v>
      </c>
      <c r="E2393" t="s">
        <v>204</v>
      </c>
      <c r="F2393" t="s">
        <v>323</v>
      </c>
      <c r="G2393" t="str">
        <f>VLOOKUP(F2393,Sheet1!$H$4:$I$11,2,FALSE)</f>
        <v>2_FKIP</v>
      </c>
      <c r="H2393" t="s">
        <v>213</v>
      </c>
      <c r="I2393" t="s">
        <v>34</v>
      </c>
      <c r="J2393" t="s">
        <v>217</v>
      </c>
      <c r="K2393" t="s">
        <v>2828</v>
      </c>
      <c r="L2393" t="s">
        <v>27</v>
      </c>
      <c r="O2393" t="s">
        <v>138</v>
      </c>
      <c r="P2393" t="str">
        <f t="shared" si="115"/>
        <v>SMAN</v>
      </c>
      <c r="Q2393" t="str">
        <f t="shared" si="116"/>
        <v>Negeri</v>
      </c>
      <c r="R2393" t="str">
        <f t="shared" si="114"/>
        <v>SMA</v>
      </c>
      <c r="S2393" t="s">
        <v>42</v>
      </c>
      <c r="T2393" t="s">
        <v>28</v>
      </c>
      <c r="U2393" t="s">
        <v>30</v>
      </c>
      <c r="Z2393" t="str">
        <f>VLOOKUP(A2393,[1]registrasi!$B$2:$C$3000,2,FALSE)</f>
        <v>registrasi</v>
      </c>
      <c r="AA2393">
        <f>VLOOKUP(D2393,[2]Sheet1!$B$2:$D$42,3,FALSE)</f>
        <v>169</v>
      </c>
      <c r="AB2393" t="e">
        <f>VLOOKUP(A2393,[1]nim!$A$2:$B$3000,2,FALSE)</f>
        <v>#N/A</v>
      </c>
    </row>
    <row r="2394" spans="1:28" x14ac:dyDescent="0.3">
      <c r="A2394" s="2">
        <v>321311010260</v>
      </c>
      <c r="B2394">
        <v>1</v>
      </c>
      <c r="C2394">
        <v>2020</v>
      </c>
      <c r="D2394" s="3">
        <v>3111037</v>
      </c>
      <c r="E2394" t="s">
        <v>176</v>
      </c>
      <c r="F2394" t="s">
        <v>324</v>
      </c>
      <c r="G2394" t="str">
        <f>VLOOKUP(F2394,Sheet1!$H$4:$I$11,2,FALSE)</f>
        <v>3_Teknik</v>
      </c>
      <c r="H2394" t="s">
        <v>2715</v>
      </c>
      <c r="I2394" t="s">
        <v>25</v>
      </c>
      <c r="J2394" t="s">
        <v>222</v>
      </c>
      <c r="K2394" t="s">
        <v>3000</v>
      </c>
      <c r="L2394" t="s">
        <v>27</v>
      </c>
      <c r="O2394" t="s">
        <v>68</v>
      </c>
      <c r="P2394" t="str">
        <f t="shared" si="115"/>
        <v>SMAN</v>
      </c>
      <c r="Q2394" t="str">
        <f t="shared" si="116"/>
        <v>Negeri</v>
      </c>
      <c r="R2394" t="str">
        <f t="shared" si="114"/>
        <v>SMA</v>
      </c>
      <c r="S2394" t="s">
        <v>42</v>
      </c>
      <c r="T2394" t="s">
        <v>28</v>
      </c>
      <c r="U2394" t="s">
        <v>30</v>
      </c>
      <c r="Z2394" t="str">
        <f>VLOOKUP(A2394,[1]registrasi!$B$2:$C$3000,2,FALSE)</f>
        <v>registrasi</v>
      </c>
      <c r="AA2394">
        <f>VLOOKUP(D2394,[2]Sheet1!$B$2:$D$42,3,FALSE)</f>
        <v>778</v>
      </c>
      <c r="AB2394" t="e">
        <f>VLOOKUP(A2394,[1]nim!$A$2:$B$3000,2,FALSE)</f>
        <v>#N/A</v>
      </c>
    </row>
    <row r="2395" spans="1:28" x14ac:dyDescent="0.3">
      <c r="A2395" s="2">
        <v>321311010275</v>
      </c>
      <c r="B2395">
        <v>1</v>
      </c>
      <c r="C2395">
        <v>2020</v>
      </c>
      <c r="D2395" s="3">
        <v>3111076</v>
      </c>
      <c r="E2395" t="s">
        <v>193</v>
      </c>
      <c r="F2395" t="s">
        <v>325</v>
      </c>
      <c r="G2395" t="str">
        <f>VLOOKUP(F2395,Sheet1!$H$4:$I$11,2,FALSE)</f>
        <v>4_Pertanian</v>
      </c>
      <c r="H2395" t="s">
        <v>2716</v>
      </c>
      <c r="I2395" t="s">
        <v>25</v>
      </c>
      <c r="J2395" t="s">
        <v>216</v>
      </c>
      <c r="K2395" t="s">
        <v>3820</v>
      </c>
      <c r="L2395" t="s">
        <v>27</v>
      </c>
      <c r="O2395" t="s">
        <v>3878</v>
      </c>
      <c r="P2395" t="str">
        <f t="shared" si="115"/>
        <v>SMAS</v>
      </c>
      <c r="Q2395" t="str">
        <f t="shared" si="116"/>
        <v>Swasta</v>
      </c>
      <c r="R2395" t="str">
        <f t="shared" si="114"/>
        <v>SMA</v>
      </c>
      <c r="S2395" t="s">
        <v>54</v>
      </c>
      <c r="T2395" t="s">
        <v>28</v>
      </c>
      <c r="U2395" t="s">
        <v>36</v>
      </c>
      <c r="Z2395" t="str">
        <f>VLOOKUP(A2395,[1]registrasi!$B$2:$C$3000,2,FALSE)</f>
        <v>registrasi</v>
      </c>
      <c r="AA2395">
        <f>VLOOKUP(D2395,[2]Sheet1!$B$2:$D$42,3,FALSE)</f>
        <v>649</v>
      </c>
      <c r="AB2395" t="e">
        <f>VLOOKUP(A2395,[1]nim!$A$2:$B$3000,2,FALSE)</f>
        <v>#N/A</v>
      </c>
    </row>
    <row r="2396" spans="1:28" x14ac:dyDescent="0.3">
      <c r="A2396" s="2">
        <v>321311010285</v>
      </c>
      <c r="B2396">
        <v>2</v>
      </c>
      <c r="C2396">
        <v>2020</v>
      </c>
      <c r="D2396" s="3">
        <v>3111215</v>
      </c>
      <c r="E2396" t="s">
        <v>200</v>
      </c>
      <c r="F2396" t="s">
        <v>324</v>
      </c>
      <c r="G2396" t="str">
        <f>VLOOKUP(F2396,Sheet1!$H$4:$I$11,2,FALSE)</f>
        <v>3_Teknik</v>
      </c>
      <c r="H2396" t="s">
        <v>2407</v>
      </c>
      <c r="I2396" t="s">
        <v>25</v>
      </c>
      <c r="J2396" t="s">
        <v>217</v>
      </c>
      <c r="K2396" t="s">
        <v>3821</v>
      </c>
      <c r="L2396" t="s">
        <v>27</v>
      </c>
      <c r="O2396" t="s">
        <v>3895</v>
      </c>
      <c r="P2396" t="str">
        <f t="shared" si="115"/>
        <v>SMK</v>
      </c>
      <c r="Q2396" t="str">
        <f t="shared" si="116"/>
        <v>Swasta</v>
      </c>
      <c r="R2396" t="str">
        <f t="shared" si="114"/>
        <v>SMK</v>
      </c>
      <c r="S2396" t="s">
        <v>54</v>
      </c>
      <c r="T2396" t="s">
        <v>28</v>
      </c>
      <c r="U2396" t="s">
        <v>36</v>
      </c>
      <c r="Z2396" t="str">
        <f>VLOOKUP(A2396,[1]registrasi!$B$2:$C$3000,2,FALSE)</f>
        <v>registrasi</v>
      </c>
      <c r="AA2396">
        <f>VLOOKUP(D2396,[2]Sheet1!$B$2:$D$42,3,FALSE)</f>
        <v>779</v>
      </c>
      <c r="AB2396" t="e">
        <f>VLOOKUP(A2396,[1]nim!$A$2:$B$3000,2,FALSE)</f>
        <v>#N/A</v>
      </c>
    </row>
    <row r="2397" spans="1:28" x14ac:dyDescent="0.3">
      <c r="A2397" s="2">
        <v>321311010288</v>
      </c>
      <c r="B2397">
        <v>1</v>
      </c>
      <c r="C2397">
        <v>2020</v>
      </c>
      <c r="D2397" s="3">
        <v>3111022</v>
      </c>
      <c r="E2397" t="s">
        <v>184</v>
      </c>
      <c r="F2397" t="s">
        <v>324</v>
      </c>
      <c r="G2397" t="str">
        <f>VLOOKUP(F2397,Sheet1!$H$4:$I$11,2,FALSE)</f>
        <v>3_Teknik</v>
      </c>
      <c r="H2397" t="s">
        <v>2717</v>
      </c>
      <c r="I2397" t="s">
        <v>25</v>
      </c>
      <c r="J2397" t="s">
        <v>3080</v>
      </c>
      <c r="K2397" t="s">
        <v>3227</v>
      </c>
      <c r="L2397" t="s">
        <v>27</v>
      </c>
      <c r="O2397" t="s">
        <v>267</v>
      </c>
      <c r="P2397" t="str">
        <f t="shared" si="115"/>
        <v>SMAN</v>
      </c>
      <c r="Q2397" t="str">
        <f t="shared" si="116"/>
        <v>Negeri</v>
      </c>
      <c r="R2397" t="str">
        <f t="shared" si="114"/>
        <v>SMA</v>
      </c>
      <c r="S2397" t="s">
        <v>26</v>
      </c>
      <c r="T2397" t="s">
        <v>28</v>
      </c>
      <c r="U2397" t="s">
        <v>36</v>
      </c>
      <c r="Z2397" t="str">
        <f>VLOOKUP(A2397,[1]registrasi!$B$2:$C$3000,2,FALSE)</f>
        <v>registrasi</v>
      </c>
      <c r="AA2397">
        <f>VLOOKUP(D2397,[2]Sheet1!$B$2:$D$42,3,FALSE)</f>
        <v>352</v>
      </c>
      <c r="AB2397" t="e">
        <f>VLOOKUP(A2397,[1]nim!$A$2:$B$3000,2,FALSE)</f>
        <v>#N/A</v>
      </c>
    </row>
    <row r="2398" spans="1:28" x14ac:dyDescent="0.3">
      <c r="A2398" s="2">
        <v>321311010291</v>
      </c>
      <c r="B2398">
        <v>2</v>
      </c>
      <c r="C2398">
        <v>2021</v>
      </c>
      <c r="D2398" s="3">
        <v>3111103</v>
      </c>
      <c r="E2398" t="s">
        <v>191</v>
      </c>
      <c r="F2398" t="s">
        <v>323</v>
      </c>
      <c r="G2398" t="str">
        <f>VLOOKUP(F2398,Sheet1!$H$4:$I$11,2,FALSE)</f>
        <v>2_FKIP</v>
      </c>
      <c r="H2398" t="s">
        <v>2718</v>
      </c>
      <c r="I2398" t="s">
        <v>25</v>
      </c>
      <c r="J2398" t="s">
        <v>217</v>
      </c>
      <c r="K2398" t="s">
        <v>3202</v>
      </c>
      <c r="L2398" t="s">
        <v>27</v>
      </c>
      <c r="O2398" t="s">
        <v>98</v>
      </c>
      <c r="P2398" t="str">
        <f t="shared" si="115"/>
        <v>SMAN</v>
      </c>
      <c r="Q2398" t="str">
        <f t="shared" si="116"/>
        <v>Negeri</v>
      </c>
      <c r="R2398" t="str">
        <f t="shared" si="114"/>
        <v>SMA</v>
      </c>
      <c r="S2398" t="s">
        <v>54</v>
      </c>
      <c r="T2398" t="s">
        <v>28</v>
      </c>
      <c r="U2398" t="s">
        <v>30</v>
      </c>
      <c r="Z2398" t="e">
        <f>VLOOKUP(A2398,[1]registrasi!$B$2:$C$3000,2,FALSE)</f>
        <v>#N/A</v>
      </c>
      <c r="AA2398">
        <f>VLOOKUP(D2398,[2]Sheet1!$B$2:$D$42,3,FALSE)</f>
        <v>323</v>
      </c>
      <c r="AB2398" t="e">
        <f>VLOOKUP(A2398,[1]nim!$A$2:$B$3000,2,FALSE)</f>
        <v>#N/A</v>
      </c>
    </row>
    <row r="2399" spans="1:28" x14ac:dyDescent="0.3">
      <c r="A2399" s="2">
        <v>321311010294</v>
      </c>
      <c r="B2399">
        <v>1</v>
      </c>
      <c r="C2399">
        <v>2020</v>
      </c>
      <c r="D2399" s="3">
        <v>3111111</v>
      </c>
      <c r="E2399" t="s">
        <v>207</v>
      </c>
      <c r="F2399" t="s">
        <v>323</v>
      </c>
      <c r="G2399" t="str">
        <f>VLOOKUP(F2399,Sheet1!$H$4:$I$11,2,FALSE)</f>
        <v>2_FKIP</v>
      </c>
      <c r="H2399" t="s">
        <v>2719</v>
      </c>
      <c r="I2399" t="s">
        <v>34</v>
      </c>
      <c r="J2399" t="s">
        <v>217</v>
      </c>
      <c r="K2399" t="s">
        <v>3539</v>
      </c>
      <c r="L2399" t="s">
        <v>27</v>
      </c>
      <c r="O2399" t="s">
        <v>3942</v>
      </c>
      <c r="P2399" t="str">
        <f t="shared" si="115"/>
        <v>SMKN</v>
      </c>
      <c r="Q2399" t="str">
        <f t="shared" si="116"/>
        <v>Negeri</v>
      </c>
      <c r="R2399" t="str">
        <f t="shared" si="114"/>
        <v>SMK</v>
      </c>
      <c r="S2399" t="s">
        <v>42</v>
      </c>
      <c r="T2399" t="s">
        <v>28</v>
      </c>
      <c r="U2399" t="s">
        <v>30</v>
      </c>
      <c r="Z2399" t="str">
        <f>VLOOKUP(A2399,[1]registrasi!$B$2:$C$3000,2,FALSE)</f>
        <v>registrasi</v>
      </c>
      <c r="AA2399">
        <f>VLOOKUP(D2399,[2]Sheet1!$B$2:$D$42,3,FALSE)</f>
        <v>364</v>
      </c>
      <c r="AB2399" t="e">
        <f>VLOOKUP(A2399,[1]nim!$A$2:$B$3000,2,FALSE)</f>
        <v>#N/A</v>
      </c>
    </row>
    <row r="2400" spans="1:28" x14ac:dyDescent="0.3">
      <c r="A2400" s="2">
        <v>321311010297</v>
      </c>
      <c r="B2400">
        <v>1</v>
      </c>
      <c r="C2400">
        <v>2020</v>
      </c>
      <c r="D2400" s="3">
        <v>3112025</v>
      </c>
      <c r="E2400" t="s">
        <v>197</v>
      </c>
      <c r="F2400" t="s">
        <v>326</v>
      </c>
      <c r="G2400" t="str">
        <f>VLOOKUP(F2400,Sheet1!$H$4:$I$11,2,FALSE)</f>
        <v>5_FEB</v>
      </c>
      <c r="H2400" t="s">
        <v>2720</v>
      </c>
      <c r="I2400" t="s">
        <v>25</v>
      </c>
      <c r="J2400" t="s">
        <v>217</v>
      </c>
      <c r="K2400" t="s">
        <v>2938</v>
      </c>
      <c r="L2400" t="s">
        <v>27</v>
      </c>
      <c r="O2400" t="s">
        <v>68</v>
      </c>
      <c r="P2400" t="str">
        <f t="shared" si="115"/>
        <v>SMAN</v>
      </c>
      <c r="Q2400" t="str">
        <f t="shared" si="116"/>
        <v>Negeri</v>
      </c>
      <c r="R2400" t="str">
        <f t="shared" si="114"/>
        <v>SMA</v>
      </c>
      <c r="S2400" t="s">
        <v>42</v>
      </c>
      <c r="T2400" t="s">
        <v>28</v>
      </c>
      <c r="U2400" t="s">
        <v>30</v>
      </c>
      <c r="Z2400" t="str">
        <f>VLOOKUP(A2400,[1]registrasi!$B$2:$C$3000,2,FALSE)</f>
        <v>registrasi</v>
      </c>
      <c r="AA2400">
        <f>VLOOKUP(D2400,[2]Sheet1!$B$2:$D$42,3,FALSE)</f>
        <v>1577</v>
      </c>
      <c r="AB2400" t="e">
        <f>VLOOKUP(A2400,[1]nim!$A$2:$B$3000,2,FALSE)</f>
        <v>#N/A</v>
      </c>
    </row>
    <row r="2401" spans="1:28" x14ac:dyDescent="0.3">
      <c r="A2401" s="2">
        <v>321311010307</v>
      </c>
      <c r="B2401">
        <v>1</v>
      </c>
      <c r="C2401">
        <v>2021</v>
      </c>
      <c r="D2401" s="3">
        <v>3111215</v>
      </c>
      <c r="E2401" t="s">
        <v>200</v>
      </c>
      <c r="F2401" t="s">
        <v>324</v>
      </c>
      <c r="G2401" t="str">
        <f>VLOOKUP(F2401,Sheet1!$H$4:$I$11,2,FALSE)</f>
        <v>3_Teknik</v>
      </c>
      <c r="H2401" t="s">
        <v>2721</v>
      </c>
      <c r="I2401" t="s">
        <v>25</v>
      </c>
      <c r="J2401" t="s">
        <v>217</v>
      </c>
      <c r="K2401" t="s">
        <v>3065</v>
      </c>
      <c r="L2401" t="s">
        <v>250</v>
      </c>
      <c r="O2401" t="s">
        <v>66</v>
      </c>
      <c r="P2401" t="str">
        <f t="shared" si="115"/>
        <v>SMAN</v>
      </c>
      <c r="Q2401" t="str">
        <f t="shared" si="116"/>
        <v>Negeri</v>
      </c>
      <c r="R2401" t="str">
        <f t="shared" si="114"/>
        <v>SMA</v>
      </c>
      <c r="S2401" t="s">
        <v>42</v>
      </c>
      <c r="T2401" t="s">
        <v>28</v>
      </c>
      <c r="U2401" t="s">
        <v>30</v>
      </c>
      <c r="Z2401" t="str">
        <f>VLOOKUP(A2401,[1]registrasi!$B$2:$C$3000,2,FALSE)</f>
        <v>registrasi</v>
      </c>
      <c r="AA2401">
        <f>VLOOKUP(D2401,[2]Sheet1!$B$2:$D$42,3,FALSE)</f>
        <v>779</v>
      </c>
      <c r="AB2401" t="e">
        <f>VLOOKUP(A2401,[1]nim!$A$2:$B$3000,2,FALSE)</f>
        <v>#N/A</v>
      </c>
    </row>
    <row r="2402" spans="1:28" x14ac:dyDescent="0.3">
      <c r="A2402" s="2">
        <v>321311010350</v>
      </c>
      <c r="B2402">
        <v>1</v>
      </c>
      <c r="C2402">
        <v>2020</v>
      </c>
      <c r="D2402" s="3">
        <v>3111061</v>
      </c>
      <c r="E2402" t="s">
        <v>198</v>
      </c>
      <c r="F2402" t="s">
        <v>324</v>
      </c>
      <c r="G2402" t="str">
        <f>VLOOKUP(F2402,Sheet1!$H$4:$I$11,2,FALSE)</f>
        <v>3_Teknik</v>
      </c>
      <c r="H2402" t="s">
        <v>2722</v>
      </c>
      <c r="I2402" t="s">
        <v>25</v>
      </c>
      <c r="J2402" t="s">
        <v>219</v>
      </c>
      <c r="K2402" t="s">
        <v>3108</v>
      </c>
      <c r="L2402" t="s">
        <v>27</v>
      </c>
      <c r="O2402" t="s">
        <v>128</v>
      </c>
      <c r="P2402" t="str">
        <f t="shared" si="115"/>
        <v>SMAN</v>
      </c>
      <c r="Q2402" t="str">
        <f t="shared" si="116"/>
        <v>Negeri</v>
      </c>
      <c r="R2402" t="str">
        <f t="shared" si="114"/>
        <v>SMA</v>
      </c>
      <c r="S2402" t="s">
        <v>35</v>
      </c>
      <c r="T2402" t="s">
        <v>28</v>
      </c>
      <c r="U2402" t="s">
        <v>30</v>
      </c>
      <c r="Z2402" t="str">
        <f>VLOOKUP(A2402,[1]registrasi!$B$2:$C$3000,2,FALSE)</f>
        <v>registrasi</v>
      </c>
      <c r="AA2402">
        <f>VLOOKUP(D2402,[2]Sheet1!$B$2:$D$42,3,FALSE)</f>
        <v>568</v>
      </c>
      <c r="AB2402" t="e">
        <f>VLOOKUP(A2402,[1]nim!$A$2:$B$3000,2,FALSE)</f>
        <v>#N/A</v>
      </c>
    </row>
    <row r="2403" spans="1:28" x14ac:dyDescent="0.3">
      <c r="A2403" s="2">
        <v>321311010365</v>
      </c>
      <c r="B2403">
        <v>2</v>
      </c>
      <c r="C2403">
        <v>2020</v>
      </c>
      <c r="D2403" s="3">
        <v>3112106</v>
      </c>
      <c r="E2403" t="s">
        <v>186</v>
      </c>
      <c r="F2403" t="s">
        <v>323</v>
      </c>
      <c r="G2403" t="str">
        <f>VLOOKUP(F2403,Sheet1!$H$4:$I$11,2,FALSE)</f>
        <v>2_FKIP</v>
      </c>
      <c r="H2403" t="s">
        <v>2723</v>
      </c>
      <c r="I2403" t="s">
        <v>25</v>
      </c>
      <c r="J2403" t="s">
        <v>217</v>
      </c>
      <c r="K2403" t="s">
        <v>3822</v>
      </c>
      <c r="L2403" t="s">
        <v>27</v>
      </c>
      <c r="O2403" t="s">
        <v>79</v>
      </c>
      <c r="P2403" t="str">
        <f t="shared" si="115"/>
        <v>SMKN</v>
      </c>
      <c r="Q2403" t="str">
        <f t="shared" si="116"/>
        <v>Negeri</v>
      </c>
      <c r="R2403" t="str">
        <f t="shared" si="114"/>
        <v>SMK</v>
      </c>
      <c r="S2403" t="s">
        <v>42</v>
      </c>
      <c r="T2403" t="s">
        <v>28</v>
      </c>
      <c r="U2403" t="s">
        <v>36</v>
      </c>
      <c r="Z2403" t="str">
        <f>VLOOKUP(A2403,[1]registrasi!$B$2:$C$3000,2,FALSE)</f>
        <v>registrasi</v>
      </c>
      <c r="AA2403">
        <f>VLOOKUP(D2403,[2]Sheet1!$B$2:$D$42,3,FALSE)</f>
        <v>607</v>
      </c>
      <c r="AB2403" t="e">
        <f>VLOOKUP(A2403,[1]nim!$A$2:$B$3000,2,FALSE)</f>
        <v>#N/A</v>
      </c>
    </row>
    <row r="2404" spans="1:28" x14ac:dyDescent="0.3">
      <c r="A2404" s="2">
        <v>321311010367</v>
      </c>
      <c r="B2404">
        <v>2</v>
      </c>
      <c r="C2404">
        <v>2020</v>
      </c>
      <c r="D2404" s="3">
        <v>3111092</v>
      </c>
      <c r="E2404" t="s">
        <v>175</v>
      </c>
      <c r="F2404" t="s">
        <v>325</v>
      </c>
      <c r="G2404" t="str">
        <f>VLOOKUP(F2404,Sheet1!$H$4:$I$11,2,FALSE)</f>
        <v>4_Pertanian</v>
      </c>
      <c r="H2404" t="s">
        <v>2724</v>
      </c>
      <c r="I2404" t="s">
        <v>34</v>
      </c>
      <c r="J2404" t="s">
        <v>215</v>
      </c>
      <c r="K2404" t="s">
        <v>3535</v>
      </c>
      <c r="L2404" t="s">
        <v>27</v>
      </c>
      <c r="O2404" t="s">
        <v>169</v>
      </c>
      <c r="P2404" t="str">
        <f t="shared" si="115"/>
        <v>SMAN</v>
      </c>
      <c r="Q2404" t="str">
        <f t="shared" si="116"/>
        <v>Negeri</v>
      </c>
      <c r="R2404" t="str">
        <f t="shared" si="114"/>
        <v>SMA</v>
      </c>
      <c r="S2404" t="s">
        <v>26</v>
      </c>
      <c r="T2404" t="s">
        <v>28</v>
      </c>
      <c r="U2404" t="s">
        <v>30</v>
      </c>
      <c r="Z2404" t="str">
        <f>VLOOKUP(A2404,[1]registrasi!$B$2:$C$3000,2,FALSE)</f>
        <v>registrasi</v>
      </c>
      <c r="AA2404">
        <f>VLOOKUP(D2404,[2]Sheet1!$B$2:$D$42,3,FALSE)</f>
        <v>248</v>
      </c>
      <c r="AB2404" t="e">
        <f>VLOOKUP(A2404,[1]nim!$A$2:$B$3000,2,FALSE)</f>
        <v>#N/A</v>
      </c>
    </row>
    <row r="2405" spans="1:28" x14ac:dyDescent="0.3">
      <c r="A2405" s="2">
        <v>321311010371</v>
      </c>
      <c r="B2405">
        <v>1</v>
      </c>
      <c r="C2405">
        <v>2021</v>
      </c>
      <c r="D2405" s="3">
        <v>3111111</v>
      </c>
      <c r="E2405" t="s">
        <v>207</v>
      </c>
      <c r="F2405" t="s">
        <v>323</v>
      </c>
      <c r="G2405" t="str">
        <f>VLOOKUP(F2405,Sheet1!$H$4:$I$11,2,FALSE)</f>
        <v>2_FKIP</v>
      </c>
      <c r="H2405" t="s">
        <v>2725</v>
      </c>
      <c r="I2405" t="s">
        <v>34</v>
      </c>
      <c r="J2405" t="s">
        <v>217</v>
      </c>
      <c r="K2405" t="s">
        <v>2838</v>
      </c>
      <c r="L2405" t="s">
        <v>27</v>
      </c>
      <c r="O2405" t="s">
        <v>123</v>
      </c>
      <c r="P2405" t="str">
        <f t="shared" si="115"/>
        <v>SMAN</v>
      </c>
      <c r="Q2405" t="str">
        <f t="shared" si="116"/>
        <v>Negeri</v>
      </c>
      <c r="R2405" t="str">
        <f t="shared" si="114"/>
        <v>SMA</v>
      </c>
      <c r="S2405" t="s">
        <v>42</v>
      </c>
      <c r="T2405" t="s">
        <v>28</v>
      </c>
      <c r="U2405" t="s">
        <v>30</v>
      </c>
      <c r="Z2405" t="str">
        <f>VLOOKUP(A2405,[1]registrasi!$B$2:$C$3000,2,FALSE)</f>
        <v>registrasi</v>
      </c>
      <c r="AA2405">
        <f>VLOOKUP(D2405,[2]Sheet1!$B$2:$D$42,3,FALSE)</f>
        <v>364</v>
      </c>
      <c r="AB2405" t="e">
        <f>VLOOKUP(A2405,[1]nim!$A$2:$B$3000,2,FALSE)</f>
        <v>#N/A</v>
      </c>
    </row>
    <row r="2406" spans="1:28" x14ac:dyDescent="0.3">
      <c r="A2406" s="2">
        <v>321311010372</v>
      </c>
      <c r="B2406">
        <v>1</v>
      </c>
      <c r="C2406">
        <v>2020</v>
      </c>
      <c r="D2406" s="3">
        <v>3112106</v>
      </c>
      <c r="E2406" t="s">
        <v>186</v>
      </c>
      <c r="F2406" t="s">
        <v>323</v>
      </c>
      <c r="G2406" t="str">
        <f>VLOOKUP(F2406,Sheet1!$H$4:$I$11,2,FALSE)</f>
        <v>2_FKIP</v>
      </c>
      <c r="H2406" t="s">
        <v>2726</v>
      </c>
      <c r="I2406" t="s">
        <v>25</v>
      </c>
      <c r="J2406" t="s">
        <v>216</v>
      </c>
      <c r="K2406" t="s">
        <v>3075</v>
      </c>
      <c r="L2406" t="s">
        <v>27</v>
      </c>
      <c r="O2406" t="s">
        <v>139</v>
      </c>
      <c r="P2406" t="str">
        <f t="shared" si="115"/>
        <v>SMAN</v>
      </c>
      <c r="Q2406" t="str">
        <f t="shared" si="116"/>
        <v>Negeri</v>
      </c>
      <c r="R2406" t="str">
        <f t="shared" si="114"/>
        <v>SMA</v>
      </c>
      <c r="S2406" t="s">
        <v>48</v>
      </c>
      <c r="T2406" t="s">
        <v>28</v>
      </c>
      <c r="U2406" t="s">
        <v>30</v>
      </c>
      <c r="Z2406" t="e">
        <f>VLOOKUP(A2406,[1]registrasi!$B$2:$C$3000,2,FALSE)</f>
        <v>#N/A</v>
      </c>
      <c r="AA2406">
        <f>VLOOKUP(D2406,[2]Sheet1!$B$2:$D$42,3,FALSE)</f>
        <v>607</v>
      </c>
      <c r="AB2406" t="e">
        <f>VLOOKUP(A2406,[1]nim!$A$2:$B$3000,2,FALSE)</f>
        <v>#N/A</v>
      </c>
    </row>
    <row r="2407" spans="1:28" x14ac:dyDescent="0.3">
      <c r="A2407" s="2">
        <v>321311010378</v>
      </c>
      <c r="B2407">
        <v>1</v>
      </c>
      <c r="C2407">
        <v>2019</v>
      </c>
      <c r="D2407" s="3">
        <v>3112033</v>
      </c>
      <c r="E2407" t="s">
        <v>179</v>
      </c>
      <c r="F2407" t="s">
        <v>326</v>
      </c>
      <c r="G2407" t="str">
        <f>VLOOKUP(F2407,Sheet1!$H$4:$I$11,2,FALSE)</f>
        <v>5_FEB</v>
      </c>
      <c r="H2407" t="s">
        <v>2727</v>
      </c>
      <c r="I2407" t="s">
        <v>25</v>
      </c>
      <c r="J2407" t="s">
        <v>3001</v>
      </c>
      <c r="K2407" t="s">
        <v>3823</v>
      </c>
      <c r="L2407" t="s">
        <v>27</v>
      </c>
      <c r="O2407" t="s">
        <v>102</v>
      </c>
      <c r="P2407" t="str">
        <f t="shared" si="115"/>
        <v>SMAN</v>
      </c>
      <c r="Q2407" t="str">
        <f t="shared" si="116"/>
        <v>Negeri</v>
      </c>
      <c r="R2407" t="str">
        <f t="shared" si="114"/>
        <v>SMA</v>
      </c>
      <c r="S2407" t="s">
        <v>42</v>
      </c>
      <c r="T2407" t="s">
        <v>28</v>
      </c>
      <c r="U2407" t="s">
        <v>30</v>
      </c>
      <c r="Z2407" t="str">
        <f>VLOOKUP(A2407,[1]registrasi!$B$2:$C$3000,2,FALSE)</f>
        <v>registrasi</v>
      </c>
      <c r="AA2407">
        <f>VLOOKUP(D2407,[2]Sheet1!$B$2:$D$42,3,FALSE)</f>
        <v>920</v>
      </c>
      <c r="AB2407" t="e">
        <f>VLOOKUP(A2407,[1]nim!$A$2:$B$3000,2,FALSE)</f>
        <v>#N/A</v>
      </c>
    </row>
    <row r="2408" spans="1:28" x14ac:dyDescent="0.3">
      <c r="A2408" s="2">
        <v>321311010386</v>
      </c>
      <c r="B2408">
        <v>1</v>
      </c>
      <c r="C2408">
        <v>2020</v>
      </c>
      <c r="D2408" s="3">
        <v>3111111</v>
      </c>
      <c r="E2408" t="s">
        <v>207</v>
      </c>
      <c r="F2408" t="s">
        <v>323</v>
      </c>
      <c r="G2408" t="str">
        <f>VLOOKUP(F2408,Sheet1!$H$4:$I$11,2,FALSE)</f>
        <v>2_FKIP</v>
      </c>
      <c r="H2408" t="s">
        <v>2728</v>
      </c>
      <c r="I2408" t="s">
        <v>34</v>
      </c>
      <c r="J2408" t="s">
        <v>222</v>
      </c>
      <c r="K2408" t="s">
        <v>3280</v>
      </c>
      <c r="L2408" t="s">
        <v>27</v>
      </c>
      <c r="O2408" t="s">
        <v>74</v>
      </c>
      <c r="P2408" t="str">
        <f t="shared" si="115"/>
        <v>SMAN</v>
      </c>
      <c r="Q2408" t="str">
        <f t="shared" si="116"/>
        <v>Negeri</v>
      </c>
      <c r="R2408" t="str">
        <f t="shared" si="114"/>
        <v>SMA</v>
      </c>
      <c r="S2408" t="s">
        <v>41</v>
      </c>
      <c r="T2408" t="s">
        <v>28</v>
      </c>
      <c r="U2408" t="s">
        <v>30</v>
      </c>
      <c r="Z2408" t="str">
        <f>VLOOKUP(A2408,[1]registrasi!$B$2:$C$3000,2,FALSE)</f>
        <v>registrasi</v>
      </c>
      <c r="AA2408">
        <f>VLOOKUP(D2408,[2]Sheet1!$B$2:$D$42,3,FALSE)</f>
        <v>364</v>
      </c>
      <c r="AB2408" t="e">
        <f>VLOOKUP(A2408,[1]nim!$A$2:$B$3000,2,FALSE)</f>
        <v>#N/A</v>
      </c>
    </row>
    <row r="2409" spans="1:28" x14ac:dyDescent="0.3">
      <c r="A2409" s="2">
        <v>321311010393</v>
      </c>
      <c r="B2409">
        <v>2</v>
      </c>
      <c r="C2409">
        <v>2021</v>
      </c>
      <c r="D2409" s="3">
        <v>3111076</v>
      </c>
      <c r="E2409" t="s">
        <v>193</v>
      </c>
      <c r="F2409" t="s">
        <v>325</v>
      </c>
      <c r="G2409" t="str">
        <f>VLOOKUP(F2409,Sheet1!$H$4:$I$11,2,FALSE)</f>
        <v>4_Pertanian</v>
      </c>
      <c r="H2409" t="s">
        <v>2729</v>
      </c>
      <c r="I2409" t="s">
        <v>34</v>
      </c>
      <c r="J2409" t="s">
        <v>217</v>
      </c>
      <c r="K2409" t="s">
        <v>3299</v>
      </c>
      <c r="L2409" t="s">
        <v>27</v>
      </c>
      <c r="O2409" t="s">
        <v>149</v>
      </c>
      <c r="P2409" t="str">
        <f t="shared" si="115"/>
        <v>SMAN</v>
      </c>
      <c r="Q2409" t="str">
        <f t="shared" si="116"/>
        <v>Negeri</v>
      </c>
      <c r="R2409" t="str">
        <f t="shared" si="114"/>
        <v>SMA</v>
      </c>
      <c r="S2409" t="s">
        <v>54</v>
      </c>
      <c r="T2409" t="s">
        <v>28</v>
      </c>
      <c r="U2409" t="s">
        <v>30</v>
      </c>
      <c r="Z2409" t="str">
        <f>VLOOKUP(A2409,[1]registrasi!$B$2:$C$3000,2,FALSE)</f>
        <v>registrasi</v>
      </c>
      <c r="AA2409">
        <f>VLOOKUP(D2409,[2]Sheet1!$B$2:$D$42,3,FALSE)</f>
        <v>649</v>
      </c>
      <c r="AB2409" t="e">
        <f>VLOOKUP(A2409,[1]nim!$A$2:$B$3000,2,FALSE)</f>
        <v>#N/A</v>
      </c>
    </row>
    <row r="2410" spans="1:28" x14ac:dyDescent="0.3">
      <c r="A2410" s="2">
        <v>321311010398</v>
      </c>
      <c r="B2410">
        <v>2</v>
      </c>
      <c r="C2410">
        <v>2020</v>
      </c>
      <c r="D2410" s="3">
        <v>3111092</v>
      </c>
      <c r="E2410" t="s">
        <v>175</v>
      </c>
      <c r="F2410" t="s">
        <v>325</v>
      </c>
      <c r="G2410" t="str">
        <f>VLOOKUP(F2410,Sheet1!$H$4:$I$11,2,FALSE)</f>
        <v>4_Pertanian</v>
      </c>
      <c r="H2410" t="s">
        <v>2730</v>
      </c>
      <c r="I2410" t="s">
        <v>34</v>
      </c>
      <c r="J2410" t="s">
        <v>215</v>
      </c>
      <c r="K2410" t="s">
        <v>2797</v>
      </c>
      <c r="L2410" t="s">
        <v>27</v>
      </c>
      <c r="O2410" t="s">
        <v>4224</v>
      </c>
      <c r="P2410" t="str">
        <f t="shared" si="115"/>
        <v>SMK</v>
      </c>
      <c r="Q2410" t="str">
        <f t="shared" si="116"/>
        <v>Swasta</v>
      </c>
      <c r="R2410" t="str">
        <f t="shared" si="114"/>
        <v>SMK</v>
      </c>
      <c r="S2410" t="s">
        <v>67</v>
      </c>
      <c r="T2410" t="s">
        <v>28</v>
      </c>
      <c r="U2410" t="s">
        <v>30</v>
      </c>
      <c r="Z2410" t="str">
        <f>VLOOKUP(A2410,[1]registrasi!$B$2:$C$3000,2,FALSE)</f>
        <v>registrasi</v>
      </c>
      <c r="AA2410">
        <f>VLOOKUP(D2410,[2]Sheet1!$B$2:$D$42,3,FALSE)</f>
        <v>248</v>
      </c>
      <c r="AB2410" t="e">
        <f>VLOOKUP(A2410,[1]nim!$A$2:$B$3000,2,FALSE)</f>
        <v>#N/A</v>
      </c>
    </row>
    <row r="2411" spans="1:28" x14ac:dyDescent="0.3">
      <c r="A2411" s="2">
        <v>321311010404</v>
      </c>
      <c r="B2411">
        <v>1</v>
      </c>
      <c r="C2411">
        <v>2020</v>
      </c>
      <c r="D2411" s="3">
        <v>3111134</v>
      </c>
      <c r="E2411" t="s">
        <v>192</v>
      </c>
      <c r="F2411" t="s">
        <v>323</v>
      </c>
      <c r="G2411" t="str">
        <f>VLOOKUP(F2411,Sheet1!$H$4:$I$11,2,FALSE)</f>
        <v>2_FKIP</v>
      </c>
      <c r="H2411" t="s">
        <v>2731</v>
      </c>
      <c r="I2411" t="s">
        <v>25</v>
      </c>
      <c r="J2411" t="s">
        <v>219</v>
      </c>
      <c r="K2411" t="s">
        <v>3376</v>
      </c>
      <c r="L2411" t="s">
        <v>27</v>
      </c>
      <c r="O2411" t="s">
        <v>133</v>
      </c>
      <c r="P2411" t="str">
        <f t="shared" si="115"/>
        <v>SMAN</v>
      </c>
      <c r="Q2411" t="str">
        <f t="shared" si="116"/>
        <v>Negeri</v>
      </c>
      <c r="R2411" t="str">
        <f t="shared" si="114"/>
        <v>SMA</v>
      </c>
      <c r="S2411" t="s">
        <v>35</v>
      </c>
      <c r="T2411" t="s">
        <v>28</v>
      </c>
      <c r="U2411" t="s">
        <v>30</v>
      </c>
      <c r="Z2411" t="str">
        <f>VLOOKUP(A2411,[1]registrasi!$B$2:$C$3000,2,FALSE)</f>
        <v>registrasi</v>
      </c>
      <c r="AA2411">
        <f>VLOOKUP(D2411,[2]Sheet1!$B$2:$D$42,3,FALSE)</f>
        <v>53</v>
      </c>
      <c r="AB2411" t="e">
        <f>VLOOKUP(A2411,[1]nim!$A$2:$B$3000,2,FALSE)</f>
        <v>#N/A</v>
      </c>
    </row>
    <row r="2412" spans="1:28" x14ac:dyDescent="0.3">
      <c r="A2412" s="2">
        <v>321311010407</v>
      </c>
      <c r="B2412">
        <v>2</v>
      </c>
      <c r="C2412">
        <v>2021</v>
      </c>
      <c r="D2412" s="3">
        <v>3111181</v>
      </c>
      <c r="E2412" t="s">
        <v>209</v>
      </c>
      <c r="F2412" t="s">
        <v>56</v>
      </c>
      <c r="G2412" t="str">
        <f>VLOOKUP(F2412,Sheet1!$H$4:$I$11,2,FALSE)</f>
        <v>8_Kedokteran</v>
      </c>
      <c r="H2412" t="s">
        <v>2732</v>
      </c>
      <c r="I2412" t="s">
        <v>25</v>
      </c>
      <c r="J2412" t="s">
        <v>216</v>
      </c>
      <c r="K2412" t="s">
        <v>3131</v>
      </c>
      <c r="L2412" t="s">
        <v>27</v>
      </c>
      <c r="O2412" t="s">
        <v>146</v>
      </c>
      <c r="P2412" t="str">
        <f t="shared" si="115"/>
        <v>SMAN</v>
      </c>
      <c r="Q2412" t="str">
        <f t="shared" si="116"/>
        <v>Negeri</v>
      </c>
      <c r="R2412" t="str">
        <f t="shared" si="114"/>
        <v>SMA</v>
      </c>
      <c r="S2412" t="s">
        <v>35</v>
      </c>
      <c r="T2412" t="s">
        <v>28</v>
      </c>
      <c r="U2412" t="s">
        <v>36</v>
      </c>
      <c r="Z2412" t="str">
        <f>VLOOKUP(A2412,[1]registrasi!$B$2:$C$3000,2,FALSE)</f>
        <v>registrasi</v>
      </c>
      <c r="AA2412">
        <f>VLOOKUP(D2412,[2]Sheet1!$B$2:$D$42,3,FALSE)</f>
        <v>49</v>
      </c>
      <c r="AB2412" t="e">
        <f>VLOOKUP(A2412,[1]nim!$A$2:$B$3000,2,FALSE)</f>
        <v>#N/A</v>
      </c>
    </row>
    <row r="2413" spans="1:28" x14ac:dyDescent="0.3">
      <c r="A2413" s="2">
        <v>321311010430</v>
      </c>
      <c r="B2413">
        <v>1</v>
      </c>
      <c r="C2413">
        <v>2021</v>
      </c>
      <c r="D2413" s="3">
        <v>3112017</v>
      </c>
      <c r="E2413" t="s">
        <v>322</v>
      </c>
      <c r="F2413" t="s">
        <v>53</v>
      </c>
      <c r="G2413" t="str">
        <f>VLOOKUP(F2413,Sheet1!$H$4:$I$11,2,FALSE)</f>
        <v>1_Hukum</v>
      </c>
      <c r="H2413" t="s">
        <v>2733</v>
      </c>
      <c r="I2413" t="s">
        <v>25</v>
      </c>
      <c r="J2413" t="s">
        <v>217</v>
      </c>
      <c r="K2413" t="s">
        <v>3514</v>
      </c>
      <c r="L2413" t="s">
        <v>27</v>
      </c>
      <c r="O2413" t="s">
        <v>4429</v>
      </c>
      <c r="P2413" t="str">
        <f t="shared" si="115"/>
        <v>SMKN</v>
      </c>
      <c r="Q2413" t="str">
        <f t="shared" si="116"/>
        <v>Negeri</v>
      </c>
      <c r="R2413" t="str">
        <f t="shared" si="114"/>
        <v>SMK</v>
      </c>
      <c r="S2413" t="s">
        <v>54</v>
      </c>
      <c r="T2413" t="s">
        <v>28</v>
      </c>
      <c r="U2413" t="s">
        <v>36</v>
      </c>
      <c r="Z2413" t="str">
        <f>VLOOKUP(A2413,[1]registrasi!$B$2:$C$3000,2,FALSE)</f>
        <v>registrasi</v>
      </c>
      <c r="AA2413">
        <f>VLOOKUP(D2413,[2]Sheet1!$B$2:$D$42,3,FALSE)</f>
        <v>1258</v>
      </c>
      <c r="AB2413" t="e">
        <f>VLOOKUP(A2413,[1]nim!$A$2:$B$3000,2,FALSE)</f>
        <v>#N/A</v>
      </c>
    </row>
    <row r="2414" spans="1:28" x14ac:dyDescent="0.3">
      <c r="A2414" s="2">
        <v>321311010446</v>
      </c>
      <c r="B2414">
        <v>1</v>
      </c>
      <c r="C2414">
        <v>2020</v>
      </c>
      <c r="D2414" s="3">
        <v>3111103</v>
      </c>
      <c r="E2414" t="s">
        <v>191</v>
      </c>
      <c r="F2414" t="s">
        <v>323</v>
      </c>
      <c r="G2414" t="str">
        <f>VLOOKUP(F2414,Sheet1!$H$4:$I$11,2,FALSE)</f>
        <v>2_FKIP</v>
      </c>
      <c r="H2414" t="s">
        <v>2734</v>
      </c>
      <c r="I2414" t="s">
        <v>34</v>
      </c>
      <c r="J2414" t="s">
        <v>217</v>
      </c>
      <c r="K2414" t="s">
        <v>3801</v>
      </c>
      <c r="L2414" t="s">
        <v>27</v>
      </c>
      <c r="O2414" t="s">
        <v>137</v>
      </c>
      <c r="P2414" t="str">
        <f t="shared" si="115"/>
        <v>SMAN</v>
      </c>
      <c r="Q2414" t="str">
        <f t="shared" si="116"/>
        <v>Negeri</v>
      </c>
      <c r="R2414" t="str">
        <f t="shared" si="114"/>
        <v>SMA</v>
      </c>
      <c r="S2414" t="s">
        <v>54</v>
      </c>
      <c r="T2414" t="s">
        <v>28</v>
      </c>
      <c r="U2414" t="s">
        <v>36</v>
      </c>
      <c r="Z2414" t="str">
        <f>VLOOKUP(A2414,[1]registrasi!$B$2:$C$3000,2,FALSE)</f>
        <v>registrasi</v>
      </c>
      <c r="AA2414">
        <f>VLOOKUP(D2414,[2]Sheet1!$B$2:$D$42,3,FALSE)</f>
        <v>323</v>
      </c>
      <c r="AB2414" t="e">
        <f>VLOOKUP(A2414,[1]nim!$A$2:$B$3000,2,FALSE)</f>
        <v>#N/A</v>
      </c>
    </row>
    <row r="2415" spans="1:28" x14ac:dyDescent="0.3">
      <c r="A2415" s="2">
        <v>321311010457</v>
      </c>
      <c r="B2415">
        <v>1</v>
      </c>
      <c r="C2415">
        <v>2020</v>
      </c>
      <c r="D2415" s="3">
        <v>3111215</v>
      </c>
      <c r="E2415" t="s">
        <v>200</v>
      </c>
      <c r="F2415" t="s">
        <v>324</v>
      </c>
      <c r="G2415" t="str">
        <f>VLOOKUP(F2415,Sheet1!$H$4:$I$11,2,FALSE)</f>
        <v>3_Teknik</v>
      </c>
      <c r="H2415" t="s">
        <v>2735</v>
      </c>
      <c r="I2415" t="s">
        <v>25</v>
      </c>
      <c r="J2415" t="s">
        <v>214</v>
      </c>
      <c r="K2415" t="s">
        <v>2821</v>
      </c>
      <c r="L2415" t="s">
        <v>27</v>
      </c>
      <c r="O2415" t="s">
        <v>78</v>
      </c>
      <c r="P2415" t="str">
        <f t="shared" si="115"/>
        <v>SMKN</v>
      </c>
      <c r="Q2415" t="str">
        <f t="shared" si="116"/>
        <v>Negeri</v>
      </c>
      <c r="R2415" t="str">
        <f t="shared" si="114"/>
        <v>SMK</v>
      </c>
      <c r="S2415" t="s">
        <v>26</v>
      </c>
      <c r="T2415" t="s">
        <v>28</v>
      </c>
      <c r="U2415" t="s">
        <v>30</v>
      </c>
      <c r="Z2415" t="str">
        <f>VLOOKUP(A2415,[1]registrasi!$B$2:$C$3000,2,FALSE)</f>
        <v>registrasi</v>
      </c>
      <c r="AA2415">
        <f>VLOOKUP(D2415,[2]Sheet1!$B$2:$D$42,3,FALSE)</f>
        <v>779</v>
      </c>
      <c r="AB2415" t="e">
        <f>VLOOKUP(A2415,[1]nim!$A$2:$B$3000,2,FALSE)</f>
        <v>#N/A</v>
      </c>
    </row>
    <row r="2416" spans="1:28" x14ac:dyDescent="0.3">
      <c r="A2416" s="2">
        <v>321311010472</v>
      </c>
      <c r="B2416">
        <v>1</v>
      </c>
      <c r="C2416">
        <v>2020</v>
      </c>
      <c r="D2416" s="3">
        <v>3112095</v>
      </c>
      <c r="E2416" t="s">
        <v>187</v>
      </c>
      <c r="F2416" t="s">
        <v>323</v>
      </c>
      <c r="G2416" t="str">
        <f>VLOOKUP(F2416,Sheet1!$H$4:$I$11,2,FALSE)</f>
        <v>2_FKIP</v>
      </c>
      <c r="H2416" t="s">
        <v>2736</v>
      </c>
      <c r="I2416" t="s">
        <v>34</v>
      </c>
      <c r="J2416" t="s">
        <v>217</v>
      </c>
      <c r="K2416" t="s">
        <v>3379</v>
      </c>
      <c r="L2416" t="s">
        <v>27</v>
      </c>
      <c r="O2416" t="s">
        <v>3879</v>
      </c>
      <c r="P2416" t="str">
        <f t="shared" si="115"/>
        <v>SMAS</v>
      </c>
      <c r="Q2416" t="str">
        <f t="shared" si="116"/>
        <v>Swasta</v>
      </c>
      <c r="R2416" t="str">
        <f t="shared" si="114"/>
        <v>SMA</v>
      </c>
      <c r="S2416" t="s">
        <v>42</v>
      </c>
      <c r="T2416" t="s">
        <v>28</v>
      </c>
      <c r="U2416" t="s">
        <v>30</v>
      </c>
      <c r="Z2416" t="str">
        <f>VLOOKUP(A2416,[1]registrasi!$B$2:$C$3000,2,FALSE)</f>
        <v>registrasi</v>
      </c>
      <c r="AA2416">
        <f>VLOOKUP(D2416,[2]Sheet1!$B$2:$D$42,3,FALSE)</f>
        <v>473</v>
      </c>
      <c r="AB2416" t="e">
        <f>VLOOKUP(A2416,[1]nim!$A$2:$B$3000,2,FALSE)</f>
        <v>#N/A</v>
      </c>
    </row>
    <row r="2417" spans="1:28" x14ac:dyDescent="0.3">
      <c r="A2417" s="2">
        <v>321311010487</v>
      </c>
      <c r="B2417">
        <v>1</v>
      </c>
      <c r="C2417">
        <v>2021</v>
      </c>
      <c r="D2417" s="3">
        <v>3111173</v>
      </c>
      <c r="E2417" t="s">
        <v>203</v>
      </c>
      <c r="F2417" t="s">
        <v>325</v>
      </c>
      <c r="G2417" t="str">
        <f>VLOOKUP(F2417,Sheet1!$H$4:$I$11,2,FALSE)</f>
        <v>4_Pertanian</v>
      </c>
      <c r="H2417" t="s">
        <v>2737</v>
      </c>
      <c r="I2417" t="s">
        <v>34</v>
      </c>
      <c r="J2417" t="s">
        <v>3069</v>
      </c>
      <c r="K2417" t="s">
        <v>3239</v>
      </c>
      <c r="L2417" t="s">
        <v>27</v>
      </c>
      <c r="O2417" t="s">
        <v>66</v>
      </c>
      <c r="P2417" t="str">
        <f t="shared" si="115"/>
        <v>SMAN</v>
      </c>
      <c r="Q2417" t="str">
        <f t="shared" si="116"/>
        <v>Negeri</v>
      </c>
      <c r="R2417" t="str">
        <f t="shared" si="114"/>
        <v>SMA</v>
      </c>
      <c r="S2417" t="s">
        <v>42</v>
      </c>
      <c r="T2417" t="s">
        <v>28</v>
      </c>
      <c r="U2417" t="s">
        <v>36</v>
      </c>
      <c r="Z2417" t="str">
        <f>VLOOKUP(A2417,[1]registrasi!$B$2:$C$3000,2,FALSE)</f>
        <v>registrasi</v>
      </c>
      <c r="AA2417">
        <f>VLOOKUP(D2417,[2]Sheet1!$B$2:$D$42,3,FALSE)</f>
        <v>533</v>
      </c>
      <c r="AB2417" t="e">
        <f>VLOOKUP(A2417,[1]nim!$A$2:$B$3000,2,FALSE)</f>
        <v>#N/A</v>
      </c>
    </row>
    <row r="2418" spans="1:28" x14ac:dyDescent="0.3">
      <c r="A2418" s="2">
        <v>321311011100</v>
      </c>
      <c r="B2418">
        <v>2</v>
      </c>
      <c r="C2418">
        <v>2021</v>
      </c>
      <c r="D2418" s="3">
        <v>3112017</v>
      </c>
      <c r="E2418" t="s">
        <v>322</v>
      </c>
      <c r="F2418" t="s">
        <v>53</v>
      </c>
      <c r="G2418" t="str">
        <f>VLOOKUP(F2418,Sheet1!$H$4:$I$11,2,FALSE)</f>
        <v>1_Hukum</v>
      </c>
      <c r="H2418" t="s">
        <v>2738</v>
      </c>
      <c r="I2418" t="s">
        <v>25</v>
      </c>
      <c r="J2418" t="s">
        <v>239</v>
      </c>
      <c r="K2418" t="s">
        <v>3113</v>
      </c>
      <c r="L2418" t="s">
        <v>27</v>
      </c>
      <c r="O2418" t="s">
        <v>289</v>
      </c>
      <c r="P2418" t="str">
        <f t="shared" si="115"/>
        <v>SMAS</v>
      </c>
      <c r="Q2418" t="str">
        <f t="shared" si="116"/>
        <v>Swasta</v>
      </c>
      <c r="R2418" t="str">
        <f t="shared" si="114"/>
        <v>SMA</v>
      </c>
      <c r="S2418" t="s">
        <v>38</v>
      </c>
      <c r="T2418" t="s">
        <v>28</v>
      </c>
      <c r="U2418" t="s">
        <v>30</v>
      </c>
      <c r="Z2418" t="str">
        <f>VLOOKUP(A2418,[1]registrasi!$B$2:$C$3000,2,FALSE)</f>
        <v>registrasi</v>
      </c>
      <c r="AA2418">
        <f>VLOOKUP(D2418,[2]Sheet1!$B$2:$D$42,3,FALSE)</f>
        <v>1258</v>
      </c>
      <c r="AB2418" t="e">
        <f>VLOOKUP(A2418,[1]nim!$A$2:$B$3000,2,FALSE)</f>
        <v>#N/A</v>
      </c>
    </row>
    <row r="2419" spans="1:28" x14ac:dyDescent="0.3">
      <c r="A2419" s="2">
        <v>321311011112</v>
      </c>
      <c r="B2419">
        <v>1</v>
      </c>
      <c r="C2419">
        <v>2020</v>
      </c>
      <c r="D2419" s="3">
        <v>3112025</v>
      </c>
      <c r="E2419" t="s">
        <v>197</v>
      </c>
      <c r="F2419" t="s">
        <v>326</v>
      </c>
      <c r="G2419" t="str">
        <f>VLOOKUP(F2419,Sheet1!$H$4:$I$11,2,FALSE)</f>
        <v>5_FEB</v>
      </c>
      <c r="H2419" t="s">
        <v>2739</v>
      </c>
      <c r="I2419" t="s">
        <v>25</v>
      </c>
      <c r="J2419" t="s">
        <v>217</v>
      </c>
      <c r="K2419" t="s">
        <v>3036</v>
      </c>
      <c r="L2419" t="s">
        <v>27</v>
      </c>
      <c r="O2419" t="s">
        <v>3922</v>
      </c>
      <c r="P2419" t="str">
        <f t="shared" si="115"/>
        <v>SMKS</v>
      </c>
      <c r="Q2419" t="str">
        <f t="shared" si="116"/>
        <v>Swasta</v>
      </c>
      <c r="R2419" t="str">
        <f t="shared" si="114"/>
        <v>SMK</v>
      </c>
      <c r="S2419" t="s">
        <v>54</v>
      </c>
      <c r="T2419" t="s">
        <v>28</v>
      </c>
      <c r="U2419" t="s">
        <v>30</v>
      </c>
      <c r="Z2419" t="str">
        <f>VLOOKUP(A2419,[1]registrasi!$B$2:$C$3000,2,FALSE)</f>
        <v>registrasi</v>
      </c>
      <c r="AA2419">
        <f>VLOOKUP(D2419,[2]Sheet1!$B$2:$D$42,3,FALSE)</f>
        <v>1577</v>
      </c>
      <c r="AB2419" t="e">
        <f>VLOOKUP(A2419,[1]nim!$A$2:$B$3000,2,FALSE)</f>
        <v>#N/A</v>
      </c>
    </row>
    <row r="2420" spans="1:28" x14ac:dyDescent="0.3">
      <c r="A2420" s="2">
        <v>321311030243</v>
      </c>
      <c r="B2420">
        <v>2</v>
      </c>
      <c r="C2420">
        <v>2021</v>
      </c>
      <c r="D2420" s="3">
        <v>3111126</v>
      </c>
      <c r="E2420" t="s">
        <v>195</v>
      </c>
      <c r="F2420" t="s">
        <v>323</v>
      </c>
      <c r="G2420" t="str">
        <f>VLOOKUP(F2420,Sheet1!$H$4:$I$11,2,FALSE)</f>
        <v>2_FKIP</v>
      </c>
      <c r="H2420" t="s">
        <v>2740</v>
      </c>
      <c r="I2420" t="s">
        <v>34</v>
      </c>
      <c r="J2420" t="s">
        <v>219</v>
      </c>
      <c r="K2420" t="s">
        <v>3171</v>
      </c>
      <c r="L2420" t="s">
        <v>27</v>
      </c>
      <c r="O2420" t="s">
        <v>3902</v>
      </c>
      <c r="P2420" t="str">
        <f t="shared" si="115"/>
        <v>SMAN</v>
      </c>
      <c r="Q2420" t="str">
        <f t="shared" si="116"/>
        <v>Negeri</v>
      </c>
      <c r="R2420" t="str">
        <f t="shared" si="114"/>
        <v>SMA</v>
      </c>
      <c r="S2420" t="s">
        <v>35</v>
      </c>
      <c r="T2420" t="s">
        <v>28</v>
      </c>
      <c r="U2420" t="s">
        <v>36</v>
      </c>
      <c r="Z2420" t="str">
        <f>VLOOKUP(A2420,[1]registrasi!$B$2:$C$3000,2,FALSE)</f>
        <v>registrasi</v>
      </c>
      <c r="AA2420">
        <f>VLOOKUP(D2420,[2]Sheet1!$B$2:$D$42,3,FALSE)</f>
        <v>55</v>
      </c>
      <c r="AB2420" t="e">
        <f>VLOOKUP(A2420,[1]nim!$A$2:$B$3000,2,FALSE)</f>
        <v>#N/A</v>
      </c>
    </row>
    <row r="2421" spans="1:28" x14ac:dyDescent="0.3">
      <c r="A2421" s="2">
        <v>321311030246</v>
      </c>
      <c r="B2421">
        <v>2</v>
      </c>
      <c r="C2421">
        <v>2021</v>
      </c>
      <c r="D2421" s="3">
        <v>3111181</v>
      </c>
      <c r="E2421" t="s">
        <v>209</v>
      </c>
      <c r="F2421" t="s">
        <v>56</v>
      </c>
      <c r="G2421" t="str">
        <f>VLOOKUP(F2421,Sheet1!$H$4:$I$11,2,FALSE)</f>
        <v>8_Kedokteran</v>
      </c>
      <c r="H2421" t="s">
        <v>2741</v>
      </c>
      <c r="I2421" t="s">
        <v>25</v>
      </c>
      <c r="J2421" t="s">
        <v>219</v>
      </c>
      <c r="K2421" t="s">
        <v>3792</v>
      </c>
      <c r="L2421" t="s">
        <v>27</v>
      </c>
      <c r="O2421" t="s">
        <v>146</v>
      </c>
      <c r="P2421" t="str">
        <f t="shared" si="115"/>
        <v>SMAN</v>
      </c>
      <c r="Q2421" t="str">
        <f t="shared" si="116"/>
        <v>Negeri</v>
      </c>
      <c r="R2421" t="str">
        <f t="shared" si="114"/>
        <v>SMA</v>
      </c>
      <c r="S2421" t="s">
        <v>35</v>
      </c>
      <c r="T2421" t="s">
        <v>28</v>
      </c>
      <c r="U2421" t="s">
        <v>36</v>
      </c>
      <c r="Z2421" t="str">
        <f>VLOOKUP(A2421,[1]registrasi!$B$2:$C$3000,2,FALSE)</f>
        <v>registrasi</v>
      </c>
      <c r="AA2421">
        <f>VLOOKUP(D2421,[2]Sheet1!$B$2:$D$42,3,FALSE)</f>
        <v>49</v>
      </c>
      <c r="AB2421" t="e">
        <f>VLOOKUP(A2421,[1]nim!$A$2:$B$3000,2,FALSE)</f>
        <v>#N/A</v>
      </c>
    </row>
    <row r="2422" spans="1:28" x14ac:dyDescent="0.3">
      <c r="A2422" s="2">
        <v>321311030252</v>
      </c>
      <c r="B2422">
        <v>2</v>
      </c>
      <c r="C2422">
        <v>2020</v>
      </c>
      <c r="D2422" s="3">
        <v>3111061</v>
      </c>
      <c r="E2422" t="s">
        <v>198</v>
      </c>
      <c r="F2422" t="s">
        <v>324</v>
      </c>
      <c r="G2422" t="str">
        <f>VLOOKUP(F2422,Sheet1!$H$4:$I$11,2,FALSE)</f>
        <v>3_Teknik</v>
      </c>
      <c r="H2422" t="s">
        <v>2742</v>
      </c>
      <c r="I2422" t="s">
        <v>34</v>
      </c>
      <c r="J2422" t="s">
        <v>216</v>
      </c>
      <c r="K2422" t="s">
        <v>2906</v>
      </c>
      <c r="L2422" t="s">
        <v>27</v>
      </c>
      <c r="O2422" t="s">
        <v>106</v>
      </c>
      <c r="P2422" t="str">
        <f t="shared" si="115"/>
        <v>SMAN</v>
      </c>
      <c r="Q2422" t="str">
        <f t="shared" si="116"/>
        <v>Negeri</v>
      </c>
      <c r="R2422" t="str">
        <f t="shared" si="114"/>
        <v>SMA</v>
      </c>
      <c r="S2422" t="s">
        <v>48</v>
      </c>
      <c r="T2422" t="s">
        <v>28</v>
      </c>
      <c r="U2422" t="s">
        <v>30</v>
      </c>
      <c r="Z2422" t="str">
        <f>VLOOKUP(A2422,[1]registrasi!$B$2:$C$3000,2,FALSE)</f>
        <v>registrasi</v>
      </c>
      <c r="AA2422">
        <f>VLOOKUP(D2422,[2]Sheet1!$B$2:$D$42,3,FALSE)</f>
        <v>568</v>
      </c>
      <c r="AB2422" t="e">
        <f>VLOOKUP(A2422,[1]nim!$A$2:$B$3000,2,FALSE)</f>
        <v>#N/A</v>
      </c>
    </row>
    <row r="2423" spans="1:28" x14ac:dyDescent="0.3">
      <c r="A2423" s="2">
        <v>321311030257</v>
      </c>
      <c r="B2423">
        <v>1</v>
      </c>
      <c r="C2423">
        <v>2020</v>
      </c>
      <c r="D2423" s="3">
        <v>3112087</v>
      </c>
      <c r="E2423" t="s">
        <v>330</v>
      </c>
      <c r="F2423" t="s">
        <v>323</v>
      </c>
      <c r="G2423" t="str">
        <f>VLOOKUP(F2423,Sheet1!$H$4:$I$11,2,FALSE)</f>
        <v>2_FKIP</v>
      </c>
      <c r="H2423" t="s">
        <v>2743</v>
      </c>
      <c r="I2423" t="s">
        <v>34</v>
      </c>
      <c r="J2423" t="s">
        <v>217</v>
      </c>
      <c r="K2423" t="s">
        <v>3824</v>
      </c>
      <c r="L2423" t="s">
        <v>27</v>
      </c>
      <c r="O2423" t="s">
        <v>98</v>
      </c>
      <c r="P2423" t="str">
        <f t="shared" si="115"/>
        <v>SMAN</v>
      </c>
      <c r="Q2423" t="str">
        <f t="shared" si="116"/>
        <v>Negeri</v>
      </c>
      <c r="R2423" t="str">
        <f t="shared" si="114"/>
        <v>SMA</v>
      </c>
      <c r="S2423" t="s">
        <v>54</v>
      </c>
      <c r="T2423" t="s">
        <v>28</v>
      </c>
      <c r="U2423" t="s">
        <v>36</v>
      </c>
      <c r="Z2423" t="e">
        <f>VLOOKUP(A2423,[1]registrasi!$B$2:$C$3000,2,FALSE)</f>
        <v>#N/A</v>
      </c>
      <c r="AA2423">
        <f>VLOOKUP(D2423,[2]Sheet1!$B$2:$D$42,3,FALSE)</f>
        <v>363</v>
      </c>
      <c r="AB2423" t="e">
        <f>VLOOKUP(A2423,[1]nim!$A$2:$B$3000,2,FALSE)</f>
        <v>#N/A</v>
      </c>
    </row>
    <row r="2424" spans="1:28" x14ac:dyDescent="0.3">
      <c r="A2424" s="2">
        <v>321311030267</v>
      </c>
      <c r="B2424">
        <v>1</v>
      </c>
      <c r="C2424">
        <v>2020</v>
      </c>
      <c r="D2424" s="3">
        <v>3112106</v>
      </c>
      <c r="E2424" t="s">
        <v>186</v>
      </c>
      <c r="F2424" t="s">
        <v>323</v>
      </c>
      <c r="G2424" t="str">
        <f>VLOOKUP(F2424,Sheet1!$H$4:$I$11,2,FALSE)</f>
        <v>2_FKIP</v>
      </c>
      <c r="H2424" t="s">
        <v>2744</v>
      </c>
      <c r="I2424" t="s">
        <v>25</v>
      </c>
      <c r="J2424" t="s">
        <v>215</v>
      </c>
      <c r="K2424" t="s">
        <v>3277</v>
      </c>
      <c r="L2424" t="s">
        <v>27</v>
      </c>
      <c r="O2424" t="s">
        <v>111</v>
      </c>
      <c r="P2424" t="str">
        <f t="shared" si="115"/>
        <v>SMAS</v>
      </c>
      <c r="Q2424" t="str">
        <f t="shared" si="116"/>
        <v>Swasta</v>
      </c>
      <c r="R2424" t="str">
        <f t="shared" si="114"/>
        <v>SMA</v>
      </c>
      <c r="S2424" t="s">
        <v>26</v>
      </c>
      <c r="T2424" t="s">
        <v>28</v>
      </c>
      <c r="U2424" t="s">
        <v>36</v>
      </c>
      <c r="Z2424" t="str">
        <f>VLOOKUP(A2424,[1]registrasi!$B$2:$C$3000,2,FALSE)</f>
        <v>registrasi</v>
      </c>
      <c r="AA2424">
        <f>VLOOKUP(D2424,[2]Sheet1!$B$2:$D$42,3,FALSE)</f>
        <v>607</v>
      </c>
      <c r="AB2424" t="e">
        <f>VLOOKUP(A2424,[1]nim!$A$2:$B$3000,2,FALSE)</f>
        <v>#N/A</v>
      </c>
    </row>
    <row r="2425" spans="1:28" x14ac:dyDescent="0.3">
      <c r="A2425" s="2">
        <v>321311030272</v>
      </c>
      <c r="B2425">
        <v>1</v>
      </c>
      <c r="C2425">
        <v>2020</v>
      </c>
      <c r="D2425" s="3">
        <v>3111103</v>
      </c>
      <c r="E2425" t="s">
        <v>191</v>
      </c>
      <c r="F2425" t="s">
        <v>323</v>
      </c>
      <c r="G2425" t="str">
        <f>VLOOKUP(F2425,Sheet1!$H$4:$I$11,2,FALSE)</f>
        <v>2_FKIP</v>
      </c>
      <c r="H2425" t="s">
        <v>2745</v>
      </c>
      <c r="I2425" t="s">
        <v>34</v>
      </c>
      <c r="J2425" t="s">
        <v>239</v>
      </c>
      <c r="K2425" t="s">
        <v>3154</v>
      </c>
      <c r="L2425" t="s">
        <v>27</v>
      </c>
      <c r="O2425" t="s">
        <v>112</v>
      </c>
      <c r="P2425" t="str">
        <f t="shared" si="115"/>
        <v>SMAN</v>
      </c>
      <c r="Q2425" t="str">
        <f t="shared" si="116"/>
        <v>Negeri</v>
      </c>
      <c r="R2425" t="str">
        <f t="shared" si="114"/>
        <v>SMA</v>
      </c>
      <c r="S2425" t="s">
        <v>26</v>
      </c>
      <c r="T2425" t="s">
        <v>28</v>
      </c>
      <c r="U2425" t="s">
        <v>36</v>
      </c>
      <c r="Z2425" t="str">
        <f>VLOOKUP(A2425,[1]registrasi!$B$2:$C$3000,2,FALSE)</f>
        <v>registrasi</v>
      </c>
      <c r="AA2425">
        <f>VLOOKUP(D2425,[2]Sheet1!$B$2:$D$42,3,FALSE)</f>
        <v>323</v>
      </c>
      <c r="AB2425" t="e">
        <f>VLOOKUP(A2425,[1]nim!$A$2:$B$3000,2,FALSE)</f>
        <v>#N/A</v>
      </c>
    </row>
    <row r="2426" spans="1:28" x14ac:dyDescent="0.3">
      <c r="A2426" s="2">
        <v>321311030276</v>
      </c>
      <c r="B2426">
        <v>2</v>
      </c>
      <c r="C2426">
        <v>2020</v>
      </c>
      <c r="D2426" s="3">
        <v>3112192</v>
      </c>
      <c r="E2426" t="s">
        <v>177</v>
      </c>
      <c r="F2426" t="s">
        <v>327</v>
      </c>
      <c r="G2426" t="str">
        <f>VLOOKUP(F2426,Sheet1!$H$4:$I$11,2,FALSE)</f>
        <v>6_FISIP</v>
      </c>
      <c r="H2426" t="s">
        <v>2746</v>
      </c>
      <c r="I2426" t="s">
        <v>34</v>
      </c>
      <c r="J2426" t="s">
        <v>215</v>
      </c>
      <c r="K2426" t="s">
        <v>3628</v>
      </c>
      <c r="L2426" t="s">
        <v>27</v>
      </c>
      <c r="O2426" t="s">
        <v>112</v>
      </c>
      <c r="P2426" t="str">
        <f t="shared" si="115"/>
        <v>SMAN</v>
      </c>
      <c r="Q2426" t="str">
        <f t="shared" si="116"/>
        <v>Negeri</v>
      </c>
      <c r="R2426" t="str">
        <f t="shared" si="114"/>
        <v>SMA</v>
      </c>
      <c r="S2426" t="s">
        <v>26</v>
      </c>
      <c r="T2426" t="s">
        <v>28</v>
      </c>
      <c r="U2426" t="s">
        <v>30</v>
      </c>
      <c r="Z2426" t="str">
        <f>VLOOKUP(A2426,[1]registrasi!$B$2:$C$3000,2,FALSE)</f>
        <v>registrasi</v>
      </c>
      <c r="AA2426">
        <f>VLOOKUP(D2426,[2]Sheet1!$B$2:$D$42,3,FALSE)</f>
        <v>611</v>
      </c>
      <c r="AB2426" t="e">
        <f>VLOOKUP(A2426,[1]nim!$A$2:$B$3000,2,FALSE)</f>
        <v>#N/A</v>
      </c>
    </row>
    <row r="2427" spans="1:28" x14ac:dyDescent="0.3">
      <c r="A2427" s="2">
        <v>321311030313</v>
      </c>
      <c r="B2427">
        <v>2</v>
      </c>
      <c r="C2427">
        <v>2020</v>
      </c>
      <c r="D2427" s="3">
        <v>3112025</v>
      </c>
      <c r="E2427" t="s">
        <v>197</v>
      </c>
      <c r="F2427" t="s">
        <v>326</v>
      </c>
      <c r="G2427" t="str">
        <f>VLOOKUP(F2427,Sheet1!$H$4:$I$11,2,FALSE)</f>
        <v>5_FEB</v>
      </c>
      <c r="H2427" t="s">
        <v>2747</v>
      </c>
      <c r="I2427" t="s">
        <v>25</v>
      </c>
      <c r="J2427" t="s">
        <v>216</v>
      </c>
      <c r="K2427" t="s">
        <v>2894</v>
      </c>
      <c r="L2427" t="s">
        <v>27</v>
      </c>
      <c r="O2427" t="s">
        <v>139</v>
      </c>
      <c r="P2427" t="str">
        <f t="shared" si="115"/>
        <v>SMAN</v>
      </c>
      <c r="Q2427" t="str">
        <f t="shared" si="116"/>
        <v>Negeri</v>
      </c>
      <c r="R2427" t="str">
        <f t="shared" si="114"/>
        <v>SMA</v>
      </c>
      <c r="S2427" t="s">
        <v>48</v>
      </c>
      <c r="T2427" t="s">
        <v>28</v>
      </c>
      <c r="U2427" t="s">
        <v>30</v>
      </c>
      <c r="Z2427" t="str">
        <f>VLOOKUP(A2427,[1]registrasi!$B$2:$C$3000,2,FALSE)</f>
        <v>registrasi</v>
      </c>
      <c r="AA2427">
        <f>VLOOKUP(D2427,[2]Sheet1!$B$2:$D$42,3,FALSE)</f>
        <v>1577</v>
      </c>
      <c r="AB2427" t="e">
        <f>VLOOKUP(A2427,[1]nim!$A$2:$B$3000,2,FALSE)</f>
        <v>#N/A</v>
      </c>
    </row>
    <row r="2428" spans="1:28" x14ac:dyDescent="0.3">
      <c r="A2428" s="2">
        <v>321311030316</v>
      </c>
      <c r="B2428">
        <v>2</v>
      </c>
      <c r="C2428">
        <v>2021</v>
      </c>
      <c r="D2428" s="3">
        <v>3112033</v>
      </c>
      <c r="E2428" t="s">
        <v>179</v>
      </c>
      <c r="F2428" t="s">
        <v>326</v>
      </c>
      <c r="G2428" t="str">
        <f>VLOOKUP(F2428,Sheet1!$H$4:$I$11,2,FALSE)</f>
        <v>5_FEB</v>
      </c>
      <c r="H2428" t="s">
        <v>2748</v>
      </c>
      <c r="I2428" t="s">
        <v>34</v>
      </c>
      <c r="J2428" t="s">
        <v>215</v>
      </c>
      <c r="K2428" t="s">
        <v>3159</v>
      </c>
      <c r="L2428" t="s">
        <v>27</v>
      </c>
      <c r="O2428" t="s">
        <v>259</v>
      </c>
      <c r="P2428" t="str">
        <f t="shared" si="115"/>
        <v>SMAN</v>
      </c>
      <c r="Q2428" t="str">
        <f t="shared" si="116"/>
        <v>Negeri</v>
      </c>
      <c r="R2428" t="str">
        <f t="shared" si="114"/>
        <v>SMA</v>
      </c>
      <c r="S2428" t="s">
        <v>38</v>
      </c>
      <c r="T2428" t="s">
        <v>28</v>
      </c>
      <c r="U2428" t="s">
        <v>30</v>
      </c>
      <c r="Z2428" t="str">
        <f>VLOOKUP(A2428,[1]registrasi!$B$2:$C$3000,2,FALSE)</f>
        <v>registrasi</v>
      </c>
      <c r="AA2428">
        <f>VLOOKUP(D2428,[2]Sheet1!$B$2:$D$42,3,FALSE)</f>
        <v>920</v>
      </c>
      <c r="AB2428" t="e">
        <f>VLOOKUP(A2428,[1]nim!$A$2:$B$3000,2,FALSE)</f>
        <v>#N/A</v>
      </c>
    </row>
    <row r="2429" spans="1:28" x14ac:dyDescent="0.3">
      <c r="A2429" s="2">
        <v>321311030325</v>
      </c>
      <c r="B2429">
        <v>1</v>
      </c>
      <c r="C2429">
        <v>2020</v>
      </c>
      <c r="D2429" s="3">
        <v>3111165</v>
      </c>
      <c r="E2429" t="s">
        <v>183</v>
      </c>
      <c r="F2429" t="s">
        <v>323</v>
      </c>
      <c r="G2429" t="str">
        <f>VLOOKUP(F2429,Sheet1!$H$4:$I$11,2,FALSE)</f>
        <v>2_FKIP</v>
      </c>
      <c r="H2429" t="s">
        <v>2749</v>
      </c>
      <c r="I2429" t="s">
        <v>34</v>
      </c>
      <c r="J2429" t="s">
        <v>217</v>
      </c>
      <c r="K2429" t="s">
        <v>3266</v>
      </c>
      <c r="L2429" t="s">
        <v>27</v>
      </c>
      <c r="O2429" t="s">
        <v>101</v>
      </c>
      <c r="P2429" t="str">
        <f t="shared" si="115"/>
        <v>SMAN</v>
      </c>
      <c r="Q2429" t="str">
        <f t="shared" si="116"/>
        <v>Negeri</v>
      </c>
      <c r="R2429" t="str">
        <f t="shared" si="114"/>
        <v>SMA</v>
      </c>
      <c r="S2429" t="s">
        <v>54</v>
      </c>
      <c r="T2429" t="s">
        <v>28</v>
      </c>
      <c r="U2429" t="s">
        <v>30</v>
      </c>
      <c r="Z2429" t="str">
        <f>VLOOKUP(A2429,[1]registrasi!$B$2:$C$3000,2,FALSE)</f>
        <v>registrasi</v>
      </c>
      <c r="AA2429">
        <f>VLOOKUP(D2429,[2]Sheet1!$B$2:$D$42,3,FALSE)</f>
        <v>179</v>
      </c>
      <c r="AB2429" t="e">
        <f>VLOOKUP(A2429,[1]nim!$A$2:$B$3000,2,FALSE)</f>
        <v>#N/A</v>
      </c>
    </row>
    <row r="2430" spans="1:28" x14ac:dyDescent="0.3">
      <c r="A2430" s="2">
        <v>321311030336</v>
      </c>
      <c r="B2430">
        <v>2</v>
      </c>
      <c r="C2430">
        <v>2019</v>
      </c>
      <c r="D2430" s="3">
        <v>3112056</v>
      </c>
      <c r="E2430" t="s">
        <v>199</v>
      </c>
      <c r="F2430" t="s">
        <v>327</v>
      </c>
      <c r="G2430" t="str">
        <f>VLOOKUP(F2430,Sheet1!$H$4:$I$11,2,FALSE)</f>
        <v>6_FISIP</v>
      </c>
      <c r="H2430" t="s">
        <v>2750</v>
      </c>
      <c r="I2430" t="s">
        <v>34</v>
      </c>
      <c r="J2430" t="s">
        <v>219</v>
      </c>
      <c r="K2430" t="s">
        <v>3825</v>
      </c>
      <c r="L2430" t="s">
        <v>27</v>
      </c>
      <c r="O2430" t="s">
        <v>3875</v>
      </c>
      <c r="P2430" t="str">
        <f t="shared" si="115"/>
        <v>SMKN</v>
      </c>
      <c r="Q2430" t="str">
        <f t="shared" si="116"/>
        <v>Negeri</v>
      </c>
      <c r="R2430" t="str">
        <f t="shared" si="114"/>
        <v>SMK</v>
      </c>
      <c r="S2430" t="s">
        <v>35</v>
      </c>
      <c r="T2430" t="s">
        <v>28</v>
      </c>
      <c r="U2430" t="s">
        <v>30</v>
      </c>
      <c r="Z2430" t="str">
        <f>VLOOKUP(A2430,[1]registrasi!$B$2:$C$3000,2,FALSE)</f>
        <v>registrasi</v>
      </c>
      <c r="AA2430">
        <f>VLOOKUP(D2430,[2]Sheet1!$B$2:$D$42,3,FALSE)</f>
        <v>929</v>
      </c>
      <c r="AB2430" t="e">
        <f>VLOOKUP(A2430,[1]nim!$A$2:$B$3000,2,FALSE)</f>
        <v>#N/A</v>
      </c>
    </row>
    <row r="2431" spans="1:28" x14ac:dyDescent="0.3">
      <c r="A2431" s="2">
        <v>321311030341</v>
      </c>
      <c r="B2431">
        <v>2</v>
      </c>
      <c r="C2431">
        <v>2020</v>
      </c>
      <c r="D2431" s="3">
        <v>3112106</v>
      </c>
      <c r="E2431" t="s">
        <v>186</v>
      </c>
      <c r="F2431" t="s">
        <v>323</v>
      </c>
      <c r="G2431" t="str">
        <f>VLOOKUP(F2431,Sheet1!$H$4:$I$11,2,FALSE)</f>
        <v>2_FKIP</v>
      </c>
      <c r="H2431" t="s">
        <v>2751</v>
      </c>
      <c r="I2431" t="s">
        <v>34</v>
      </c>
      <c r="J2431" t="s">
        <v>216</v>
      </c>
      <c r="K2431" t="s">
        <v>3055</v>
      </c>
      <c r="L2431" t="s">
        <v>27</v>
      </c>
      <c r="O2431" t="s">
        <v>4430</v>
      </c>
      <c r="P2431" t="str">
        <f t="shared" si="115"/>
        <v>SMAN</v>
      </c>
      <c r="Q2431" t="str">
        <f t="shared" si="116"/>
        <v>Negeri</v>
      </c>
      <c r="R2431" t="str">
        <f t="shared" si="114"/>
        <v>SMA</v>
      </c>
      <c r="S2431" t="s">
        <v>48</v>
      </c>
      <c r="T2431" t="s">
        <v>28</v>
      </c>
      <c r="U2431" t="s">
        <v>36</v>
      </c>
      <c r="Z2431" t="str">
        <f>VLOOKUP(A2431,[1]registrasi!$B$2:$C$3000,2,FALSE)</f>
        <v>registrasi</v>
      </c>
      <c r="AA2431">
        <f>VLOOKUP(D2431,[2]Sheet1!$B$2:$D$42,3,FALSE)</f>
        <v>607</v>
      </c>
      <c r="AB2431" t="e">
        <f>VLOOKUP(A2431,[1]nim!$A$2:$B$3000,2,FALSE)</f>
        <v>#N/A</v>
      </c>
    </row>
    <row r="2432" spans="1:28" x14ac:dyDescent="0.3">
      <c r="A2432" s="2">
        <v>321311030347</v>
      </c>
      <c r="B2432">
        <v>2</v>
      </c>
      <c r="C2432">
        <v>2021</v>
      </c>
      <c r="D2432" s="3">
        <v>3112087</v>
      </c>
      <c r="E2432" t="s">
        <v>330</v>
      </c>
      <c r="F2432" t="s">
        <v>323</v>
      </c>
      <c r="G2432" t="str">
        <f>VLOOKUP(F2432,Sheet1!$H$4:$I$11,2,FALSE)</f>
        <v>2_FKIP</v>
      </c>
      <c r="H2432" t="s">
        <v>2752</v>
      </c>
      <c r="I2432" t="s">
        <v>34</v>
      </c>
      <c r="J2432" t="s">
        <v>3826</v>
      </c>
      <c r="K2432" t="s">
        <v>2854</v>
      </c>
      <c r="L2432" t="s">
        <v>27</v>
      </c>
      <c r="O2432" t="s">
        <v>138</v>
      </c>
      <c r="P2432" t="str">
        <f t="shared" si="115"/>
        <v>SMAN</v>
      </c>
      <c r="Q2432" t="str">
        <f t="shared" si="116"/>
        <v>Negeri</v>
      </c>
      <c r="R2432" t="str">
        <f t="shared" si="114"/>
        <v>SMA</v>
      </c>
      <c r="S2432" t="s">
        <v>42</v>
      </c>
      <c r="T2432" t="s">
        <v>28</v>
      </c>
      <c r="U2432" t="s">
        <v>30</v>
      </c>
      <c r="Z2432" t="str">
        <f>VLOOKUP(A2432,[1]registrasi!$B$2:$C$3000,2,FALSE)</f>
        <v>registrasi</v>
      </c>
      <c r="AA2432">
        <f>VLOOKUP(D2432,[2]Sheet1!$B$2:$D$42,3,FALSE)</f>
        <v>363</v>
      </c>
      <c r="AB2432" t="e">
        <f>VLOOKUP(A2432,[1]nim!$A$2:$B$3000,2,FALSE)</f>
        <v>#N/A</v>
      </c>
    </row>
    <row r="2433" spans="1:28" x14ac:dyDescent="0.3">
      <c r="A2433" s="2">
        <v>321311030364</v>
      </c>
      <c r="B2433">
        <v>2</v>
      </c>
      <c r="C2433">
        <v>2020</v>
      </c>
      <c r="D2433" s="3">
        <v>3111092</v>
      </c>
      <c r="E2433" t="s">
        <v>175</v>
      </c>
      <c r="F2433" t="s">
        <v>325</v>
      </c>
      <c r="G2433" t="str">
        <f>VLOOKUP(F2433,Sheet1!$H$4:$I$11,2,FALSE)</f>
        <v>4_Pertanian</v>
      </c>
      <c r="H2433" t="s">
        <v>2753</v>
      </c>
      <c r="I2433" t="s">
        <v>34</v>
      </c>
      <c r="J2433" t="s">
        <v>219</v>
      </c>
      <c r="K2433" t="s">
        <v>3410</v>
      </c>
      <c r="L2433" t="s">
        <v>27</v>
      </c>
      <c r="O2433" t="s">
        <v>72</v>
      </c>
      <c r="P2433" t="str">
        <f t="shared" si="115"/>
        <v>SMAN</v>
      </c>
      <c r="Q2433" t="str">
        <f t="shared" si="116"/>
        <v>Negeri</v>
      </c>
      <c r="R2433" t="str">
        <f t="shared" si="114"/>
        <v>SMA</v>
      </c>
      <c r="S2433" t="s">
        <v>35</v>
      </c>
      <c r="T2433" t="s">
        <v>28</v>
      </c>
      <c r="U2433" t="s">
        <v>36</v>
      </c>
      <c r="Z2433" t="str">
        <f>VLOOKUP(A2433,[1]registrasi!$B$2:$C$3000,2,FALSE)</f>
        <v>registrasi</v>
      </c>
      <c r="AA2433">
        <f>VLOOKUP(D2433,[2]Sheet1!$B$2:$D$42,3,FALSE)</f>
        <v>248</v>
      </c>
      <c r="AB2433" t="e">
        <f>VLOOKUP(A2433,[1]nim!$A$2:$B$3000,2,FALSE)</f>
        <v>#N/A</v>
      </c>
    </row>
    <row r="2434" spans="1:28" x14ac:dyDescent="0.3">
      <c r="A2434" s="2">
        <v>321311030376</v>
      </c>
      <c r="B2434">
        <v>2</v>
      </c>
      <c r="C2434">
        <v>2020</v>
      </c>
      <c r="D2434" s="3">
        <v>3111103</v>
      </c>
      <c r="E2434" t="s">
        <v>191</v>
      </c>
      <c r="F2434" t="s">
        <v>323</v>
      </c>
      <c r="G2434" t="str">
        <f>VLOOKUP(F2434,Sheet1!$H$4:$I$11,2,FALSE)</f>
        <v>2_FKIP</v>
      </c>
      <c r="H2434" t="s">
        <v>2754</v>
      </c>
      <c r="I2434" t="s">
        <v>34</v>
      </c>
      <c r="J2434" t="s">
        <v>217</v>
      </c>
      <c r="K2434" t="s">
        <v>2978</v>
      </c>
      <c r="L2434" t="s">
        <v>27</v>
      </c>
      <c r="O2434" t="s">
        <v>101</v>
      </c>
      <c r="P2434" t="str">
        <f t="shared" si="115"/>
        <v>SMAN</v>
      </c>
      <c r="Q2434" t="str">
        <f t="shared" si="116"/>
        <v>Negeri</v>
      </c>
      <c r="R2434" t="str">
        <f t="shared" si="114"/>
        <v>SMA</v>
      </c>
      <c r="S2434" t="s">
        <v>54</v>
      </c>
      <c r="T2434" t="s">
        <v>28</v>
      </c>
      <c r="U2434" t="s">
        <v>30</v>
      </c>
      <c r="Z2434" t="str">
        <f>VLOOKUP(A2434,[1]registrasi!$B$2:$C$3000,2,FALSE)</f>
        <v>registrasi</v>
      </c>
      <c r="AA2434">
        <f>VLOOKUP(D2434,[2]Sheet1!$B$2:$D$42,3,FALSE)</f>
        <v>323</v>
      </c>
      <c r="AB2434" t="e">
        <f>VLOOKUP(A2434,[1]nim!$A$2:$B$3000,2,FALSE)</f>
        <v>#N/A</v>
      </c>
    </row>
    <row r="2435" spans="1:28" x14ac:dyDescent="0.3">
      <c r="A2435" s="2">
        <v>321311030835</v>
      </c>
      <c r="B2435">
        <v>2</v>
      </c>
      <c r="C2435">
        <v>2021</v>
      </c>
      <c r="D2435" s="3">
        <v>3112153</v>
      </c>
      <c r="E2435" t="s">
        <v>196</v>
      </c>
      <c r="F2435" t="s">
        <v>323</v>
      </c>
      <c r="G2435" t="str">
        <f>VLOOKUP(F2435,Sheet1!$H$4:$I$11,2,FALSE)</f>
        <v>2_FKIP</v>
      </c>
      <c r="H2435" t="s">
        <v>2755</v>
      </c>
      <c r="I2435" t="s">
        <v>34</v>
      </c>
      <c r="J2435" t="s">
        <v>219</v>
      </c>
      <c r="K2435" t="s">
        <v>3127</v>
      </c>
      <c r="L2435" t="s">
        <v>27</v>
      </c>
      <c r="O2435" t="s">
        <v>131</v>
      </c>
      <c r="P2435" t="str">
        <f t="shared" si="115"/>
        <v>MAN</v>
      </c>
      <c r="Q2435" t="str">
        <f t="shared" si="116"/>
        <v>Negeri</v>
      </c>
      <c r="R2435" t="str">
        <f t="shared" si="114"/>
        <v>MA</v>
      </c>
      <c r="S2435" t="s">
        <v>35</v>
      </c>
      <c r="T2435" t="s">
        <v>28</v>
      </c>
      <c r="U2435" t="s">
        <v>30</v>
      </c>
      <c r="Z2435" t="e">
        <f>VLOOKUP(A2435,[1]registrasi!$B$2:$C$3000,2,FALSE)</f>
        <v>#N/A</v>
      </c>
      <c r="AA2435">
        <f>VLOOKUP(D2435,[2]Sheet1!$B$2:$D$42,3,FALSE)</f>
        <v>195</v>
      </c>
      <c r="AB2435" t="e">
        <f>VLOOKUP(A2435,[1]nim!$A$2:$B$3000,2,FALSE)</f>
        <v>#N/A</v>
      </c>
    </row>
    <row r="2436" spans="1:28" x14ac:dyDescent="0.3">
      <c r="A2436" s="2">
        <v>321311030847</v>
      </c>
      <c r="B2436">
        <v>1</v>
      </c>
      <c r="C2436">
        <v>2021</v>
      </c>
      <c r="D2436" s="3">
        <v>3111111</v>
      </c>
      <c r="E2436" t="s">
        <v>207</v>
      </c>
      <c r="F2436" t="s">
        <v>323</v>
      </c>
      <c r="G2436" t="str">
        <f>VLOOKUP(F2436,Sheet1!$H$4:$I$11,2,FALSE)</f>
        <v>2_FKIP</v>
      </c>
      <c r="H2436" t="s">
        <v>2756</v>
      </c>
      <c r="I2436" t="s">
        <v>34</v>
      </c>
      <c r="J2436" t="s">
        <v>217</v>
      </c>
      <c r="K2436" t="s">
        <v>3332</v>
      </c>
      <c r="L2436" t="s">
        <v>27</v>
      </c>
      <c r="O2436" t="s">
        <v>149</v>
      </c>
      <c r="P2436" t="str">
        <f t="shared" si="115"/>
        <v>SMAN</v>
      </c>
      <c r="Q2436" t="str">
        <f t="shared" si="116"/>
        <v>Negeri</v>
      </c>
      <c r="R2436" t="str">
        <f t="shared" si="114"/>
        <v>SMA</v>
      </c>
      <c r="S2436" t="s">
        <v>54</v>
      </c>
      <c r="T2436" t="s">
        <v>28</v>
      </c>
      <c r="U2436" t="s">
        <v>36</v>
      </c>
      <c r="Z2436" t="str">
        <f>VLOOKUP(A2436,[1]registrasi!$B$2:$C$3000,2,FALSE)</f>
        <v>registrasi</v>
      </c>
      <c r="AA2436">
        <f>VLOOKUP(D2436,[2]Sheet1!$B$2:$D$42,3,FALSE)</f>
        <v>364</v>
      </c>
      <c r="AB2436" t="e">
        <f>VLOOKUP(A2436,[1]nim!$A$2:$B$3000,2,FALSE)</f>
        <v>#N/A</v>
      </c>
    </row>
    <row r="2437" spans="1:28" x14ac:dyDescent="0.3">
      <c r="A2437" s="2">
        <v>321311110239</v>
      </c>
      <c r="B2437">
        <v>1</v>
      </c>
      <c r="C2437">
        <v>2020</v>
      </c>
      <c r="D2437" s="3">
        <v>3112041</v>
      </c>
      <c r="E2437" t="s">
        <v>321</v>
      </c>
      <c r="F2437" t="s">
        <v>326</v>
      </c>
      <c r="G2437" t="str">
        <f>VLOOKUP(F2437,Sheet1!$H$4:$I$11,2,FALSE)</f>
        <v>5_FEB</v>
      </c>
      <c r="H2437" t="s">
        <v>2757</v>
      </c>
      <c r="I2437" t="s">
        <v>25</v>
      </c>
      <c r="J2437" t="s">
        <v>217</v>
      </c>
      <c r="K2437" t="s">
        <v>3827</v>
      </c>
      <c r="L2437" t="s">
        <v>27</v>
      </c>
      <c r="O2437" t="s">
        <v>75</v>
      </c>
      <c r="P2437" t="str">
        <f t="shared" si="115"/>
        <v>SMAN</v>
      </c>
      <c r="Q2437" t="str">
        <f t="shared" si="116"/>
        <v>Negeri</v>
      </c>
      <c r="R2437" t="str">
        <f t="shared" ref="R2437:R2465" si="117">IF(Q2437="Negeri",LEFT(P2437,LEN(P2437)-1),IF(RIGHT(P2437,1)="S",LEFT(P2437,LEN(P2437)-1),P2437))</f>
        <v>SMA</v>
      </c>
      <c r="S2437" t="s">
        <v>41</v>
      </c>
      <c r="T2437" t="s">
        <v>28</v>
      </c>
      <c r="U2437" t="s">
        <v>30</v>
      </c>
      <c r="Z2437" t="e">
        <f>VLOOKUP(A2437,[1]registrasi!$B$2:$C$3000,2,FALSE)</f>
        <v>#N/A</v>
      </c>
      <c r="AA2437">
        <f>VLOOKUP(D2437,[2]Sheet1!$B$2:$D$42,3,FALSE)</f>
        <v>675</v>
      </c>
      <c r="AB2437" t="e">
        <f>VLOOKUP(A2437,[1]nim!$A$2:$B$3000,2,FALSE)</f>
        <v>#N/A</v>
      </c>
    </row>
    <row r="2438" spans="1:28" x14ac:dyDescent="0.3">
      <c r="A2438" s="2">
        <v>321311110251</v>
      </c>
      <c r="B2438">
        <v>2</v>
      </c>
      <c r="C2438">
        <v>2019</v>
      </c>
      <c r="D2438" s="3">
        <v>3111045</v>
      </c>
      <c r="E2438" t="s">
        <v>201</v>
      </c>
      <c r="F2438" t="s">
        <v>324</v>
      </c>
      <c r="G2438" t="str">
        <f>VLOOKUP(F2438,Sheet1!$H$4:$I$11,2,FALSE)</f>
        <v>3_Teknik</v>
      </c>
      <c r="H2438" t="s">
        <v>2758</v>
      </c>
      <c r="I2438" t="s">
        <v>34</v>
      </c>
      <c r="J2438" t="s">
        <v>215</v>
      </c>
      <c r="K2438" t="s">
        <v>3701</v>
      </c>
      <c r="L2438" t="s">
        <v>27</v>
      </c>
      <c r="O2438" t="s">
        <v>107</v>
      </c>
      <c r="P2438" t="str">
        <f t="shared" si="115"/>
        <v>MAN</v>
      </c>
      <c r="Q2438" t="str">
        <f t="shared" si="116"/>
        <v>Negeri</v>
      </c>
      <c r="R2438" t="str">
        <f t="shared" si="117"/>
        <v>MA</v>
      </c>
      <c r="S2438" t="s">
        <v>26</v>
      </c>
      <c r="T2438" t="s">
        <v>28</v>
      </c>
      <c r="U2438" t="s">
        <v>36</v>
      </c>
      <c r="Z2438" t="str">
        <f>VLOOKUP(A2438,[1]registrasi!$B$2:$C$3000,2,FALSE)</f>
        <v>registrasi</v>
      </c>
      <c r="AA2438">
        <f>VLOOKUP(D2438,[2]Sheet1!$B$2:$D$42,3,FALSE)</f>
        <v>282</v>
      </c>
      <c r="AB2438" t="e">
        <f>VLOOKUP(A2438,[1]nim!$A$2:$B$3000,2,FALSE)</f>
        <v>#N/A</v>
      </c>
    </row>
    <row r="2439" spans="1:28" x14ac:dyDescent="0.3">
      <c r="A2439" s="2">
        <v>321311110267</v>
      </c>
      <c r="B2439">
        <v>2</v>
      </c>
      <c r="C2439">
        <v>2021</v>
      </c>
      <c r="D2439" s="3">
        <v>3112017</v>
      </c>
      <c r="E2439" t="s">
        <v>322</v>
      </c>
      <c r="F2439" t="s">
        <v>53</v>
      </c>
      <c r="G2439" t="str">
        <f>VLOOKUP(F2439,Sheet1!$H$4:$I$11,2,FALSE)</f>
        <v>1_Hukum</v>
      </c>
      <c r="H2439" t="s">
        <v>2759</v>
      </c>
      <c r="I2439" t="s">
        <v>25</v>
      </c>
      <c r="J2439" t="s">
        <v>215</v>
      </c>
      <c r="K2439" t="s">
        <v>3377</v>
      </c>
      <c r="L2439" t="s">
        <v>27</v>
      </c>
      <c r="O2439" t="s">
        <v>169</v>
      </c>
      <c r="P2439" t="str">
        <f t="shared" si="115"/>
        <v>SMAN</v>
      </c>
      <c r="Q2439" t="str">
        <f t="shared" si="116"/>
        <v>Negeri</v>
      </c>
      <c r="R2439" t="str">
        <f t="shared" si="117"/>
        <v>SMA</v>
      </c>
      <c r="S2439" t="s">
        <v>26</v>
      </c>
      <c r="T2439" t="s">
        <v>28</v>
      </c>
      <c r="U2439" t="s">
        <v>30</v>
      </c>
      <c r="Z2439" t="str">
        <f>VLOOKUP(A2439,[1]registrasi!$B$2:$C$3000,2,FALSE)</f>
        <v>registrasi</v>
      </c>
      <c r="AA2439">
        <f>VLOOKUP(D2439,[2]Sheet1!$B$2:$D$42,3,FALSE)</f>
        <v>1258</v>
      </c>
      <c r="AB2439" t="e">
        <f>VLOOKUP(A2439,[1]nim!$A$2:$B$3000,2,FALSE)</f>
        <v>#N/A</v>
      </c>
    </row>
    <row r="2440" spans="1:28" x14ac:dyDescent="0.3">
      <c r="A2440" s="2">
        <v>321311110268</v>
      </c>
      <c r="B2440">
        <v>1</v>
      </c>
      <c r="C2440">
        <v>2020</v>
      </c>
      <c r="D2440" s="3">
        <v>3112095</v>
      </c>
      <c r="E2440" t="s">
        <v>187</v>
      </c>
      <c r="F2440" t="s">
        <v>323</v>
      </c>
      <c r="G2440" t="str">
        <f>VLOOKUP(F2440,Sheet1!$H$4:$I$11,2,FALSE)</f>
        <v>2_FKIP</v>
      </c>
      <c r="H2440" t="s">
        <v>2760</v>
      </c>
      <c r="I2440" t="s">
        <v>25</v>
      </c>
      <c r="J2440" t="s">
        <v>235</v>
      </c>
      <c r="K2440" t="s">
        <v>3828</v>
      </c>
      <c r="L2440" t="s">
        <v>27</v>
      </c>
      <c r="O2440" t="s">
        <v>58</v>
      </c>
      <c r="P2440" t="str">
        <f t="shared" si="115"/>
        <v>SMAN</v>
      </c>
      <c r="Q2440" t="str">
        <f t="shared" si="116"/>
        <v>Negeri</v>
      </c>
      <c r="R2440" t="str">
        <f t="shared" si="117"/>
        <v>SMA</v>
      </c>
      <c r="S2440" t="s">
        <v>42</v>
      </c>
      <c r="T2440" t="s">
        <v>28</v>
      </c>
      <c r="U2440" t="s">
        <v>30</v>
      </c>
      <c r="Z2440" t="str">
        <f>VLOOKUP(A2440,[1]registrasi!$B$2:$C$3000,2,FALSE)</f>
        <v>registrasi</v>
      </c>
      <c r="AA2440">
        <f>VLOOKUP(D2440,[2]Sheet1!$B$2:$D$42,3,FALSE)</f>
        <v>473</v>
      </c>
      <c r="AB2440" t="e">
        <f>VLOOKUP(A2440,[1]nim!$A$2:$B$3000,2,FALSE)</f>
        <v>#N/A</v>
      </c>
    </row>
    <row r="2441" spans="1:28" x14ac:dyDescent="0.3">
      <c r="A2441" s="2">
        <v>321311130262</v>
      </c>
      <c r="B2441">
        <v>1</v>
      </c>
      <c r="C2441">
        <v>2021</v>
      </c>
      <c r="D2441" s="3">
        <v>3112161</v>
      </c>
      <c r="E2441" t="s">
        <v>174</v>
      </c>
      <c r="F2441" t="s">
        <v>323</v>
      </c>
      <c r="G2441" t="str">
        <f>VLOOKUP(F2441,Sheet1!$H$4:$I$11,2,FALSE)</f>
        <v>2_FKIP</v>
      </c>
      <c r="H2441" t="s">
        <v>2761</v>
      </c>
      <c r="I2441" t="s">
        <v>25</v>
      </c>
      <c r="J2441" t="s">
        <v>2945</v>
      </c>
      <c r="K2441" t="s">
        <v>2975</v>
      </c>
      <c r="L2441" t="s">
        <v>27</v>
      </c>
      <c r="O2441" t="s">
        <v>75</v>
      </c>
      <c r="P2441" t="str">
        <f t="shared" si="115"/>
        <v>SMAN</v>
      </c>
      <c r="Q2441" t="str">
        <f t="shared" si="116"/>
        <v>Negeri</v>
      </c>
      <c r="R2441" t="str">
        <f t="shared" si="117"/>
        <v>SMA</v>
      </c>
      <c r="S2441" t="s">
        <v>41</v>
      </c>
      <c r="T2441" t="s">
        <v>28</v>
      </c>
      <c r="U2441" t="s">
        <v>30</v>
      </c>
      <c r="Z2441" t="str">
        <f>VLOOKUP(A2441,[1]registrasi!$B$2:$C$3000,2,FALSE)</f>
        <v>registrasi</v>
      </c>
      <c r="AA2441">
        <f>VLOOKUP(D2441,[2]Sheet1!$B$2:$D$42,3,FALSE)</f>
        <v>42</v>
      </c>
      <c r="AB2441" t="e">
        <f>VLOOKUP(A2441,[1]nim!$A$2:$B$3000,2,FALSE)</f>
        <v>#N/A</v>
      </c>
    </row>
    <row r="2442" spans="1:28" x14ac:dyDescent="0.3">
      <c r="A2442" s="2">
        <v>321311130800</v>
      </c>
      <c r="B2442">
        <v>1</v>
      </c>
      <c r="C2442">
        <v>2020</v>
      </c>
      <c r="D2442" s="3">
        <v>3112176</v>
      </c>
      <c r="E2442" t="s">
        <v>182</v>
      </c>
      <c r="F2442" t="s">
        <v>323</v>
      </c>
      <c r="G2442" t="str">
        <f>VLOOKUP(F2442,Sheet1!$H$4:$I$11,2,FALSE)</f>
        <v>2_FKIP</v>
      </c>
      <c r="H2442" t="s">
        <v>2762</v>
      </c>
      <c r="I2442" t="s">
        <v>25</v>
      </c>
      <c r="J2442" t="s">
        <v>3829</v>
      </c>
      <c r="K2442" t="s">
        <v>3042</v>
      </c>
      <c r="L2442" t="s">
        <v>27</v>
      </c>
      <c r="O2442" t="s">
        <v>139</v>
      </c>
      <c r="P2442" t="str">
        <f t="shared" si="115"/>
        <v>SMAN</v>
      </c>
      <c r="Q2442" t="str">
        <f t="shared" si="116"/>
        <v>Negeri</v>
      </c>
      <c r="R2442" t="str">
        <f t="shared" si="117"/>
        <v>SMA</v>
      </c>
      <c r="S2442" t="s">
        <v>48</v>
      </c>
      <c r="T2442" t="s">
        <v>28</v>
      </c>
      <c r="U2442" t="s">
        <v>30</v>
      </c>
      <c r="Z2442" t="str">
        <f>VLOOKUP(A2442,[1]registrasi!$B$2:$C$3000,2,FALSE)</f>
        <v>registrasi</v>
      </c>
      <c r="AA2442">
        <f>VLOOKUP(D2442,[2]Sheet1!$B$2:$D$42,3,FALSE)</f>
        <v>564</v>
      </c>
      <c r="AB2442" t="e">
        <f>VLOOKUP(A2442,[1]nim!$A$2:$B$3000,2,FALSE)</f>
        <v>#N/A</v>
      </c>
    </row>
    <row r="2443" spans="1:28" x14ac:dyDescent="0.3">
      <c r="A2443" s="2">
        <v>321311130997</v>
      </c>
      <c r="B2443">
        <v>1</v>
      </c>
      <c r="C2443">
        <v>2021</v>
      </c>
      <c r="D2443" s="3">
        <v>3112184</v>
      </c>
      <c r="E2443" t="s">
        <v>206</v>
      </c>
      <c r="F2443" t="s">
        <v>323</v>
      </c>
      <c r="G2443" t="str">
        <f>VLOOKUP(F2443,Sheet1!$H$4:$I$11,2,FALSE)</f>
        <v>2_FKIP</v>
      </c>
      <c r="H2443" t="s">
        <v>2763</v>
      </c>
      <c r="I2443" t="s">
        <v>34</v>
      </c>
      <c r="J2443" t="s">
        <v>217</v>
      </c>
      <c r="K2443" t="s">
        <v>3116</v>
      </c>
      <c r="L2443" t="s">
        <v>27</v>
      </c>
      <c r="O2443" t="s">
        <v>4431</v>
      </c>
      <c r="P2443" t="str">
        <f t="shared" si="115"/>
        <v>SMKS</v>
      </c>
      <c r="Q2443" t="str">
        <f t="shared" si="116"/>
        <v>Swasta</v>
      </c>
      <c r="R2443" t="str">
        <f t="shared" si="117"/>
        <v>SMK</v>
      </c>
      <c r="S2443" t="s">
        <v>54</v>
      </c>
      <c r="T2443" t="s">
        <v>28</v>
      </c>
      <c r="U2443" t="s">
        <v>36</v>
      </c>
      <c r="Z2443" t="str">
        <f>VLOOKUP(A2443,[1]registrasi!$B$2:$C$3000,2,FALSE)</f>
        <v>registrasi</v>
      </c>
      <c r="AA2443">
        <f>VLOOKUP(D2443,[2]Sheet1!$B$2:$D$42,3,FALSE)</f>
        <v>109</v>
      </c>
      <c r="AB2443" t="e">
        <f>VLOOKUP(A2443,[1]nim!$A$2:$B$3000,2,FALSE)</f>
        <v>#N/A</v>
      </c>
    </row>
    <row r="2444" spans="1:28" x14ac:dyDescent="0.3">
      <c r="A2444" s="2">
        <v>321311190248</v>
      </c>
      <c r="B2444">
        <v>1</v>
      </c>
      <c r="C2444">
        <v>2020</v>
      </c>
      <c r="D2444" s="3">
        <v>3111134</v>
      </c>
      <c r="E2444" t="s">
        <v>192</v>
      </c>
      <c r="F2444" t="s">
        <v>323</v>
      </c>
      <c r="G2444" t="str">
        <f>VLOOKUP(F2444,Sheet1!$H$4:$I$11,2,FALSE)</f>
        <v>2_FKIP</v>
      </c>
      <c r="H2444" t="s">
        <v>2764</v>
      </c>
      <c r="I2444" t="s">
        <v>25</v>
      </c>
      <c r="J2444" t="s">
        <v>217</v>
      </c>
      <c r="K2444" t="s">
        <v>3480</v>
      </c>
      <c r="L2444" t="s">
        <v>27</v>
      </c>
      <c r="O2444" t="s">
        <v>52</v>
      </c>
      <c r="P2444" t="str">
        <f t="shared" si="115"/>
        <v>SMKN</v>
      </c>
      <c r="Q2444" t="str">
        <f t="shared" si="116"/>
        <v>Negeri</v>
      </c>
      <c r="R2444" t="str">
        <f t="shared" si="117"/>
        <v>SMK</v>
      </c>
      <c r="S2444" t="s">
        <v>42</v>
      </c>
      <c r="T2444" t="s">
        <v>28</v>
      </c>
      <c r="U2444" t="s">
        <v>30</v>
      </c>
      <c r="Z2444" t="str">
        <f>VLOOKUP(A2444,[1]registrasi!$B$2:$C$3000,2,FALSE)</f>
        <v>registrasi</v>
      </c>
      <c r="AA2444">
        <f>VLOOKUP(D2444,[2]Sheet1!$B$2:$D$42,3,FALSE)</f>
        <v>53</v>
      </c>
      <c r="AB2444" t="e">
        <f>VLOOKUP(A2444,[1]nim!$A$2:$B$3000,2,FALSE)</f>
        <v>#N/A</v>
      </c>
    </row>
    <row r="2445" spans="1:28" x14ac:dyDescent="0.3">
      <c r="A2445" s="2">
        <v>321311190804</v>
      </c>
      <c r="B2445">
        <v>2</v>
      </c>
      <c r="C2445">
        <v>2021</v>
      </c>
      <c r="D2445" s="3">
        <v>3112072</v>
      </c>
      <c r="E2445" t="s">
        <v>178</v>
      </c>
      <c r="F2445" t="s">
        <v>323</v>
      </c>
      <c r="G2445" t="str">
        <f>VLOOKUP(F2445,Sheet1!$H$4:$I$11,2,FALSE)</f>
        <v>2_FKIP</v>
      </c>
      <c r="H2445" t="s">
        <v>2765</v>
      </c>
      <c r="I2445" t="s">
        <v>25</v>
      </c>
      <c r="J2445" t="s">
        <v>217</v>
      </c>
      <c r="K2445" t="s">
        <v>2970</v>
      </c>
      <c r="L2445" t="s">
        <v>27</v>
      </c>
      <c r="O2445" t="s">
        <v>65</v>
      </c>
      <c r="P2445" t="str">
        <f t="shared" si="115"/>
        <v>MAN</v>
      </c>
      <c r="Q2445" t="str">
        <f t="shared" si="116"/>
        <v>Negeri</v>
      </c>
      <c r="R2445" t="str">
        <f t="shared" si="117"/>
        <v>MA</v>
      </c>
      <c r="S2445" t="s">
        <v>42</v>
      </c>
      <c r="T2445" t="s">
        <v>28</v>
      </c>
      <c r="U2445" t="s">
        <v>30</v>
      </c>
      <c r="Z2445" t="str">
        <f>VLOOKUP(A2445,[1]registrasi!$B$2:$C$3000,2,FALSE)</f>
        <v>registrasi</v>
      </c>
      <c r="AA2445">
        <f>VLOOKUP(D2445,[2]Sheet1!$B$2:$D$42,3,FALSE)</f>
        <v>154</v>
      </c>
      <c r="AB2445" t="e">
        <f>VLOOKUP(A2445,[1]nim!$A$2:$B$3000,2,FALSE)</f>
        <v>#N/A</v>
      </c>
    </row>
    <row r="2446" spans="1:28" x14ac:dyDescent="0.3">
      <c r="A2446" s="2">
        <v>321311190807</v>
      </c>
      <c r="B2446">
        <v>1</v>
      </c>
      <c r="C2446">
        <v>2020</v>
      </c>
      <c r="D2446" s="3">
        <v>3111126</v>
      </c>
      <c r="E2446" t="s">
        <v>195</v>
      </c>
      <c r="F2446" t="s">
        <v>323</v>
      </c>
      <c r="G2446" t="str">
        <f>VLOOKUP(F2446,Sheet1!$H$4:$I$11,2,FALSE)</f>
        <v>2_FKIP</v>
      </c>
      <c r="H2446" t="s">
        <v>2766</v>
      </c>
      <c r="I2446" t="s">
        <v>25</v>
      </c>
      <c r="J2446" t="s">
        <v>219</v>
      </c>
      <c r="K2446" t="s">
        <v>3803</v>
      </c>
      <c r="L2446" t="s">
        <v>27</v>
      </c>
      <c r="O2446" t="s">
        <v>131</v>
      </c>
      <c r="P2446" t="str">
        <f t="shared" si="115"/>
        <v>MAN</v>
      </c>
      <c r="Q2446" t="str">
        <f t="shared" si="116"/>
        <v>Negeri</v>
      </c>
      <c r="R2446" t="str">
        <f t="shared" si="117"/>
        <v>MA</v>
      </c>
      <c r="S2446" t="s">
        <v>35</v>
      </c>
      <c r="T2446" t="s">
        <v>28</v>
      </c>
      <c r="U2446" t="s">
        <v>30</v>
      </c>
      <c r="Z2446" t="e">
        <f>VLOOKUP(A2446,[1]registrasi!$B$2:$C$3000,2,FALSE)</f>
        <v>#N/A</v>
      </c>
      <c r="AA2446">
        <f>VLOOKUP(D2446,[2]Sheet1!$B$2:$D$42,3,FALSE)</f>
        <v>55</v>
      </c>
      <c r="AB2446" t="e">
        <f>VLOOKUP(A2446,[1]nim!$A$2:$B$3000,2,FALSE)</f>
        <v>#N/A</v>
      </c>
    </row>
    <row r="2447" spans="1:28" x14ac:dyDescent="0.3">
      <c r="A2447" s="2">
        <v>321311190866</v>
      </c>
      <c r="B2447">
        <v>1</v>
      </c>
      <c r="C2447">
        <v>2020</v>
      </c>
      <c r="D2447" s="3">
        <v>3111126</v>
      </c>
      <c r="E2447" t="s">
        <v>195</v>
      </c>
      <c r="F2447" t="s">
        <v>323</v>
      </c>
      <c r="G2447" t="str">
        <f>VLOOKUP(F2447,Sheet1!$H$4:$I$11,2,FALSE)</f>
        <v>2_FKIP</v>
      </c>
      <c r="H2447" t="s">
        <v>2767</v>
      </c>
      <c r="I2447" t="s">
        <v>34</v>
      </c>
      <c r="J2447" t="s">
        <v>217</v>
      </c>
      <c r="K2447" t="s">
        <v>2819</v>
      </c>
      <c r="L2447" t="s">
        <v>27</v>
      </c>
      <c r="O2447" t="s">
        <v>3928</v>
      </c>
      <c r="P2447" t="str">
        <f t="shared" si="115"/>
        <v>SMKN</v>
      </c>
      <c r="Q2447" t="str">
        <f t="shared" si="116"/>
        <v>Negeri</v>
      </c>
      <c r="R2447" t="str">
        <f t="shared" si="117"/>
        <v>SMK</v>
      </c>
      <c r="S2447" t="s">
        <v>42</v>
      </c>
      <c r="T2447" t="s">
        <v>28</v>
      </c>
      <c r="U2447" t="s">
        <v>30</v>
      </c>
      <c r="Z2447" t="str">
        <f>VLOOKUP(A2447,[1]registrasi!$B$2:$C$3000,2,FALSE)</f>
        <v>registrasi</v>
      </c>
      <c r="AA2447">
        <f>VLOOKUP(D2447,[2]Sheet1!$B$2:$D$42,3,FALSE)</f>
        <v>55</v>
      </c>
      <c r="AB2447" t="e">
        <f>VLOOKUP(A2447,[1]nim!$A$2:$B$3000,2,FALSE)</f>
        <v>#N/A</v>
      </c>
    </row>
    <row r="2448" spans="1:28" x14ac:dyDescent="0.3">
      <c r="A2448" s="2">
        <v>321311250418</v>
      </c>
      <c r="B2448">
        <v>1</v>
      </c>
      <c r="C2448">
        <v>2020</v>
      </c>
      <c r="D2448" s="3">
        <v>3111181</v>
      </c>
      <c r="E2448" t="s">
        <v>209</v>
      </c>
      <c r="F2448" t="s">
        <v>56</v>
      </c>
      <c r="G2448" t="str">
        <f>VLOOKUP(F2448,Sheet1!$H$4:$I$11,2,FALSE)</f>
        <v>8_Kedokteran</v>
      </c>
      <c r="H2448" t="s">
        <v>2768</v>
      </c>
      <c r="I2448" t="s">
        <v>25</v>
      </c>
      <c r="J2448" t="s">
        <v>215</v>
      </c>
      <c r="K2448" t="s">
        <v>3566</v>
      </c>
      <c r="L2448" t="s">
        <v>27</v>
      </c>
      <c r="O2448" t="s">
        <v>143</v>
      </c>
      <c r="P2448" t="str">
        <f t="shared" si="115"/>
        <v>SMAN</v>
      </c>
      <c r="Q2448" t="str">
        <f t="shared" si="116"/>
        <v>Negeri</v>
      </c>
      <c r="R2448" t="str">
        <f t="shared" si="117"/>
        <v>SMA</v>
      </c>
      <c r="S2448" t="s">
        <v>26</v>
      </c>
      <c r="T2448" t="s">
        <v>28</v>
      </c>
      <c r="U2448" t="s">
        <v>30</v>
      </c>
      <c r="Z2448" t="e">
        <f>VLOOKUP(A2448,[1]registrasi!$B$2:$C$3000,2,FALSE)</f>
        <v>#N/A</v>
      </c>
      <c r="AA2448">
        <f>VLOOKUP(D2448,[2]Sheet1!$B$2:$D$42,3,FALSE)</f>
        <v>49</v>
      </c>
      <c r="AB2448" t="e">
        <f>VLOOKUP(A2448,[1]nim!$A$2:$B$3000,2,FALSE)</f>
        <v>#N/A</v>
      </c>
    </row>
    <row r="2449" spans="1:28" x14ac:dyDescent="0.3">
      <c r="A2449" s="2">
        <v>321311270296</v>
      </c>
      <c r="B2449">
        <v>1</v>
      </c>
      <c r="C2449">
        <v>2020</v>
      </c>
      <c r="D2449" s="3">
        <v>3111181</v>
      </c>
      <c r="E2449" t="s">
        <v>209</v>
      </c>
      <c r="F2449" t="s">
        <v>56</v>
      </c>
      <c r="G2449" t="str">
        <f>VLOOKUP(F2449,Sheet1!$H$4:$I$11,2,FALSE)</f>
        <v>8_Kedokteran</v>
      </c>
      <c r="H2449" t="s">
        <v>2769</v>
      </c>
      <c r="I2449" t="s">
        <v>34</v>
      </c>
      <c r="J2449" t="s">
        <v>3425</v>
      </c>
      <c r="K2449" t="s">
        <v>3830</v>
      </c>
      <c r="L2449" t="s">
        <v>27</v>
      </c>
      <c r="O2449" t="s">
        <v>94</v>
      </c>
      <c r="P2449" t="str">
        <f t="shared" si="115"/>
        <v>SMAN</v>
      </c>
      <c r="Q2449" t="str">
        <f t="shared" si="116"/>
        <v>Negeri</v>
      </c>
      <c r="R2449" t="str">
        <f t="shared" si="117"/>
        <v>SMA</v>
      </c>
      <c r="S2449" t="s">
        <v>26</v>
      </c>
      <c r="T2449" t="s">
        <v>28</v>
      </c>
      <c r="U2449" t="s">
        <v>36</v>
      </c>
      <c r="Z2449" t="e">
        <f>VLOOKUP(A2449,[1]registrasi!$B$2:$C$3000,2,FALSE)</f>
        <v>#N/A</v>
      </c>
      <c r="AA2449">
        <f>VLOOKUP(D2449,[2]Sheet1!$B$2:$D$42,3,FALSE)</f>
        <v>49</v>
      </c>
      <c r="AB2449" t="e">
        <f>VLOOKUP(A2449,[1]nim!$A$2:$B$3000,2,FALSE)</f>
        <v>#N/A</v>
      </c>
    </row>
    <row r="2450" spans="1:28" x14ac:dyDescent="0.3">
      <c r="A2450" s="2">
        <v>321312030394</v>
      </c>
      <c r="B2450">
        <v>2</v>
      </c>
      <c r="C2450">
        <v>2020</v>
      </c>
      <c r="D2450" s="3">
        <v>3112114</v>
      </c>
      <c r="E2450" t="s">
        <v>204</v>
      </c>
      <c r="F2450" t="s">
        <v>323</v>
      </c>
      <c r="G2450" t="str">
        <f>VLOOKUP(F2450,Sheet1!$H$4:$I$11,2,FALSE)</f>
        <v>2_FKIP</v>
      </c>
      <c r="H2450" t="s">
        <v>2770</v>
      </c>
      <c r="I2450" t="s">
        <v>34</v>
      </c>
      <c r="J2450" t="s">
        <v>215</v>
      </c>
      <c r="K2450" t="s">
        <v>3831</v>
      </c>
      <c r="L2450" t="s">
        <v>27</v>
      </c>
      <c r="O2450" t="s">
        <v>161</v>
      </c>
      <c r="P2450" t="str">
        <f t="shared" si="115"/>
        <v>SMAN</v>
      </c>
      <c r="Q2450" t="str">
        <f t="shared" si="116"/>
        <v>Negeri</v>
      </c>
      <c r="R2450" t="str">
        <f t="shared" si="117"/>
        <v>SMA</v>
      </c>
      <c r="S2450" t="s">
        <v>38</v>
      </c>
      <c r="T2450" t="s">
        <v>28</v>
      </c>
      <c r="U2450" t="s">
        <v>30</v>
      </c>
      <c r="Z2450" t="e">
        <f>VLOOKUP(A2450,[1]registrasi!$B$2:$C$3000,2,FALSE)</f>
        <v>#N/A</v>
      </c>
      <c r="AA2450">
        <f>VLOOKUP(D2450,[2]Sheet1!$B$2:$D$42,3,FALSE)</f>
        <v>169</v>
      </c>
      <c r="AB2450" t="e">
        <f>VLOOKUP(A2450,[1]nim!$A$2:$B$3000,2,FALSE)</f>
        <v>#N/A</v>
      </c>
    </row>
    <row r="2451" spans="1:28" x14ac:dyDescent="0.3">
      <c r="A2451" s="2">
        <v>321312030400</v>
      </c>
      <c r="B2451">
        <v>1</v>
      </c>
      <c r="C2451">
        <v>2020</v>
      </c>
      <c r="D2451" s="3">
        <v>3111037</v>
      </c>
      <c r="E2451" t="s">
        <v>176</v>
      </c>
      <c r="F2451" t="s">
        <v>324</v>
      </c>
      <c r="G2451" t="str">
        <f>VLOOKUP(F2451,Sheet1!$H$4:$I$11,2,FALSE)</f>
        <v>3_Teknik</v>
      </c>
      <c r="H2451" t="s">
        <v>2771</v>
      </c>
      <c r="I2451" t="s">
        <v>34</v>
      </c>
      <c r="J2451" t="s">
        <v>215</v>
      </c>
      <c r="K2451" t="s">
        <v>3656</v>
      </c>
      <c r="L2451" t="s">
        <v>27</v>
      </c>
      <c r="O2451" t="s">
        <v>286</v>
      </c>
      <c r="P2451" t="str">
        <f t="shared" si="115"/>
        <v>SMAN</v>
      </c>
      <c r="Q2451" t="str">
        <f t="shared" si="116"/>
        <v>Negeri</v>
      </c>
      <c r="R2451" t="str">
        <f t="shared" si="117"/>
        <v>SMA</v>
      </c>
      <c r="S2451" t="s">
        <v>26</v>
      </c>
      <c r="T2451" t="s">
        <v>28</v>
      </c>
      <c r="U2451" t="s">
        <v>36</v>
      </c>
      <c r="Z2451" t="str">
        <f>VLOOKUP(A2451,[1]registrasi!$B$2:$C$3000,2,FALSE)</f>
        <v>registrasi</v>
      </c>
      <c r="AA2451">
        <f>VLOOKUP(D2451,[2]Sheet1!$B$2:$D$42,3,FALSE)</f>
        <v>778</v>
      </c>
      <c r="AB2451" t="e">
        <f>VLOOKUP(A2451,[1]nim!$A$2:$B$3000,2,FALSE)</f>
        <v>#N/A</v>
      </c>
    </row>
    <row r="2452" spans="1:28" x14ac:dyDescent="0.3">
      <c r="A2452" s="2">
        <v>321312070014</v>
      </c>
      <c r="B2452">
        <v>1</v>
      </c>
      <c r="C2452">
        <v>2021</v>
      </c>
      <c r="D2452" s="3">
        <v>3112025</v>
      </c>
      <c r="E2452" t="s">
        <v>197</v>
      </c>
      <c r="F2452" t="s">
        <v>326</v>
      </c>
      <c r="G2452" t="str">
        <f>VLOOKUP(F2452,Sheet1!$H$4:$I$11,2,FALSE)</f>
        <v>5_FEB</v>
      </c>
      <c r="H2452" t="s">
        <v>2772</v>
      </c>
      <c r="I2452" t="s">
        <v>34</v>
      </c>
      <c r="J2452" t="s">
        <v>215</v>
      </c>
      <c r="K2452" t="s">
        <v>3127</v>
      </c>
      <c r="L2452" t="s">
        <v>27</v>
      </c>
      <c r="O2452" t="s">
        <v>254</v>
      </c>
      <c r="P2452" t="str">
        <f t="shared" si="115"/>
        <v>SMAN</v>
      </c>
      <c r="Q2452" t="str">
        <f t="shared" si="116"/>
        <v>Negeri</v>
      </c>
      <c r="R2452" t="str">
        <f t="shared" si="117"/>
        <v>SMA</v>
      </c>
      <c r="S2452" t="s">
        <v>26</v>
      </c>
      <c r="T2452" t="s">
        <v>28</v>
      </c>
      <c r="U2452" t="s">
        <v>30</v>
      </c>
      <c r="Z2452" t="str">
        <f>VLOOKUP(A2452,[1]registrasi!$B$2:$C$3000,2,FALSE)</f>
        <v>registrasi</v>
      </c>
      <c r="AA2452">
        <f>VLOOKUP(D2452,[2]Sheet1!$B$2:$D$42,3,FALSE)</f>
        <v>1577</v>
      </c>
      <c r="AB2452" t="e">
        <f>VLOOKUP(A2452,[1]nim!$A$2:$B$3000,2,FALSE)</f>
        <v>#N/A</v>
      </c>
    </row>
    <row r="2453" spans="1:28" x14ac:dyDescent="0.3">
      <c r="A2453" s="2">
        <v>321312070019</v>
      </c>
      <c r="B2453">
        <v>1</v>
      </c>
      <c r="C2453">
        <v>2021</v>
      </c>
      <c r="D2453" s="3">
        <v>3112017</v>
      </c>
      <c r="E2453" t="s">
        <v>322</v>
      </c>
      <c r="F2453" t="s">
        <v>53</v>
      </c>
      <c r="G2453" t="str">
        <f>VLOOKUP(F2453,Sheet1!$H$4:$I$11,2,FALSE)</f>
        <v>1_Hukum</v>
      </c>
      <c r="H2453" t="s">
        <v>2773</v>
      </c>
      <c r="I2453" t="s">
        <v>25</v>
      </c>
      <c r="J2453" t="s">
        <v>215</v>
      </c>
      <c r="K2453" t="s">
        <v>2968</v>
      </c>
      <c r="L2453" t="s">
        <v>27</v>
      </c>
      <c r="O2453" t="s">
        <v>3960</v>
      </c>
      <c r="P2453" t="str">
        <f t="shared" ref="P2453:P2465" si="118">TRIM(LEFT(O2453,FIND(" ",O2453,1)))</f>
        <v>SMAN</v>
      </c>
      <c r="Q2453" t="str">
        <f t="shared" ref="Q2453:Q2465" si="119">IF(RIGHT(P2453,1)="N","Negeri","Swasta")</f>
        <v>Negeri</v>
      </c>
      <c r="R2453" t="str">
        <f t="shared" si="117"/>
        <v>SMA</v>
      </c>
      <c r="S2453" t="s">
        <v>67</v>
      </c>
      <c r="T2453" t="s">
        <v>28</v>
      </c>
      <c r="U2453" t="s">
        <v>30</v>
      </c>
      <c r="Z2453" t="str">
        <f>VLOOKUP(A2453,[1]registrasi!$B$2:$C$3000,2,FALSE)</f>
        <v>registrasi</v>
      </c>
      <c r="AA2453">
        <f>VLOOKUP(D2453,[2]Sheet1!$B$2:$D$42,3,FALSE)</f>
        <v>1258</v>
      </c>
      <c r="AB2453" t="e">
        <f>VLOOKUP(A2453,[1]nim!$A$2:$B$3000,2,FALSE)</f>
        <v>#N/A</v>
      </c>
    </row>
    <row r="2454" spans="1:28" x14ac:dyDescent="0.3">
      <c r="A2454" s="2">
        <v>321312070026</v>
      </c>
      <c r="B2454">
        <v>1</v>
      </c>
      <c r="C2454">
        <v>2021</v>
      </c>
      <c r="D2454" s="3">
        <v>3112025</v>
      </c>
      <c r="E2454" t="s">
        <v>197</v>
      </c>
      <c r="F2454" t="s">
        <v>326</v>
      </c>
      <c r="G2454" t="str">
        <f>VLOOKUP(F2454,Sheet1!$H$4:$I$11,2,FALSE)</f>
        <v>5_FEB</v>
      </c>
      <c r="H2454" t="s">
        <v>2774</v>
      </c>
      <c r="I2454" t="s">
        <v>25</v>
      </c>
      <c r="J2454" t="s">
        <v>246</v>
      </c>
      <c r="K2454" t="s">
        <v>3283</v>
      </c>
      <c r="L2454" t="s">
        <v>27</v>
      </c>
      <c r="O2454" t="s">
        <v>290</v>
      </c>
      <c r="P2454" t="str">
        <f t="shared" si="118"/>
        <v>SMAN</v>
      </c>
      <c r="Q2454" t="str">
        <f t="shared" si="119"/>
        <v>Negeri</v>
      </c>
      <c r="R2454" t="str">
        <f t="shared" si="117"/>
        <v>SMA</v>
      </c>
      <c r="S2454" t="s">
        <v>26</v>
      </c>
      <c r="T2454" t="s">
        <v>28</v>
      </c>
      <c r="U2454" t="s">
        <v>30</v>
      </c>
      <c r="Z2454" t="str">
        <f>VLOOKUP(A2454,[1]registrasi!$B$2:$C$3000,2,FALSE)</f>
        <v>registrasi</v>
      </c>
      <c r="AA2454">
        <f>VLOOKUP(D2454,[2]Sheet1!$B$2:$D$42,3,FALSE)</f>
        <v>1577</v>
      </c>
      <c r="AB2454" t="e">
        <f>VLOOKUP(A2454,[1]nim!$A$2:$B$3000,2,FALSE)</f>
        <v>#N/A</v>
      </c>
    </row>
    <row r="2455" spans="1:28" x14ac:dyDescent="0.3">
      <c r="A2455" s="2">
        <v>321312070211</v>
      </c>
      <c r="B2455">
        <v>2</v>
      </c>
      <c r="C2455">
        <v>2021</v>
      </c>
      <c r="D2455" s="3">
        <v>3111181</v>
      </c>
      <c r="E2455" t="s">
        <v>209</v>
      </c>
      <c r="F2455" t="s">
        <v>56</v>
      </c>
      <c r="G2455" t="str">
        <f>VLOOKUP(F2455,Sheet1!$H$4:$I$11,2,FALSE)</f>
        <v>8_Kedokteran</v>
      </c>
      <c r="H2455" t="s">
        <v>2775</v>
      </c>
      <c r="I2455" t="s">
        <v>25</v>
      </c>
      <c r="J2455" t="s">
        <v>215</v>
      </c>
      <c r="K2455" t="s">
        <v>2855</v>
      </c>
      <c r="L2455" t="s">
        <v>27</v>
      </c>
      <c r="O2455" t="s">
        <v>161</v>
      </c>
      <c r="P2455" t="str">
        <f t="shared" si="118"/>
        <v>SMAN</v>
      </c>
      <c r="Q2455" t="str">
        <f t="shared" si="119"/>
        <v>Negeri</v>
      </c>
      <c r="R2455" t="str">
        <f t="shared" si="117"/>
        <v>SMA</v>
      </c>
      <c r="S2455" t="s">
        <v>38</v>
      </c>
      <c r="T2455" t="s">
        <v>28</v>
      </c>
      <c r="U2455" t="s">
        <v>30</v>
      </c>
      <c r="Z2455" t="str">
        <f>VLOOKUP(A2455,[1]registrasi!$B$2:$C$3000,2,FALSE)</f>
        <v>registrasi</v>
      </c>
      <c r="AA2455">
        <f>VLOOKUP(D2455,[2]Sheet1!$B$2:$D$42,3,FALSE)</f>
        <v>49</v>
      </c>
      <c r="AB2455" t="e">
        <f>VLOOKUP(A2455,[1]nim!$A$2:$B$3000,2,FALSE)</f>
        <v>#N/A</v>
      </c>
    </row>
    <row r="2456" spans="1:28" x14ac:dyDescent="0.3">
      <c r="A2456" s="2">
        <v>321312070391</v>
      </c>
      <c r="B2456">
        <v>2</v>
      </c>
      <c r="C2456">
        <v>2021</v>
      </c>
      <c r="D2456" s="3">
        <v>3112017</v>
      </c>
      <c r="E2456" t="s">
        <v>322</v>
      </c>
      <c r="F2456" t="s">
        <v>53</v>
      </c>
      <c r="G2456" t="str">
        <f>VLOOKUP(F2456,Sheet1!$H$4:$I$11,2,FALSE)</f>
        <v>1_Hukum</v>
      </c>
      <c r="H2456" t="s">
        <v>2776</v>
      </c>
      <c r="I2456" t="s">
        <v>25</v>
      </c>
      <c r="J2456" t="s">
        <v>215</v>
      </c>
      <c r="K2456" t="s">
        <v>3527</v>
      </c>
      <c r="L2456" t="s">
        <v>27</v>
      </c>
      <c r="O2456" t="s">
        <v>3921</v>
      </c>
      <c r="P2456" t="str">
        <f t="shared" si="118"/>
        <v>SMA</v>
      </c>
      <c r="Q2456" t="str">
        <f t="shared" si="119"/>
        <v>Swasta</v>
      </c>
      <c r="R2456" t="str">
        <f t="shared" si="117"/>
        <v>SMA</v>
      </c>
      <c r="S2456" t="s">
        <v>26</v>
      </c>
      <c r="T2456" t="s">
        <v>28</v>
      </c>
      <c r="U2456" t="s">
        <v>30</v>
      </c>
      <c r="Z2456" t="str">
        <f>VLOOKUP(A2456,[1]registrasi!$B$2:$C$3000,2,FALSE)</f>
        <v>registrasi</v>
      </c>
      <c r="AA2456">
        <f>VLOOKUP(D2456,[2]Sheet1!$B$2:$D$42,3,FALSE)</f>
        <v>1258</v>
      </c>
      <c r="AB2456" t="e">
        <f>VLOOKUP(A2456,[1]nim!$A$2:$B$3000,2,FALSE)</f>
        <v>#N/A</v>
      </c>
    </row>
    <row r="2457" spans="1:28" x14ac:dyDescent="0.3">
      <c r="A2457" s="2">
        <v>321312110176</v>
      </c>
      <c r="B2457">
        <v>2</v>
      </c>
      <c r="C2457">
        <v>2021</v>
      </c>
      <c r="D2457" s="3">
        <v>3112017</v>
      </c>
      <c r="E2457" t="s">
        <v>322</v>
      </c>
      <c r="F2457" t="s">
        <v>53</v>
      </c>
      <c r="G2457" t="str">
        <f>VLOOKUP(F2457,Sheet1!$H$4:$I$11,2,FALSE)</f>
        <v>1_Hukum</v>
      </c>
      <c r="H2457" t="s">
        <v>2777</v>
      </c>
      <c r="I2457" t="s">
        <v>25</v>
      </c>
      <c r="J2457" t="s">
        <v>215</v>
      </c>
      <c r="K2457" t="s">
        <v>2987</v>
      </c>
      <c r="L2457" t="s">
        <v>27</v>
      </c>
      <c r="O2457" t="s">
        <v>109</v>
      </c>
      <c r="P2457" t="str">
        <f t="shared" si="118"/>
        <v>MAN</v>
      </c>
      <c r="Q2457" t="str">
        <f t="shared" si="119"/>
        <v>Negeri</v>
      </c>
      <c r="R2457" t="str">
        <f t="shared" si="117"/>
        <v>MA</v>
      </c>
      <c r="S2457" t="s">
        <v>38</v>
      </c>
      <c r="T2457" t="s">
        <v>28</v>
      </c>
      <c r="U2457" t="s">
        <v>30</v>
      </c>
      <c r="Z2457" t="str">
        <f>VLOOKUP(A2457,[1]registrasi!$B$2:$C$3000,2,FALSE)</f>
        <v>registrasi</v>
      </c>
      <c r="AA2457">
        <f>VLOOKUP(D2457,[2]Sheet1!$B$2:$D$42,3,FALSE)</f>
        <v>1258</v>
      </c>
      <c r="AB2457" t="e">
        <f>VLOOKUP(A2457,[1]nim!$A$2:$B$3000,2,FALSE)</f>
        <v>#N/A</v>
      </c>
    </row>
    <row r="2458" spans="1:28" x14ac:dyDescent="0.3">
      <c r="A2458" s="2">
        <v>321312110389</v>
      </c>
      <c r="B2458">
        <v>1</v>
      </c>
      <c r="C2458">
        <v>2021</v>
      </c>
      <c r="D2458" s="3">
        <v>3111134</v>
      </c>
      <c r="E2458" t="s">
        <v>192</v>
      </c>
      <c r="F2458" t="s">
        <v>323</v>
      </c>
      <c r="G2458" t="str">
        <f>VLOOKUP(F2458,Sheet1!$H$4:$I$11,2,FALSE)</f>
        <v>2_FKIP</v>
      </c>
      <c r="H2458" t="s">
        <v>2778</v>
      </c>
      <c r="I2458" t="s">
        <v>25</v>
      </c>
      <c r="J2458" t="s">
        <v>215</v>
      </c>
      <c r="K2458" t="s">
        <v>2900</v>
      </c>
      <c r="L2458" t="s">
        <v>27</v>
      </c>
      <c r="O2458" t="s">
        <v>4432</v>
      </c>
      <c r="P2458" t="str">
        <f t="shared" si="118"/>
        <v>SMKN</v>
      </c>
      <c r="Q2458" t="str">
        <f t="shared" si="119"/>
        <v>Negeri</v>
      </c>
      <c r="R2458" t="str">
        <f t="shared" si="117"/>
        <v>SMK</v>
      </c>
      <c r="S2458" t="s">
        <v>38</v>
      </c>
      <c r="T2458" t="s">
        <v>28</v>
      </c>
      <c r="U2458" t="s">
        <v>30</v>
      </c>
      <c r="Z2458" t="str">
        <f>VLOOKUP(A2458,[1]registrasi!$B$2:$C$3000,2,FALSE)</f>
        <v>registrasi</v>
      </c>
      <c r="AA2458">
        <f>VLOOKUP(D2458,[2]Sheet1!$B$2:$D$42,3,FALSE)</f>
        <v>53</v>
      </c>
      <c r="AB2458" t="e">
        <f>VLOOKUP(A2458,[1]nim!$A$2:$B$3000,2,FALSE)</f>
        <v>#N/A</v>
      </c>
    </row>
    <row r="2459" spans="1:28" x14ac:dyDescent="0.3">
      <c r="A2459" s="2">
        <v>321321010668</v>
      </c>
      <c r="B2459">
        <v>2</v>
      </c>
      <c r="C2459">
        <v>2021</v>
      </c>
      <c r="D2459" s="3">
        <v>3112122</v>
      </c>
      <c r="E2459" t="s">
        <v>211</v>
      </c>
      <c r="F2459" t="s">
        <v>326</v>
      </c>
      <c r="G2459" t="str">
        <f>VLOOKUP(F2459,Sheet1!$H$4:$I$11,2,FALSE)</f>
        <v>5_FEB</v>
      </c>
      <c r="H2459" t="s">
        <v>2779</v>
      </c>
      <c r="I2459" t="s">
        <v>34</v>
      </c>
      <c r="J2459" t="s">
        <v>215</v>
      </c>
      <c r="K2459" t="s">
        <v>2970</v>
      </c>
      <c r="L2459" t="s">
        <v>27</v>
      </c>
      <c r="O2459" t="s">
        <v>4433</v>
      </c>
      <c r="P2459" t="str">
        <f t="shared" si="118"/>
        <v>SMKS</v>
      </c>
      <c r="Q2459" t="str">
        <f t="shared" si="119"/>
        <v>Swasta</v>
      </c>
      <c r="R2459" t="str">
        <f t="shared" si="117"/>
        <v>SMK</v>
      </c>
      <c r="S2459" t="s">
        <v>26</v>
      </c>
      <c r="T2459" t="s">
        <v>28</v>
      </c>
      <c r="U2459" t="s">
        <v>30</v>
      </c>
      <c r="Z2459" t="str">
        <f>VLOOKUP(A2459,[1]registrasi!$B$2:$C$3000,2,FALSE)</f>
        <v>registrasi</v>
      </c>
      <c r="AA2459">
        <f>VLOOKUP(D2459,[2]Sheet1!$B$2:$D$42,3,FALSE)</f>
        <v>375</v>
      </c>
      <c r="AB2459" t="e">
        <f>VLOOKUP(A2459,[1]nim!$A$2:$B$3000,2,FALSE)</f>
        <v>#N/A</v>
      </c>
    </row>
    <row r="2460" spans="1:28" x14ac:dyDescent="0.3">
      <c r="A2460" s="2">
        <v>321321030685</v>
      </c>
      <c r="B2460">
        <v>2</v>
      </c>
      <c r="C2460">
        <v>2021</v>
      </c>
      <c r="D2460" s="3">
        <v>3112017</v>
      </c>
      <c r="E2460" t="s">
        <v>322</v>
      </c>
      <c r="F2460" t="s">
        <v>53</v>
      </c>
      <c r="G2460" t="str">
        <f>VLOOKUP(F2460,Sheet1!$H$4:$I$11,2,FALSE)</f>
        <v>1_Hukum</v>
      </c>
      <c r="H2460" t="s">
        <v>2780</v>
      </c>
      <c r="I2460" t="s">
        <v>25</v>
      </c>
      <c r="J2460" t="s">
        <v>215</v>
      </c>
      <c r="K2460" t="s">
        <v>2914</v>
      </c>
      <c r="L2460" t="s">
        <v>27</v>
      </c>
      <c r="O2460" t="s">
        <v>166</v>
      </c>
      <c r="P2460" t="str">
        <f t="shared" si="118"/>
        <v>SMAS</v>
      </c>
      <c r="Q2460" t="str">
        <f t="shared" si="119"/>
        <v>Swasta</v>
      </c>
      <c r="R2460" t="str">
        <f t="shared" si="117"/>
        <v>SMA</v>
      </c>
      <c r="S2460" t="s">
        <v>38</v>
      </c>
      <c r="T2460" t="s">
        <v>28</v>
      </c>
      <c r="U2460" t="s">
        <v>30</v>
      </c>
      <c r="Z2460" t="e">
        <f>VLOOKUP(A2460,[1]registrasi!$B$2:$C$3000,2,FALSE)</f>
        <v>#N/A</v>
      </c>
      <c r="AA2460">
        <f>VLOOKUP(D2460,[2]Sheet1!$B$2:$D$42,3,FALSE)</f>
        <v>1258</v>
      </c>
      <c r="AB2460" t="e">
        <f>VLOOKUP(A2460,[1]nim!$A$2:$B$3000,2,FALSE)</f>
        <v>#N/A</v>
      </c>
    </row>
    <row r="2461" spans="1:28" x14ac:dyDescent="0.3">
      <c r="A2461" s="2">
        <v>321321030720</v>
      </c>
      <c r="B2461">
        <v>2</v>
      </c>
      <c r="C2461">
        <v>2019</v>
      </c>
      <c r="D2461" s="3">
        <v>3112095</v>
      </c>
      <c r="E2461" t="s">
        <v>187</v>
      </c>
      <c r="F2461" t="s">
        <v>323</v>
      </c>
      <c r="G2461" t="str">
        <f>VLOOKUP(F2461,Sheet1!$H$4:$I$11,2,FALSE)</f>
        <v>2_FKIP</v>
      </c>
      <c r="H2461" t="s">
        <v>2781</v>
      </c>
      <c r="I2461" t="s">
        <v>34</v>
      </c>
      <c r="J2461" t="s">
        <v>3600</v>
      </c>
      <c r="K2461" t="s">
        <v>3832</v>
      </c>
      <c r="L2461" t="s">
        <v>27</v>
      </c>
      <c r="O2461" t="s">
        <v>119</v>
      </c>
      <c r="P2461" t="str">
        <f t="shared" si="118"/>
        <v>SMAS</v>
      </c>
      <c r="Q2461" t="str">
        <f t="shared" si="119"/>
        <v>Swasta</v>
      </c>
      <c r="R2461" t="str">
        <f t="shared" si="117"/>
        <v>SMA</v>
      </c>
      <c r="S2461" t="s">
        <v>38</v>
      </c>
      <c r="T2461" t="s">
        <v>28</v>
      </c>
      <c r="U2461" t="s">
        <v>30</v>
      </c>
      <c r="Z2461" t="str">
        <f>VLOOKUP(A2461,[1]registrasi!$B$2:$C$3000,2,FALSE)</f>
        <v>registrasi</v>
      </c>
      <c r="AA2461">
        <f>VLOOKUP(D2461,[2]Sheet1!$B$2:$D$42,3,FALSE)</f>
        <v>473</v>
      </c>
      <c r="AB2461" t="e">
        <f>VLOOKUP(A2461,[1]nim!$A$2:$B$3000,2,FALSE)</f>
        <v>#N/A</v>
      </c>
    </row>
    <row r="2462" spans="1:28" x14ac:dyDescent="0.3">
      <c r="A2462" s="2">
        <v>321324270188</v>
      </c>
      <c r="B2462">
        <v>1</v>
      </c>
      <c r="C2462">
        <v>2020</v>
      </c>
      <c r="D2462" s="3">
        <v>3111092</v>
      </c>
      <c r="E2462" t="s">
        <v>175</v>
      </c>
      <c r="F2462" t="s">
        <v>325</v>
      </c>
      <c r="G2462" t="str">
        <f>VLOOKUP(F2462,Sheet1!$H$4:$I$11,2,FALSE)</f>
        <v>4_Pertanian</v>
      </c>
      <c r="H2462" t="s">
        <v>2782</v>
      </c>
      <c r="I2462" t="s">
        <v>34</v>
      </c>
      <c r="J2462" t="s">
        <v>214</v>
      </c>
      <c r="K2462" t="s">
        <v>3339</v>
      </c>
      <c r="L2462" t="s">
        <v>27</v>
      </c>
      <c r="O2462" t="s">
        <v>3945</v>
      </c>
      <c r="P2462" t="str">
        <f t="shared" si="118"/>
        <v>SMAN</v>
      </c>
      <c r="Q2462" t="str">
        <f t="shared" si="119"/>
        <v>Negeri</v>
      </c>
      <c r="R2462" t="str">
        <f t="shared" si="117"/>
        <v>SMA</v>
      </c>
      <c r="S2462" t="s">
        <v>70</v>
      </c>
      <c r="T2462" t="s">
        <v>329</v>
      </c>
      <c r="U2462" t="s">
        <v>36</v>
      </c>
      <c r="Z2462" t="str">
        <f>VLOOKUP(A2462,[1]registrasi!$B$2:$C$3000,2,FALSE)</f>
        <v>registrasi</v>
      </c>
      <c r="AA2462">
        <f>VLOOKUP(D2462,[2]Sheet1!$B$2:$D$42,3,FALSE)</f>
        <v>248</v>
      </c>
      <c r="AB2462" t="e">
        <f>VLOOKUP(A2462,[1]nim!$A$2:$B$3000,2,FALSE)</f>
        <v>#N/A</v>
      </c>
    </row>
    <row r="2463" spans="1:28" x14ac:dyDescent="0.3">
      <c r="A2463" s="2">
        <v>321332010324</v>
      </c>
      <c r="B2463">
        <v>1</v>
      </c>
      <c r="C2463">
        <v>2020</v>
      </c>
      <c r="D2463" s="3">
        <v>3111045</v>
      </c>
      <c r="E2463" t="s">
        <v>201</v>
      </c>
      <c r="F2463" t="s">
        <v>324</v>
      </c>
      <c r="G2463" t="str">
        <f>VLOOKUP(F2463,Sheet1!$H$4:$I$11,2,FALSE)</f>
        <v>3_Teknik</v>
      </c>
      <c r="H2463" t="s">
        <v>2783</v>
      </c>
      <c r="I2463" t="s">
        <v>25</v>
      </c>
      <c r="J2463" t="s">
        <v>235</v>
      </c>
      <c r="K2463" t="s">
        <v>3833</v>
      </c>
      <c r="L2463" t="s">
        <v>27</v>
      </c>
      <c r="O2463" t="s">
        <v>4434</v>
      </c>
      <c r="P2463" t="str">
        <f t="shared" si="118"/>
        <v>SMKN</v>
      </c>
      <c r="Q2463" t="str">
        <f t="shared" si="119"/>
        <v>Negeri</v>
      </c>
      <c r="R2463" t="str">
        <f t="shared" si="117"/>
        <v>SMK</v>
      </c>
      <c r="S2463" t="s">
        <v>4472</v>
      </c>
      <c r="T2463" t="s">
        <v>110</v>
      </c>
      <c r="U2463" t="s">
        <v>30</v>
      </c>
      <c r="Z2463" t="str">
        <f>VLOOKUP(A2463,[1]registrasi!$B$2:$C$3000,2,FALSE)</f>
        <v>registrasi</v>
      </c>
      <c r="AA2463">
        <f>VLOOKUP(D2463,[2]Sheet1!$B$2:$D$42,3,FALSE)</f>
        <v>282</v>
      </c>
      <c r="AB2463" t="e">
        <f>VLOOKUP(A2463,[1]nim!$A$2:$B$3000,2,FALSE)</f>
        <v>#N/A</v>
      </c>
    </row>
    <row r="2464" spans="1:28" x14ac:dyDescent="0.3">
      <c r="A2464" s="2">
        <v>321335030745</v>
      </c>
      <c r="B2464">
        <v>2</v>
      </c>
      <c r="C2464">
        <v>2020</v>
      </c>
      <c r="D2464" s="3">
        <v>3111014</v>
      </c>
      <c r="E2464" t="s">
        <v>188</v>
      </c>
      <c r="F2464" t="s">
        <v>324</v>
      </c>
      <c r="G2464" t="str">
        <f>VLOOKUP(F2464,Sheet1!$H$4:$I$11,2,FALSE)</f>
        <v>3_Teknik</v>
      </c>
      <c r="H2464" t="s">
        <v>2784</v>
      </c>
      <c r="I2464" t="s">
        <v>25</v>
      </c>
      <c r="J2464" t="s">
        <v>2802</v>
      </c>
      <c r="K2464" t="s">
        <v>3379</v>
      </c>
      <c r="L2464" t="s">
        <v>250</v>
      </c>
      <c r="O2464" t="s">
        <v>4435</v>
      </c>
      <c r="P2464" t="str">
        <f t="shared" si="118"/>
        <v>SMAS</v>
      </c>
      <c r="Q2464" t="str">
        <f t="shared" si="119"/>
        <v>Swasta</v>
      </c>
      <c r="R2464" t="str">
        <f t="shared" si="117"/>
        <v>SMA</v>
      </c>
      <c r="S2464" t="s">
        <v>4465</v>
      </c>
      <c r="T2464" t="s">
        <v>329</v>
      </c>
      <c r="U2464" t="s">
        <v>30</v>
      </c>
      <c r="Z2464" t="e">
        <f>VLOOKUP(A2464,[1]registrasi!$B$2:$C$3000,2,FALSE)</f>
        <v>#N/A</v>
      </c>
      <c r="AA2464">
        <f>VLOOKUP(D2464,[2]Sheet1!$B$2:$D$42,3,FALSE)</f>
        <v>354</v>
      </c>
      <c r="AB2464" t="e">
        <f>VLOOKUP(A2464,[1]nim!$A$2:$B$3000,2,FALSE)</f>
        <v>#N/A</v>
      </c>
    </row>
    <row r="2465" spans="1:28" x14ac:dyDescent="0.3">
      <c r="A2465" s="2">
        <v>321341030088</v>
      </c>
      <c r="B2465">
        <v>1</v>
      </c>
      <c r="C2465">
        <v>2021</v>
      </c>
      <c r="D2465" s="3">
        <v>3112106</v>
      </c>
      <c r="E2465" t="s">
        <v>186</v>
      </c>
      <c r="F2465" t="s">
        <v>323</v>
      </c>
      <c r="G2465" t="str">
        <f>VLOOKUP(F2465,Sheet1!$H$4:$I$11,2,FALSE)</f>
        <v>2_FKIP</v>
      </c>
      <c r="H2465" t="s">
        <v>2785</v>
      </c>
      <c r="I2465" t="s">
        <v>34</v>
      </c>
      <c r="J2465" t="s">
        <v>215</v>
      </c>
      <c r="K2465" t="s">
        <v>3834</v>
      </c>
      <c r="L2465" t="s">
        <v>27</v>
      </c>
      <c r="O2465" t="s">
        <v>4436</v>
      </c>
      <c r="P2465" t="str">
        <f t="shared" si="118"/>
        <v>MAS</v>
      </c>
      <c r="Q2465" t="str">
        <f t="shared" si="119"/>
        <v>Swasta</v>
      </c>
      <c r="R2465" t="str">
        <f t="shared" si="117"/>
        <v>MA</v>
      </c>
      <c r="S2465" t="s">
        <v>26</v>
      </c>
      <c r="T2465" t="s">
        <v>28</v>
      </c>
      <c r="U2465" t="s">
        <v>30</v>
      </c>
      <c r="Z2465" t="str">
        <f>VLOOKUP(A2465,[1]registrasi!$B$2:$C$3000,2,FALSE)</f>
        <v>registrasi</v>
      </c>
      <c r="AA2465">
        <f>VLOOKUP(D2465,[2]Sheet1!$B$2:$D$42,3,FALSE)</f>
        <v>607</v>
      </c>
      <c r="AB2465" t="e">
        <f>VLOOKUP(A2465,[1]nim!$A$2:$B$3000,2,FALSE)</f>
        <v>#N/A</v>
      </c>
    </row>
  </sheetData>
  <autoFilter ref="A1:AB2465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6" sqref="H6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299</v>
      </c>
      <c r="C4" t="s">
        <v>310</v>
      </c>
      <c r="G4">
        <v>1</v>
      </c>
      <c r="H4" t="s">
        <v>53</v>
      </c>
      <c r="I4" t="str">
        <f>G4&amp;"_"&amp;H4</f>
        <v>1_Hukum</v>
      </c>
    </row>
    <row r="5" spans="2:9" x14ac:dyDescent="0.3">
      <c r="B5" t="s">
        <v>305</v>
      </c>
      <c r="C5" t="s">
        <v>311</v>
      </c>
      <c r="G5">
        <v>2</v>
      </c>
      <c r="H5" t="s">
        <v>323</v>
      </c>
      <c r="I5" t="str">
        <f t="shared" ref="I5:I11" si="0">G5&amp;"_"&amp;H5</f>
        <v>2_FKIP</v>
      </c>
    </row>
    <row r="6" spans="2:9" x14ac:dyDescent="0.3">
      <c r="B6" t="s">
        <v>304</v>
      </c>
      <c r="C6" t="s">
        <v>318</v>
      </c>
      <c r="G6">
        <v>3</v>
      </c>
      <c r="H6" t="s">
        <v>324</v>
      </c>
      <c r="I6" t="str">
        <f t="shared" si="0"/>
        <v>3_Teknik</v>
      </c>
    </row>
    <row r="7" spans="2:9" x14ac:dyDescent="0.3">
      <c r="B7" t="s">
        <v>296</v>
      </c>
      <c r="C7" t="s">
        <v>312</v>
      </c>
      <c r="G7">
        <v>4</v>
      </c>
      <c r="H7" t="s">
        <v>325</v>
      </c>
      <c r="I7" t="str">
        <f t="shared" si="0"/>
        <v>4_Pertanian</v>
      </c>
    </row>
    <row r="8" spans="2:9" x14ac:dyDescent="0.3">
      <c r="B8" t="s">
        <v>303</v>
      </c>
      <c r="C8" t="s">
        <v>313</v>
      </c>
      <c r="G8">
        <v>5</v>
      </c>
      <c r="H8" t="s">
        <v>326</v>
      </c>
      <c r="I8" t="str">
        <f t="shared" si="0"/>
        <v>5_FEB</v>
      </c>
    </row>
    <row r="9" spans="2:9" x14ac:dyDescent="0.3">
      <c r="B9" t="s">
        <v>301</v>
      </c>
      <c r="C9" t="s">
        <v>314</v>
      </c>
      <c r="G9">
        <v>6</v>
      </c>
      <c r="H9" t="s">
        <v>327</v>
      </c>
      <c r="I9" t="str">
        <f t="shared" si="0"/>
        <v>6_FISIP</v>
      </c>
    </row>
    <row r="10" spans="2:9" x14ac:dyDescent="0.3">
      <c r="B10" t="s">
        <v>298</v>
      </c>
      <c r="C10" t="s">
        <v>315</v>
      </c>
      <c r="G10">
        <v>8</v>
      </c>
      <c r="H10" t="s">
        <v>56</v>
      </c>
      <c r="I10" t="str">
        <f t="shared" si="0"/>
        <v>8_Kedokteran</v>
      </c>
    </row>
    <row r="11" spans="2:9" x14ac:dyDescent="0.3">
      <c r="B11" t="s">
        <v>302</v>
      </c>
      <c r="C11" t="s">
        <v>316</v>
      </c>
      <c r="G11">
        <v>7</v>
      </c>
      <c r="H11" t="s">
        <v>328</v>
      </c>
      <c r="I11" t="str">
        <f t="shared" si="0"/>
        <v>7_Pascasarjana</v>
      </c>
    </row>
    <row r="12" spans="2:9" x14ac:dyDescent="0.3">
      <c r="B12" t="s">
        <v>300</v>
      </c>
      <c r="C12" t="s">
        <v>308</v>
      </c>
    </row>
    <row r="13" spans="2:9" x14ac:dyDescent="0.3">
      <c r="B13" t="s">
        <v>297</v>
      </c>
      <c r="C13" t="s">
        <v>309</v>
      </c>
    </row>
    <row r="14" spans="2:9" x14ac:dyDescent="0.3">
      <c r="B14" t="s">
        <v>306</v>
      </c>
      <c r="C14" t="s">
        <v>317</v>
      </c>
    </row>
    <row r="15" spans="2:9" x14ac:dyDescent="0.3">
      <c r="B15" t="s">
        <v>307</v>
      </c>
      <c r="C15" t="s">
        <v>319</v>
      </c>
    </row>
    <row r="16" spans="2:9" x14ac:dyDescent="0.3">
      <c r="C16" t="s">
        <v>320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2021-06-24T09:50:30Z</dcterms:modified>
</cp:coreProperties>
</file>